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54.5.8\FileServer1\海外物流部\一般共有\０．スケジュール\輸出スケジュール\"/>
    </mc:Choice>
  </mc:AlternateContent>
  <bookViews>
    <workbookView xWindow="0" yWindow="0" windowWidth="23040" windowHeight="9096"/>
  </bookViews>
  <sheets>
    <sheet name="HAIPHONG" sheetId="1" r:id="rId1"/>
  </sheets>
  <definedNames>
    <definedName name="_xlnm._FilterDatabase" localSheetId="0" hidden="1">HAIPHONG!$A$315:$A$444</definedName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HAIPHONG!$A$1:$N$304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9" i="1" l="1"/>
  <c r="M289" i="1"/>
  <c r="L289" i="1"/>
  <c r="H289" i="1"/>
  <c r="J289" i="1" s="1"/>
  <c r="K289" i="1" s="1"/>
  <c r="G289" i="1"/>
  <c r="E289" i="1"/>
  <c r="F289" i="1" s="1"/>
  <c r="C289" i="1"/>
  <c r="D289" i="1" s="1"/>
  <c r="N288" i="1"/>
  <c r="M288" i="1"/>
  <c r="L288" i="1"/>
  <c r="H288" i="1"/>
  <c r="G288" i="1"/>
  <c r="E288" i="1"/>
  <c r="F288" i="1" s="1"/>
  <c r="C288" i="1"/>
  <c r="D288" i="1" s="1"/>
  <c r="N287" i="1"/>
  <c r="M287" i="1"/>
  <c r="L287" i="1"/>
  <c r="H287" i="1"/>
  <c r="G287" i="1"/>
  <c r="E287" i="1"/>
  <c r="F287" i="1" s="1"/>
  <c r="C287" i="1"/>
  <c r="D287" i="1" s="1"/>
  <c r="N286" i="1"/>
  <c r="M286" i="1"/>
  <c r="L286" i="1"/>
  <c r="H286" i="1"/>
  <c r="G286" i="1"/>
  <c r="E286" i="1"/>
  <c r="F286" i="1" s="1"/>
  <c r="C286" i="1"/>
  <c r="D286" i="1" s="1"/>
  <c r="N285" i="1"/>
  <c r="M285" i="1"/>
  <c r="L285" i="1"/>
  <c r="H285" i="1"/>
  <c r="G285" i="1"/>
  <c r="E285" i="1"/>
  <c r="F285" i="1" s="1"/>
  <c r="C285" i="1"/>
  <c r="D285" i="1" s="1"/>
  <c r="N284" i="1"/>
  <c r="M284" i="1"/>
  <c r="L284" i="1"/>
  <c r="H284" i="1"/>
  <c r="G284" i="1"/>
  <c r="E284" i="1"/>
  <c r="F284" i="1" s="1"/>
  <c r="C284" i="1"/>
  <c r="D284" i="1" s="1"/>
  <c r="N283" i="1"/>
  <c r="M283" i="1"/>
  <c r="L283" i="1"/>
  <c r="H283" i="1"/>
  <c r="J283" i="1" s="1"/>
  <c r="K283" i="1" s="1"/>
  <c r="G283" i="1"/>
  <c r="E283" i="1"/>
  <c r="F283" i="1" s="1"/>
  <c r="C283" i="1"/>
  <c r="D283" i="1" s="1"/>
  <c r="N282" i="1"/>
  <c r="M282" i="1"/>
  <c r="L282" i="1"/>
  <c r="H282" i="1"/>
  <c r="J282" i="1" s="1"/>
  <c r="K282" i="1" s="1"/>
  <c r="G282" i="1"/>
  <c r="E282" i="1"/>
  <c r="F282" i="1" s="1"/>
  <c r="C282" i="1"/>
  <c r="D282" i="1" s="1"/>
  <c r="N281" i="1"/>
  <c r="M281" i="1"/>
  <c r="L281" i="1"/>
  <c r="H281" i="1"/>
  <c r="J281" i="1" s="1"/>
  <c r="K281" i="1" s="1"/>
  <c r="G281" i="1"/>
  <c r="E281" i="1"/>
  <c r="F281" i="1" s="1"/>
  <c r="C281" i="1"/>
  <c r="D281" i="1" s="1"/>
  <c r="N280" i="1"/>
  <c r="M280" i="1"/>
  <c r="L280" i="1"/>
  <c r="H280" i="1"/>
  <c r="G280" i="1"/>
  <c r="E280" i="1"/>
  <c r="F280" i="1" s="1"/>
  <c r="C280" i="1"/>
  <c r="D280" i="1" s="1"/>
  <c r="N279" i="1"/>
  <c r="M279" i="1"/>
  <c r="L279" i="1"/>
  <c r="H279" i="1"/>
  <c r="G279" i="1"/>
  <c r="E279" i="1"/>
  <c r="F279" i="1" s="1"/>
  <c r="C279" i="1"/>
  <c r="D279" i="1" s="1"/>
  <c r="N278" i="1"/>
  <c r="M278" i="1"/>
  <c r="L278" i="1"/>
  <c r="H278" i="1"/>
  <c r="G278" i="1"/>
  <c r="E278" i="1"/>
  <c r="F278" i="1" s="1"/>
  <c r="C278" i="1"/>
  <c r="D278" i="1" s="1"/>
  <c r="N277" i="1"/>
  <c r="M277" i="1"/>
  <c r="L277" i="1"/>
  <c r="H277" i="1"/>
  <c r="G277" i="1"/>
  <c r="E277" i="1"/>
  <c r="F277" i="1" s="1"/>
  <c r="C277" i="1"/>
  <c r="D277" i="1" s="1"/>
  <c r="N276" i="1"/>
  <c r="M276" i="1"/>
  <c r="L276" i="1"/>
  <c r="H276" i="1"/>
  <c r="J276" i="1" s="1"/>
  <c r="K276" i="1" s="1"/>
  <c r="G276" i="1"/>
  <c r="E276" i="1"/>
  <c r="F276" i="1" s="1"/>
  <c r="C276" i="1"/>
  <c r="D276" i="1" s="1"/>
  <c r="N275" i="1"/>
  <c r="M275" i="1"/>
  <c r="L275" i="1"/>
  <c r="H275" i="1"/>
  <c r="G275" i="1"/>
  <c r="E275" i="1"/>
  <c r="F275" i="1" s="1"/>
  <c r="C275" i="1"/>
  <c r="D275" i="1" s="1"/>
  <c r="N274" i="1"/>
  <c r="M274" i="1"/>
  <c r="L274" i="1"/>
  <c r="H274" i="1"/>
  <c r="J274" i="1" s="1"/>
  <c r="K274" i="1" s="1"/>
  <c r="G274" i="1"/>
  <c r="E274" i="1"/>
  <c r="F274" i="1" s="1"/>
  <c r="C274" i="1"/>
  <c r="D274" i="1" s="1"/>
  <c r="N273" i="1"/>
  <c r="M273" i="1"/>
  <c r="L273" i="1"/>
  <c r="H273" i="1"/>
  <c r="J273" i="1" s="1"/>
  <c r="K273" i="1" s="1"/>
  <c r="G273" i="1"/>
  <c r="E273" i="1"/>
  <c r="F273" i="1" s="1"/>
  <c r="C273" i="1"/>
  <c r="D273" i="1" s="1"/>
  <c r="N272" i="1"/>
  <c r="M272" i="1"/>
  <c r="L272" i="1"/>
  <c r="H272" i="1"/>
  <c r="J272" i="1" s="1"/>
  <c r="K272" i="1" s="1"/>
  <c r="G272" i="1"/>
  <c r="E272" i="1"/>
  <c r="F272" i="1" s="1"/>
  <c r="C272" i="1"/>
  <c r="D272" i="1" s="1"/>
  <c r="J277" i="1" l="1"/>
  <c r="K277" i="1" s="1"/>
  <c r="J285" i="1"/>
  <c r="K285" i="1" s="1"/>
  <c r="J280" i="1"/>
  <c r="K280" i="1" s="1"/>
  <c r="J287" i="1"/>
  <c r="K287" i="1" s="1"/>
  <c r="J278" i="1"/>
  <c r="K278" i="1" s="1"/>
  <c r="J286" i="1"/>
  <c r="K286" i="1" s="1"/>
  <c r="J275" i="1"/>
  <c r="K275" i="1" s="1"/>
  <c r="J284" i="1"/>
  <c r="K284" i="1" s="1"/>
  <c r="I281" i="1"/>
  <c r="J279" i="1"/>
  <c r="K279" i="1" s="1"/>
  <c r="J288" i="1"/>
  <c r="K288" i="1" s="1"/>
  <c r="I289" i="1"/>
  <c r="I285" i="1"/>
  <c r="I286" i="1"/>
  <c r="I287" i="1"/>
  <c r="I284" i="1"/>
  <c r="I288" i="1"/>
  <c r="I283" i="1"/>
  <c r="I282" i="1"/>
  <c r="I280" i="1"/>
  <c r="I279" i="1"/>
  <c r="I278" i="1"/>
  <c r="I276" i="1"/>
  <c r="I275" i="1"/>
  <c r="I274" i="1"/>
  <c r="I273" i="1"/>
  <c r="I272" i="1"/>
  <c r="I277" i="1"/>
  <c r="N271" i="1"/>
  <c r="M271" i="1"/>
  <c r="L271" i="1"/>
  <c r="H271" i="1"/>
  <c r="J271" i="1" s="1"/>
  <c r="K271" i="1" s="1"/>
  <c r="G271" i="1"/>
  <c r="E271" i="1"/>
  <c r="F271" i="1" s="1"/>
  <c r="C271" i="1"/>
  <c r="D271" i="1" s="1"/>
  <c r="N270" i="1"/>
  <c r="M270" i="1"/>
  <c r="L270" i="1"/>
  <c r="H270" i="1"/>
  <c r="G270" i="1"/>
  <c r="E270" i="1"/>
  <c r="F270" i="1" s="1"/>
  <c r="C270" i="1"/>
  <c r="D270" i="1" s="1"/>
  <c r="N269" i="1"/>
  <c r="M269" i="1"/>
  <c r="L269" i="1"/>
  <c r="H269" i="1"/>
  <c r="J269" i="1" s="1"/>
  <c r="K269" i="1" s="1"/>
  <c r="G269" i="1"/>
  <c r="E269" i="1"/>
  <c r="F269" i="1" s="1"/>
  <c r="C269" i="1"/>
  <c r="D269" i="1" s="1"/>
  <c r="N268" i="1"/>
  <c r="M268" i="1"/>
  <c r="L268" i="1"/>
  <c r="H268" i="1"/>
  <c r="I268" i="1" s="1"/>
  <c r="G268" i="1"/>
  <c r="E268" i="1"/>
  <c r="F268" i="1" s="1"/>
  <c r="C268" i="1"/>
  <c r="D268" i="1" s="1"/>
  <c r="N267" i="1"/>
  <c r="M267" i="1"/>
  <c r="L267" i="1"/>
  <c r="H267" i="1"/>
  <c r="I267" i="1" s="1"/>
  <c r="G267" i="1"/>
  <c r="E267" i="1"/>
  <c r="F267" i="1" s="1"/>
  <c r="C267" i="1"/>
  <c r="D267" i="1" s="1"/>
  <c r="N266" i="1"/>
  <c r="M266" i="1"/>
  <c r="L266" i="1"/>
  <c r="H266" i="1"/>
  <c r="I266" i="1" s="1"/>
  <c r="G266" i="1"/>
  <c r="E266" i="1"/>
  <c r="F266" i="1" s="1"/>
  <c r="C266" i="1"/>
  <c r="D266" i="1" s="1"/>
  <c r="N265" i="1"/>
  <c r="M265" i="1"/>
  <c r="L265" i="1"/>
  <c r="H265" i="1"/>
  <c r="G265" i="1"/>
  <c r="E265" i="1"/>
  <c r="F265" i="1" s="1"/>
  <c r="C265" i="1"/>
  <c r="D265" i="1" s="1"/>
  <c r="N264" i="1"/>
  <c r="M264" i="1"/>
  <c r="L264" i="1"/>
  <c r="H264" i="1"/>
  <c r="I264" i="1" s="1"/>
  <c r="G264" i="1"/>
  <c r="E264" i="1"/>
  <c r="F264" i="1" s="1"/>
  <c r="C264" i="1"/>
  <c r="D264" i="1" s="1"/>
  <c r="N263" i="1"/>
  <c r="M263" i="1"/>
  <c r="L263" i="1"/>
  <c r="H263" i="1"/>
  <c r="G263" i="1"/>
  <c r="E263" i="1"/>
  <c r="F263" i="1" s="1"/>
  <c r="C263" i="1"/>
  <c r="D263" i="1" s="1"/>
  <c r="N262" i="1"/>
  <c r="M262" i="1"/>
  <c r="L262" i="1"/>
  <c r="H262" i="1"/>
  <c r="G262" i="1"/>
  <c r="E262" i="1"/>
  <c r="F262" i="1" s="1"/>
  <c r="C262" i="1"/>
  <c r="D262" i="1" s="1"/>
  <c r="N261" i="1"/>
  <c r="M261" i="1"/>
  <c r="L261" i="1"/>
  <c r="H261" i="1"/>
  <c r="J261" i="1" s="1"/>
  <c r="K261" i="1" s="1"/>
  <c r="G261" i="1"/>
  <c r="E261" i="1"/>
  <c r="F261" i="1" s="1"/>
  <c r="C261" i="1"/>
  <c r="D261" i="1" s="1"/>
  <c r="N260" i="1"/>
  <c r="M260" i="1"/>
  <c r="L260" i="1"/>
  <c r="H260" i="1"/>
  <c r="G260" i="1"/>
  <c r="E260" i="1"/>
  <c r="F260" i="1" s="1"/>
  <c r="C260" i="1"/>
  <c r="D260" i="1" s="1"/>
  <c r="N259" i="1"/>
  <c r="M259" i="1"/>
  <c r="L259" i="1"/>
  <c r="H259" i="1"/>
  <c r="J259" i="1" s="1"/>
  <c r="K259" i="1" s="1"/>
  <c r="G259" i="1"/>
  <c r="E259" i="1"/>
  <c r="F259" i="1" s="1"/>
  <c r="C259" i="1"/>
  <c r="D259" i="1" s="1"/>
  <c r="N258" i="1"/>
  <c r="M258" i="1"/>
  <c r="L258" i="1"/>
  <c r="H258" i="1"/>
  <c r="I258" i="1" s="1"/>
  <c r="G258" i="1"/>
  <c r="E258" i="1"/>
  <c r="F258" i="1" s="1"/>
  <c r="C258" i="1"/>
  <c r="D258" i="1" s="1"/>
  <c r="N257" i="1"/>
  <c r="M257" i="1"/>
  <c r="L257" i="1"/>
  <c r="H257" i="1"/>
  <c r="G257" i="1"/>
  <c r="E257" i="1"/>
  <c r="F257" i="1" s="1"/>
  <c r="C257" i="1"/>
  <c r="D257" i="1" s="1"/>
  <c r="N256" i="1"/>
  <c r="M256" i="1"/>
  <c r="L256" i="1"/>
  <c r="H256" i="1"/>
  <c r="G256" i="1"/>
  <c r="E256" i="1"/>
  <c r="F256" i="1" s="1"/>
  <c r="C256" i="1"/>
  <c r="D256" i="1" s="1"/>
  <c r="N255" i="1"/>
  <c r="M255" i="1"/>
  <c r="L255" i="1"/>
  <c r="H255" i="1"/>
  <c r="G255" i="1"/>
  <c r="E255" i="1"/>
  <c r="F255" i="1" s="1"/>
  <c r="C255" i="1"/>
  <c r="D255" i="1" s="1"/>
  <c r="N254" i="1"/>
  <c r="M254" i="1"/>
  <c r="L254" i="1"/>
  <c r="H254" i="1"/>
  <c r="I254" i="1" s="1"/>
  <c r="G254" i="1"/>
  <c r="E254" i="1"/>
  <c r="F254" i="1" s="1"/>
  <c r="C254" i="1"/>
  <c r="D254" i="1" s="1"/>
  <c r="N253" i="1"/>
  <c r="M253" i="1"/>
  <c r="L253" i="1"/>
  <c r="H253" i="1"/>
  <c r="I253" i="1" s="1"/>
  <c r="G253" i="1"/>
  <c r="E253" i="1"/>
  <c r="F253" i="1" s="1"/>
  <c r="C253" i="1"/>
  <c r="D253" i="1" s="1"/>
  <c r="N252" i="1"/>
  <c r="M252" i="1"/>
  <c r="L252" i="1"/>
  <c r="H252" i="1"/>
  <c r="I252" i="1" s="1"/>
  <c r="G252" i="1"/>
  <c r="E252" i="1"/>
  <c r="F252" i="1" s="1"/>
  <c r="C252" i="1"/>
  <c r="D252" i="1" s="1"/>
  <c r="N251" i="1"/>
  <c r="M251" i="1"/>
  <c r="L251" i="1"/>
  <c r="H251" i="1"/>
  <c r="J251" i="1" s="1"/>
  <c r="K251" i="1" s="1"/>
  <c r="G251" i="1"/>
  <c r="E251" i="1"/>
  <c r="F251" i="1" s="1"/>
  <c r="C251" i="1"/>
  <c r="D251" i="1" s="1"/>
  <c r="N250" i="1"/>
  <c r="M250" i="1"/>
  <c r="L250" i="1"/>
  <c r="H250" i="1"/>
  <c r="I250" i="1" s="1"/>
  <c r="G250" i="1"/>
  <c r="E250" i="1"/>
  <c r="F250" i="1" s="1"/>
  <c r="C250" i="1"/>
  <c r="D250" i="1" s="1"/>
  <c r="N249" i="1"/>
  <c r="M249" i="1"/>
  <c r="L249" i="1"/>
  <c r="H249" i="1"/>
  <c r="G249" i="1"/>
  <c r="E249" i="1"/>
  <c r="F249" i="1" s="1"/>
  <c r="C249" i="1"/>
  <c r="D249" i="1" s="1"/>
  <c r="N248" i="1"/>
  <c r="M248" i="1"/>
  <c r="L248" i="1"/>
  <c r="H248" i="1"/>
  <c r="I248" i="1" s="1"/>
  <c r="G248" i="1"/>
  <c r="E248" i="1"/>
  <c r="F248" i="1" s="1"/>
  <c r="C248" i="1"/>
  <c r="D248" i="1" s="1"/>
  <c r="N247" i="1"/>
  <c r="M247" i="1"/>
  <c r="L247" i="1"/>
  <c r="H247" i="1"/>
  <c r="G247" i="1"/>
  <c r="E247" i="1"/>
  <c r="F247" i="1" s="1"/>
  <c r="C247" i="1"/>
  <c r="D247" i="1" s="1"/>
  <c r="N246" i="1"/>
  <c r="M246" i="1"/>
  <c r="L246" i="1"/>
  <c r="H246" i="1"/>
  <c r="G246" i="1"/>
  <c r="E246" i="1"/>
  <c r="F246" i="1" s="1"/>
  <c r="C246" i="1"/>
  <c r="D246" i="1" s="1"/>
  <c r="N245" i="1"/>
  <c r="M245" i="1"/>
  <c r="L245" i="1"/>
  <c r="H245" i="1"/>
  <c r="G245" i="1"/>
  <c r="E245" i="1"/>
  <c r="F245" i="1" s="1"/>
  <c r="C245" i="1"/>
  <c r="D245" i="1" s="1"/>
  <c r="N244" i="1"/>
  <c r="M244" i="1"/>
  <c r="L244" i="1"/>
  <c r="H244" i="1"/>
  <c r="G244" i="1"/>
  <c r="E244" i="1"/>
  <c r="F244" i="1" s="1"/>
  <c r="C244" i="1"/>
  <c r="D244" i="1" s="1"/>
  <c r="N243" i="1"/>
  <c r="M243" i="1"/>
  <c r="L243" i="1"/>
  <c r="H243" i="1"/>
  <c r="G243" i="1"/>
  <c r="E243" i="1"/>
  <c r="F243" i="1" s="1"/>
  <c r="C243" i="1"/>
  <c r="D243" i="1" s="1"/>
  <c r="N242" i="1"/>
  <c r="M242" i="1"/>
  <c r="L242" i="1"/>
  <c r="H242" i="1"/>
  <c r="G242" i="1"/>
  <c r="E242" i="1"/>
  <c r="F242" i="1" s="1"/>
  <c r="C242" i="1"/>
  <c r="D242" i="1" s="1"/>
  <c r="N241" i="1"/>
  <c r="M241" i="1"/>
  <c r="L241" i="1"/>
  <c r="H241" i="1"/>
  <c r="G241" i="1"/>
  <c r="E241" i="1"/>
  <c r="F241" i="1" s="1"/>
  <c r="C241" i="1"/>
  <c r="D241" i="1" s="1"/>
  <c r="N240" i="1"/>
  <c r="M240" i="1"/>
  <c r="L240" i="1"/>
  <c r="H240" i="1"/>
  <c r="G240" i="1"/>
  <c r="E240" i="1"/>
  <c r="F240" i="1" s="1"/>
  <c r="C240" i="1"/>
  <c r="D240" i="1" s="1"/>
  <c r="N239" i="1"/>
  <c r="M239" i="1"/>
  <c r="L239" i="1"/>
  <c r="H239" i="1"/>
  <c r="G239" i="1"/>
  <c r="E239" i="1"/>
  <c r="F239" i="1" s="1"/>
  <c r="C239" i="1"/>
  <c r="D239" i="1" s="1"/>
  <c r="N238" i="1"/>
  <c r="M238" i="1"/>
  <c r="L238" i="1"/>
  <c r="H238" i="1"/>
  <c r="G238" i="1"/>
  <c r="E238" i="1"/>
  <c r="F238" i="1" s="1"/>
  <c r="C238" i="1"/>
  <c r="D238" i="1" s="1"/>
  <c r="N237" i="1"/>
  <c r="M237" i="1"/>
  <c r="L237" i="1"/>
  <c r="H237" i="1"/>
  <c r="G237" i="1"/>
  <c r="E237" i="1"/>
  <c r="F237" i="1" s="1"/>
  <c r="C237" i="1"/>
  <c r="D237" i="1" s="1"/>
  <c r="N236" i="1"/>
  <c r="M236" i="1"/>
  <c r="L236" i="1"/>
  <c r="H236" i="1"/>
  <c r="G236" i="1"/>
  <c r="E236" i="1"/>
  <c r="F236" i="1" s="1"/>
  <c r="C236" i="1"/>
  <c r="D236" i="1" s="1"/>
  <c r="N235" i="1"/>
  <c r="M235" i="1"/>
  <c r="L235" i="1"/>
  <c r="H235" i="1"/>
  <c r="G235" i="1"/>
  <c r="E235" i="1"/>
  <c r="F235" i="1" s="1"/>
  <c r="C235" i="1"/>
  <c r="D235" i="1" s="1"/>
  <c r="N234" i="1"/>
  <c r="M234" i="1"/>
  <c r="L234" i="1"/>
  <c r="H234" i="1"/>
  <c r="I234" i="1" s="1"/>
  <c r="G234" i="1"/>
  <c r="E234" i="1"/>
  <c r="F234" i="1" s="1"/>
  <c r="C234" i="1"/>
  <c r="D234" i="1" s="1"/>
  <c r="N233" i="1"/>
  <c r="M233" i="1"/>
  <c r="L233" i="1"/>
  <c r="H233" i="1"/>
  <c r="G233" i="1"/>
  <c r="E233" i="1"/>
  <c r="F233" i="1" s="1"/>
  <c r="C233" i="1"/>
  <c r="D233" i="1" s="1"/>
  <c r="N232" i="1"/>
  <c r="M232" i="1"/>
  <c r="L232" i="1"/>
  <c r="H232" i="1"/>
  <c r="I232" i="1" s="1"/>
  <c r="G232" i="1"/>
  <c r="E232" i="1"/>
  <c r="F232" i="1" s="1"/>
  <c r="C232" i="1"/>
  <c r="D232" i="1" s="1"/>
  <c r="N231" i="1"/>
  <c r="M231" i="1"/>
  <c r="L231" i="1"/>
  <c r="H231" i="1"/>
  <c r="I231" i="1" s="1"/>
  <c r="G231" i="1"/>
  <c r="E231" i="1"/>
  <c r="F231" i="1" s="1"/>
  <c r="C231" i="1"/>
  <c r="D231" i="1" s="1"/>
  <c r="N230" i="1"/>
  <c r="M230" i="1"/>
  <c r="L230" i="1"/>
  <c r="H230" i="1"/>
  <c r="G230" i="1"/>
  <c r="E230" i="1"/>
  <c r="F230" i="1" s="1"/>
  <c r="C230" i="1"/>
  <c r="D230" i="1" s="1"/>
  <c r="N229" i="1"/>
  <c r="M229" i="1"/>
  <c r="L229" i="1"/>
  <c r="H229" i="1"/>
  <c r="G229" i="1"/>
  <c r="E229" i="1"/>
  <c r="F229" i="1" s="1"/>
  <c r="C229" i="1"/>
  <c r="D229" i="1" s="1"/>
  <c r="N228" i="1"/>
  <c r="M228" i="1"/>
  <c r="L228" i="1"/>
  <c r="H228" i="1"/>
  <c r="I228" i="1" s="1"/>
  <c r="G228" i="1"/>
  <c r="E228" i="1"/>
  <c r="F228" i="1" s="1"/>
  <c r="C228" i="1"/>
  <c r="D228" i="1" s="1"/>
  <c r="N227" i="1"/>
  <c r="M227" i="1"/>
  <c r="L227" i="1"/>
  <c r="H227" i="1"/>
  <c r="G227" i="1"/>
  <c r="E227" i="1"/>
  <c r="F227" i="1" s="1"/>
  <c r="C227" i="1"/>
  <c r="D227" i="1" s="1"/>
  <c r="N226" i="1"/>
  <c r="M226" i="1"/>
  <c r="L226" i="1"/>
  <c r="H226" i="1"/>
  <c r="I226" i="1" s="1"/>
  <c r="G226" i="1"/>
  <c r="E226" i="1"/>
  <c r="F226" i="1" s="1"/>
  <c r="C226" i="1"/>
  <c r="D226" i="1" s="1"/>
  <c r="N225" i="1"/>
  <c r="M225" i="1"/>
  <c r="L225" i="1"/>
  <c r="H225" i="1"/>
  <c r="G225" i="1"/>
  <c r="E225" i="1"/>
  <c r="F225" i="1" s="1"/>
  <c r="C225" i="1"/>
  <c r="D225" i="1" s="1"/>
  <c r="N224" i="1"/>
  <c r="M224" i="1"/>
  <c r="L224" i="1"/>
  <c r="H224" i="1"/>
  <c r="G224" i="1"/>
  <c r="E224" i="1"/>
  <c r="F224" i="1" s="1"/>
  <c r="C224" i="1"/>
  <c r="D224" i="1" s="1"/>
  <c r="N223" i="1"/>
  <c r="M223" i="1"/>
  <c r="L223" i="1"/>
  <c r="H223" i="1"/>
  <c r="G223" i="1"/>
  <c r="E223" i="1"/>
  <c r="F223" i="1" s="1"/>
  <c r="C223" i="1"/>
  <c r="D223" i="1" s="1"/>
  <c r="N222" i="1"/>
  <c r="M222" i="1"/>
  <c r="L222" i="1"/>
  <c r="H222" i="1"/>
  <c r="I222" i="1" s="1"/>
  <c r="G222" i="1"/>
  <c r="E222" i="1"/>
  <c r="F222" i="1" s="1"/>
  <c r="C222" i="1"/>
  <c r="D222" i="1" s="1"/>
  <c r="N221" i="1"/>
  <c r="M221" i="1"/>
  <c r="L221" i="1"/>
  <c r="H221" i="1"/>
  <c r="G221" i="1"/>
  <c r="E221" i="1"/>
  <c r="F221" i="1" s="1"/>
  <c r="C221" i="1"/>
  <c r="D221" i="1" s="1"/>
  <c r="N220" i="1"/>
  <c r="M220" i="1"/>
  <c r="L220" i="1"/>
  <c r="H220" i="1"/>
  <c r="I220" i="1" s="1"/>
  <c r="G220" i="1"/>
  <c r="E220" i="1"/>
  <c r="F220" i="1" s="1"/>
  <c r="C220" i="1"/>
  <c r="D220" i="1" s="1"/>
  <c r="N219" i="1"/>
  <c r="M219" i="1"/>
  <c r="L219" i="1"/>
  <c r="H219" i="1"/>
  <c r="G219" i="1"/>
  <c r="E219" i="1"/>
  <c r="F219" i="1" s="1"/>
  <c r="C219" i="1"/>
  <c r="D219" i="1" s="1"/>
  <c r="N218" i="1"/>
  <c r="M218" i="1"/>
  <c r="L218" i="1"/>
  <c r="H218" i="1"/>
  <c r="I218" i="1" s="1"/>
  <c r="G218" i="1"/>
  <c r="E218" i="1"/>
  <c r="F218" i="1" s="1"/>
  <c r="C218" i="1"/>
  <c r="D218" i="1" s="1"/>
  <c r="N208" i="1"/>
  <c r="N217" i="1"/>
  <c r="M217" i="1"/>
  <c r="L217" i="1"/>
  <c r="H217" i="1"/>
  <c r="G217" i="1"/>
  <c r="E217" i="1"/>
  <c r="F217" i="1" s="1"/>
  <c r="C217" i="1"/>
  <c r="D217" i="1" s="1"/>
  <c r="N216" i="1"/>
  <c r="M216" i="1"/>
  <c r="L216" i="1"/>
  <c r="H216" i="1"/>
  <c r="G216" i="1"/>
  <c r="E216" i="1"/>
  <c r="F216" i="1" s="1"/>
  <c r="C216" i="1"/>
  <c r="D216" i="1" s="1"/>
  <c r="N215" i="1"/>
  <c r="M215" i="1"/>
  <c r="L215" i="1"/>
  <c r="H215" i="1"/>
  <c r="G215" i="1"/>
  <c r="E215" i="1"/>
  <c r="F215" i="1" s="1"/>
  <c r="C215" i="1"/>
  <c r="D215" i="1" s="1"/>
  <c r="N214" i="1"/>
  <c r="M214" i="1"/>
  <c r="L214" i="1"/>
  <c r="H214" i="1"/>
  <c r="G214" i="1"/>
  <c r="E214" i="1"/>
  <c r="F214" i="1" s="1"/>
  <c r="C214" i="1"/>
  <c r="D214" i="1" s="1"/>
  <c r="N213" i="1"/>
  <c r="M213" i="1"/>
  <c r="L213" i="1"/>
  <c r="H213" i="1"/>
  <c r="G213" i="1"/>
  <c r="E213" i="1"/>
  <c r="F213" i="1" s="1"/>
  <c r="C213" i="1"/>
  <c r="D213" i="1" s="1"/>
  <c r="N212" i="1"/>
  <c r="M212" i="1"/>
  <c r="L212" i="1"/>
  <c r="H212" i="1"/>
  <c r="G212" i="1"/>
  <c r="E212" i="1"/>
  <c r="F212" i="1" s="1"/>
  <c r="C212" i="1"/>
  <c r="D212" i="1" s="1"/>
  <c r="N211" i="1"/>
  <c r="M211" i="1"/>
  <c r="L211" i="1"/>
  <c r="H211" i="1"/>
  <c r="G211" i="1"/>
  <c r="E211" i="1"/>
  <c r="F211" i="1" s="1"/>
  <c r="C211" i="1"/>
  <c r="D211" i="1" s="1"/>
  <c r="N210" i="1"/>
  <c r="M210" i="1"/>
  <c r="L210" i="1"/>
  <c r="H210" i="1"/>
  <c r="G210" i="1"/>
  <c r="E210" i="1"/>
  <c r="F210" i="1" s="1"/>
  <c r="C210" i="1"/>
  <c r="D210" i="1" s="1"/>
  <c r="N209" i="1"/>
  <c r="M209" i="1"/>
  <c r="L209" i="1"/>
  <c r="H209" i="1"/>
  <c r="G209" i="1"/>
  <c r="E209" i="1"/>
  <c r="F209" i="1" s="1"/>
  <c r="C209" i="1"/>
  <c r="D209" i="1" s="1"/>
  <c r="M208" i="1"/>
  <c r="L208" i="1"/>
  <c r="H208" i="1"/>
  <c r="I208" i="1" s="1"/>
  <c r="G208" i="1"/>
  <c r="E208" i="1"/>
  <c r="F208" i="1" s="1"/>
  <c r="C208" i="1"/>
  <c r="D208" i="1" s="1"/>
  <c r="N207" i="1"/>
  <c r="M207" i="1"/>
  <c r="L207" i="1"/>
  <c r="H207" i="1"/>
  <c r="I207" i="1" s="1"/>
  <c r="G207" i="1"/>
  <c r="E207" i="1"/>
  <c r="F207" i="1" s="1"/>
  <c r="C207" i="1"/>
  <c r="D207" i="1" s="1"/>
  <c r="N206" i="1"/>
  <c r="M206" i="1"/>
  <c r="L206" i="1"/>
  <c r="H206" i="1"/>
  <c r="I206" i="1" s="1"/>
  <c r="G206" i="1"/>
  <c r="E206" i="1"/>
  <c r="F206" i="1" s="1"/>
  <c r="C206" i="1"/>
  <c r="D206" i="1" s="1"/>
  <c r="N205" i="1"/>
  <c r="M205" i="1"/>
  <c r="L205" i="1"/>
  <c r="H205" i="1"/>
  <c r="I205" i="1" s="1"/>
  <c r="G205" i="1"/>
  <c r="E205" i="1"/>
  <c r="F205" i="1" s="1"/>
  <c r="C205" i="1"/>
  <c r="D205" i="1" s="1"/>
  <c r="N204" i="1"/>
  <c r="M204" i="1"/>
  <c r="L204" i="1"/>
  <c r="H204" i="1"/>
  <c r="I204" i="1" s="1"/>
  <c r="G204" i="1"/>
  <c r="E204" i="1"/>
  <c r="F204" i="1" s="1"/>
  <c r="C204" i="1"/>
  <c r="D204" i="1" s="1"/>
  <c r="N203" i="1"/>
  <c r="M203" i="1"/>
  <c r="L203" i="1"/>
  <c r="H203" i="1"/>
  <c r="I203" i="1" s="1"/>
  <c r="G203" i="1"/>
  <c r="E203" i="1"/>
  <c r="F203" i="1" s="1"/>
  <c r="C203" i="1"/>
  <c r="D203" i="1" s="1"/>
  <c r="N202" i="1"/>
  <c r="M202" i="1"/>
  <c r="L202" i="1"/>
  <c r="H202" i="1"/>
  <c r="I202" i="1" s="1"/>
  <c r="G202" i="1"/>
  <c r="E202" i="1"/>
  <c r="F202" i="1" s="1"/>
  <c r="C202" i="1"/>
  <c r="D202" i="1" s="1"/>
  <c r="N201" i="1"/>
  <c r="M201" i="1"/>
  <c r="L201" i="1"/>
  <c r="H201" i="1"/>
  <c r="I201" i="1" s="1"/>
  <c r="G201" i="1"/>
  <c r="E201" i="1"/>
  <c r="F201" i="1" s="1"/>
  <c r="C201" i="1"/>
  <c r="D201" i="1" s="1"/>
  <c r="N200" i="1"/>
  <c r="M200" i="1"/>
  <c r="L200" i="1"/>
  <c r="H200" i="1"/>
  <c r="I200" i="1" s="1"/>
  <c r="G200" i="1"/>
  <c r="E200" i="1"/>
  <c r="F200" i="1" s="1"/>
  <c r="C200" i="1"/>
  <c r="D200" i="1" s="1"/>
  <c r="N199" i="1"/>
  <c r="M199" i="1"/>
  <c r="H199" i="1"/>
  <c r="I199" i="1" s="1"/>
  <c r="G199" i="1"/>
  <c r="E199" i="1"/>
  <c r="F199" i="1" s="1"/>
  <c r="C199" i="1"/>
  <c r="D199" i="1" s="1"/>
  <c r="N198" i="1"/>
  <c r="M198" i="1"/>
  <c r="L198" i="1"/>
  <c r="H198" i="1"/>
  <c r="G198" i="1"/>
  <c r="E198" i="1"/>
  <c r="F198" i="1" s="1"/>
  <c r="C198" i="1"/>
  <c r="D198" i="1" s="1"/>
  <c r="N197" i="1"/>
  <c r="M197" i="1"/>
  <c r="L197" i="1"/>
  <c r="H197" i="1"/>
  <c r="G197" i="1"/>
  <c r="E197" i="1"/>
  <c r="F197" i="1" s="1"/>
  <c r="C197" i="1"/>
  <c r="D197" i="1" s="1"/>
  <c r="N196" i="1"/>
  <c r="M196" i="1"/>
  <c r="L196" i="1"/>
  <c r="H196" i="1"/>
  <c r="I196" i="1" s="1"/>
  <c r="G196" i="1"/>
  <c r="E196" i="1"/>
  <c r="F196" i="1" s="1"/>
  <c r="C196" i="1"/>
  <c r="D196" i="1" s="1"/>
  <c r="N195" i="1"/>
  <c r="M195" i="1"/>
  <c r="L195" i="1"/>
  <c r="H195" i="1"/>
  <c r="I195" i="1" s="1"/>
  <c r="G195" i="1"/>
  <c r="E195" i="1"/>
  <c r="F195" i="1" s="1"/>
  <c r="C195" i="1"/>
  <c r="D195" i="1" s="1"/>
  <c r="N194" i="1"/>
  <c r="M194" i="1"/>
  <c r="L194" i="1"/>
  <c r="H194" i="1"/>
  <c r="G194" i="1"/>
  <c r="E194" i="1"/>
  <c r="F194" i="1" s="1"/>
  <c r="C194" i="1"/>
  <c r="D194" i="1" s="1"/>
  <c r="N193" i="1"/>
  <c r="M193" i="1"/>
  <c r="H193" i="1"/>
  <c r="J193" i="1" s="1"/>
  <c r="K193" i="1" s="1"/>
  <c r="G193" i="1"/>
  <c r="E193" i="1"/>
  <c r="F193" i="1" s="1"/>
  <c r="C193" i="1"/>
  <c r="D193" i="1" s="1"/>
  <c r="N192" i="1"/>
  <c r="M192" i="1"/>
  <c r="L192" i="1"/>
  <c r="H192" i="1"/>
  <c r="G192" i="1"/>
  <c r="E192" i="1"/>
  <c r="F192" i="1" s="1"/>
  <c r="C192" i="1"/>
  <c r="D192" i="1" s="1"/>
  <c r="N191" i="1"/>
  <c r="M191" i="1"/>
  <c r="L191" i="1"/>
  <c r="H191" i="1"/>
  <c r="I191" i="1" s="1"/>
  <c r="G191" i="1"/>
  <c r="E191" i="1"/>
  <c r="F191" i="1" s="1"/>
  <c r="C191" i="1"/>
  <c r="D191" i="1" s="1"/>
  <c r="N190" i="1"/>
  <c r="M190" i="1"/>
  <c r="L190" i="1"/>
  <c r="H190" i="1"/>
  <c r="G190" i="1"/>
  <c r="E190" i="1"/>
  <c r="F190" i="1" s="1"/>
  <c r="C190" i="1"/>
  <c r="D190" i="1" s="1"/>
  <c r="N189" i="1"/>
  <c r="M189" i="1"/>
  <c r="L189" i="1"/>
  <c r="H189" i="1"/>
  <c r="G189" i="1"/>
  <c r="E189" i="1"/>
  <c r="F189" i="1" s="1"/>
  <c r="C189" i="1"/>
  <c r="D189" i="1" s="1"/>
  <c r="N188" i="1"/>
  <c r="M188" i="1"/>
  <c r="L188" i="1"/>
  <c r="H188" i="1"/>
  <c r="G188" i="1"/>
  <c r="E188" i="1"/>
  <c r="F188" i="1" s="1"/>
  <c r="C188" i="1"/>
  <c r="D188" i="1" s="1"/>
  <c r="N187" i="1"/>
  <c r="M187" i="1"/>
  <c r="H187" i="1"/>
  <c r="G187" i="1"/>
  <c r="E187" i="1"/>
  <c r="F187" i="1" s="1"/>
  <c r="C187" i="1"/>
  <c r="D187" i="1" s="1"/>
  <c r="N186" i="1"/>
  <c r="M186" i="1"/>
  <c r="L186" i="1"/>
  <c r="H186" i="1"/>
  <c r="G186" i="1"/>
  <c r="E186" i="1"/>
  <c r="F186" i="1" s="1"/>
  <c r="C186" i="1"/>
  <c r="D186" i="1" s="1"/>
  <c r="N185" i="1"/>
  <c r="M185" i="1"/>
  <c r="L185" i="1"/>
  <c r="H185" i="1"/>
  <c r="G185" i="1"/>
  <c r="E185" i="1"/>
  <c r="F185" i="1" s="1"/>
  <c r="C185" i="1"/>
  <c r="D185" i="1" s="1"/>
  <c r="M184" i="1"/>
  <c r="L184" i="1"/>
  <c r="H184" i="1"/>
  <c r="I184" i="1" s="1"/>
  <c r="G184" i="1"/>
  <c r="E184" i="1"/>
  <c r="F184" i="1" s="1"/>
  <c r="C184" i="1"/>
  <c r="D184" i="1" s="1"/>
  <c r="N183" i="1"/>
  <c r="M183" i="1"/>
  <c r="L183" i="1"/>
  <c r="H183" i="1"/>
  <c r="I183" i="1" s="1"/>
  <c r="G183" i="1"/>
  <c r="E183" i="1"/>
  <c r="F183" i="1" s="1"/>
  <c r="C183" i="1"/>
  <c r="D183" i="1" s="1"/>
  <c r="N182" i="1"/>
  <c r="M182" i="1"/>
  <c r="L182" i="1"/>
  <c r="H182" i="1"/>
  <c r="I182" i="1" s="1"/>
  <c r="G182" i="1"/>
  <c r="E182" i="1"/>
  <c r="F182" i="1" s="1"/>
  <c r="C182" i="1"/>
  <c r="D182" i="1" s="1"/>
  <c r="N181" i="1"/>
  <c r="M181" i="1"/>
  <c r="H181" i="1"/>
  <c r="I181" i="1" s="1"/>
  <c r="G181" i="1"/>
  <c r="E181" i="1"/>
  <c r="F181" i="1" s="1"/>
  <c r="C181" i="1"/>
  <c r="D181" i="1" s="1"/>
  <c r="N180" i="1"/>
  <c r="M180" i="1"/>
  <c r="L180" i="1"/>
  <c r="H180" i="1"/>
  <c r="G180" i="1"/>
  <c r="E180" i="1"/>
  <c r="F180" i="1" s="1"/>
  <c r="C180" i="1"/>
  <c r="D180" i="1" s="1"/>
  <c r="N179" i="1"/>
  <c r="M179" i="1"/>
  <c r="L179" i="1"/>
  <c r="H179" i="1"/>
  <c r="G179" i="1"/>
  <c r="E179" i="1"/>
  <c r="F179" i="1" s="1"/>
  <c r="C179" i="1"/>
  <c r="D179" i="1" s="1"/>
  <c r="N178" i="1"/>
  <c r="M178" i="1"/>
  <c r="L178" i="1"/>
  <c r="H178" i="1"/>
  <c r="G178" i="1"/>
  <c r="E178" i="1"/>
  <c r="F178" i="1" s="1"/>
  <c r="C178" i="1"/>
  <c r="D178" i="1" s="1"/>
  <c r="N177" i="1"/>
  <c r="M177" i="1"/>
  <c r="L177" i="1"/>
  <c r="H177" i="1"/>
  <c r="G177" i="1"/>
  <c r="E177" i="1"/>
  <c r="F177" i="1" s="1"/>
  <c r="C177" i="1"/>
  <c r="D177" i="1" s="1"/>
  <c r="N176" i="1"/>
  <c r="M176" i="1"/>
  <c r="L176" i="1"/>
  <c r="H176" i="1"/>
  <c r="G176" i="1"/>
  <c r="E176" i="1"/>
  <c r="F176" i="1" s="1"/>
  <c r="C176" i="1"/>
  <c r="D176" i="1" s="1"/>
  <c r="J225" i="1" l="1"/>
  <c r="K225" i="1" s="1"/>
  <c r="J255" i="1"/>
  <c r="K255" i="1" s="1"/>
  <c r="J263" i="1"/>
  <c r="K263" i="1" s="1"/>
  <c r="J221" i="1"/>
  <c r="K221" i="1" s="1"/>
  <c r="J229" i="1"/>
  <c r="K229" i="1" s="1"/>
  <c r="J257" i="1"/>
  <c r="K257" i="1" s="1"/>
  <c r="J265" i="1"/>
  <c r="K265" i="1" s="1"/>
  <c r="J210" i="1"/>
  <c r="K210" i="1" s="1"/>
  <c r="J214" i="1"/>
  <c r="K214" i="1" s="1"/>
  <c r="J247" i="1"/>
  <c r="K247" i="1" s="1"/>
  <c r="J262" i="1"/>
  <c r="K262" i="1" s="1"/>
  <c r="J270" i="1"/>
  <c r="K270" i="1" s="1"/>
  <c r="J256" i="1"/>
  <c r="K256" i="1" s="1"/>
  <c r="J260" i="1"/>
  <c r="K260" i="1" s="1"/>
  <c r="I255" i="1"/>
  <c r="I256" i="1"/>
  <c r="I257" i="1"/>
  <c r="I259" i="1"/>
  <c r="I260" i="1"/>
  <c r="I261" i="1"/>
  <c r="I262" i="1"/>
  <c r="I263" i="1"/>
  <c r="I265" i="1"/>
  <c r="J241" i="1"/>
  <c r="K241" i="1" s="1"/>
  <c r="J245" i="1"/>
  <c r="K245" i="1" s="1"/>
  <c r="J248" i="1"/>
  <c r="K248" i="1" s="1"/>
  <c r="J249" i="1"/>
  <c r="K249" i="1" s="1"/>
  <c r="J268" i="1"/>
  <c r="K268" i="1" s="1"/>
  <c r="I270" i="1"/>
  <c r="I269" i="1"/>
  <c r="I251" i="1"/>
  <c r="I249" i="1"/>
  <c r="J250" i="1"/>
  <c r="K250" i="1" s="1"/>
  <c r="J264" i="1"/>
  <c r="K264" i="1" s="1"/>
  <c r="J235" i="1"/>
  <c r="K235" i="1" s="1"/>
  <c r="J239" i="1"/>
  <c r="K239" i="1" s="1"/>
  <c r="J243" i="1"/>
  <c r="K243" i="1" s="1"/>
  <c r="I271" i="1"/>
  <c r="J252" i="1"/>
  <c r="K252" i="1" s="1"/>
  <c r="J253" i="1"/>
  <c r="K253" i="1" s="1"/>
  <c r="J254" i="1"/>
  <c r="K254" i="1" s="1"/>
  <c r="J258" i="1"/>
  <c r="K258" i="1" s="1"/>
  <c r="J266" i="1"/>
  <c r="K266" i="1" s="1"/>
  <c r="J267" i="1"/>
  <c r="K267" i="1" s="1"/>
  <c r="J238" i="1"/>
  <c r="K238" i="1" s="1"/>
  <c r="J242" i="1"/>
  <c r="K242" i="1" s="1"/>
  <c r="J246" i="1"/>
  <c r="K246" i="1" s="1"/>
  <c r="J194" i="1"/>
  <c r="K194" i="1" s="1"/>
  <c r="J230" i="1"/>
  <c r="K230" i="1" s="1"/>
  <c r="J236" i="1"/>
  <c r="K236" i="1" s="1"/>
  <c r="J240" i="1"/>
  <c r="K240" i="1" s="1"/>
  <c r="J244" i="1"/>
  <c r="K244" i="1" s="1"/>
  <c r="I242" i="1"/>
  <c r="I243" i="1"/>
  <c r="I244" i="1"/>
  <c r="I245" i="1"/>
  <c r="I246" i="1"/>
  <c r="I247" i="1"/>
  <c r="J224" i="1"/>
  <c r="K224" i="1" s="1"/>
  <c r="J237" i="1"/>
  <c r="K237" i="1" s="1"/>
  <c r="I225" i="1"/>
  <c r="J176" i="1"/>
  <c r="K176" i="1" s="1"/>
  <c r="J180" i="1"/>
  <c r="K180" i="1" s="1"/>
  <c r="J184" i="1"/>
  <c r="K184" i="1" s="1"/>
  <c r="J189" i="1"/>
  <c r="K189" i="1" s="1"/>
  <c r="J219" i="1"/>
  <c r="K219" i="1" s="1"/>
  <c r="J223" i="1"/>
  <c r="K223" i="1" s="1"/>
  <c r="J233" i="1"/>
  <c r="K233" i="1" s="1"/>
  <c r="I236" i="1"/>
  <c r="I237" i="1"/>
  <c r="I238" i="1"/>
  <c r="I239" i="1"/>
  <c r="I240" i="1"/>
  <c r="I241" i="1"/>
  <c r="J227" i="1"/>
  <c r="K227" i="1" s="1"/>
  <c r="J231" i="1"/>
  <c r="K231" i="1" s="1"/>
  <c r="I229" i="1"/>
  <c r="I224" i="1"/>
  <c r="I235" i="1"/>
  <c r="J234" i="1"/>
  <c r="K234" i="1" s="1"/>
  <c r="I233" i="1"/>
  <c r="J232" i="1"/>
  <c r="K232" i="1" s="1"/>
  <c r="I230" i="1"/>
  <c r="J228" i="1"/>
  <c r="K228" i="1" s="1"/>
  <c r="I227" i="1"/>
  <c r="J226" i="1"/>
  <c r="K226" i="1" s="1"/>
  <c r="I223" i="1"/>
  <c r="J222" i="1"/>
  <c r="K222" i="1" s="1"/>
  <c r="I221" i="1"/>
  <c r="J220" i="1"/>
  <c r="K220" i="1" s="1"/>
  <c r="I219" i="1"/>
  <c r="J218" i="1"/>
  <c r="K218" i="1" s="1"/>
  <c r="J179" i="1"/>
  <c r="K179" i="1" s="1"/>
  <c r="J188" i="1"/>
  <c r="K188" i="1" s="1"/>
  <c r="J204" i="1"/>
  <c r="K204" i="1" s="1"/>
  <c r="J212" i="1"/>
  <c r="K212" i="1" s="1"/>
  <c r="J206" i="1"/>
  <c r="K206" i="1" s="1"/>
  <c r="J209" i="1"/>
  <c r="K209" i="1" s="1"/>
  <c r="J213" i="1"/>
  <c r="K213" i="1" s="1"/>
  <c r="I194" i="1"/>
  <c r="J200" i="1"/>
  <c r="K200" i="1" s="1"/>
  <c r="J178" i="1"/>
  <c r="K178" i="1" s="1"/>
  <c r="I179" i="1"/>
  <c r="I180" i="1"/>
  <c r="J192" i="1"/>
  <c r="K192" i="1" s="1"/>
  <c r="J198" i="1"/>
  <c r="K198" i="1" s="1"/>
  <c r="J216" i="1"/>
  <c r="K216" i="1" s="1"/>
  <c r="J217" i="1"/>
  <c r="K217" i="1" s="1"/>
  <c r="J177" i="1"/>
  <c r="K177" i="1" s="1"/>
  <c r="J196" i="1"/>
  <c r="K196" i="1" s="1"/>
  <c r="J197" i="1"/>
  <c r="K197" i="1" s="1"/>
  <c r="I198" i="1"/>
  <c r="J211" i="1"/>
  <c r="K211" i="1" s="1"/>
  <c r="J215" i="1"/>
  <c r="K215" i="1" s="1"/>
  <c r="I176" i="1"/>
  <c r="J207" i="1"/>
  <c r="K207" i="1" s="1"/>
  <c r="J208" i="1"/>
  <c r="K208" i="1" s="1"/>
  <c r="J205" i="1"/>
  <c r="K205" i="1" s="1"/>
  <c r="J203" i="1"/>
  <c r="K203" i="1" s="1"/>
  <c r="J202" i="1"/>
  <c r="K202" i="1" s="1"/>
  <c r="J201" i="1"/>
  <c r="K201" i="1" s="1"/>
  <c r="J199" i="1"/>
  <c r="K199" i="1" s="1"/>
  <c r="I197" i="1"/>
  <c r="J195" i="1"/>
  <c r="K195" i="1" s="1"/>
  <c r="J183" i="1"/>
  <c r="K183" i="1" s="1"/>
  <c r="J182" i="1"/>
  <c r="K182" i="1" s="1"/>
  <c r="J181" i="1"/>
  <c r="K181" i="1" s="1"/>
  <c r="I178" i="1"/>
  <c r="I177" i="1"/>
  <c r="J185" i="1"/>
  <c r="K185" i="1" s="1"/>
  <c r="I185" i="1"/>
  <c r="I189" i="1"/>
  <c r="J190" i="1"/>
  <c r="K190" i="1" s="1"/>
  <c r="I193" i="1"/>
  <c r="J187" i="1"/>
  <c r="K187" i="1" s="1"/>
  <c r="I187" i="1"/>
  <c r="I188" i="1"/>
  <c r="I192" i="1"/>
  <c r="J186" i="1"/>
  <c r="K186" i="1" s="1"/>
  <c r="I186" i="1"/>
  <c r="I190" i="1"/>
  <c r="J191" i="1"/>
  <c r="K191" i="1" s="1"/>
  <c r="I209" i="1"/>
  <c r="I210" i="1"/>
  <c r="I211" i="1"/>
  <c r="I212" i="1"/>
  <c r="I213" i="1"/>
  <c r="I214" i="1"/>
  <c r="I215" i="1"/>
  <c r="I216" i="1"/>
  <c r="I217" i="1"/>
  <c r="E147" i="1"/>
  <c r="F147" i="1" s="1"/>
  <c r="E141" i="1"/>
  <c r="F141" i="1" s="1"/>
  <c r="N175" i="1"/>
  <c r="M175" i="1"/>
  <c r="L175" i="1"/>
  <c r="H175" i="1"/>
  <c r="I175" i="1" s="1"/>
  <c r="G175" i="1"/>
  <c r="E175" i="1"/>
  <c r="F175" i="1" s="1"/>
  <c r="C175" i="1"/>
  <c r="D175" i="1" s="1"/>
  <c r="N174" i="1"/>
  <c r="M174" i="1"/>
  <c r="L174" i="1"/>
  <c r="H174" i="1"/>
  <c r="G174" i="1"/>
  <c r="E174" i="1"/>
  <c r="F174" i="1" s="1"/>
  <c r="C174" i="1"/>
  <c r="D174" i="1" s="1"/>
  <c r="N173" i="1"/>
  <c r="M173" i="1"/>
  <c r="L173" i="1"/>
  <c r="H173" i="1"/>
  <c r="I173" i="1" s="1"/>
  <c r="G173" i="1"/>
  <c r="E173" i="1"/>
  <c r="F173" i="1" s="1"/>
  <c r="C173" i="1"/>
  <c r="D173" i="1" s="1"/>
  <c r="N172" i="1"/>
  <c r="M172" i="1"/>
  <c r="L172" i="1"/>
  <c r="H172" i="1"/>
  <c r="G172" i="1"/>
  <c r="E172" i="1"/>
  <c r="F172" i="1" s="1"/>
  <c r="C172" i="1"/>
  <c r="D172" i="1" s="1"/>
  <c r="N171" i="1"/>
  <c r="M171" i="1"/>
  <c r="L171" i="1"/>
  <c r="H171" i="1"/>
  <c r="I171" i="1" s="1"/>
  <c r="G171" i="1"/>
  <c r="E171" i="1"/>
  <c r="F171" i="1" s="1"/>
  <c r="C171" i="1"/>
  <c r="D171" i="1" s="1"/>
  <c r="N170" i="1"/>
  <c r="M170" i="1"/>
  <c r="L170" i="1"/>
  <c r="H170" i="1"/>
  <c r="G170" i="1"/>
  <c r="E170" i="1"/>
  <c r="F170" i="1" s="1"/>
  <c r="C170" i="1"/>
  <c r="D170" i="1" s="1"/>
  <c r="N169" i="1"/>
  <c r="M169" i="1"/>
  <c r="L169" i="1"/>
  <c r="H169" i="1"/>
  <c r="I169" i="1" s="1"/>
  <c r="G169" i="1"/>
  <c r="E169" i="1"/>
  <c r="F169" i="1" s="1"/>
  <c r="C169" i="1"/>
  <c r="D169" i="1" s="1"/>
  <c r="N168" i="1"/>
  <c r="M168" i="1"/>
  <c r="L168" i="1"/>
  <c r="H168" i="1"/>
  <c r="G168" i="1"/>
  <c r="E168" i="1"/>
  <c r="F168" i="1" s="1"/>
  <c r="C168" i="1"/>
  <c r="D168" i="1" s="1"/>
  <c r="N167" i="1"/>
  <c r="M167" i="1"/>
  <c r="L167" i="1"/>
  <c r="H167" i="1"/>
  <c r="G167" i="1"/>
  <c r="E167" i="1"/>
  <c r="F167" i="1" s="1"/>
  <c r="C167" i="1"/>
  <c r="D167" i="1" s="1"/>
  <c r="M166" i="1"/>
  <c r="L166" i="1"/>
  <c r="H166" i="1"/>
  <c r="G166" i="1"/>
  <c r="E166" i="1"/>
  <c r="F166" i="1" s="1"/>
  <c r="C166" i="1"/>
  <c r="D166" i="1" s="1"/>
  <c r="N165" i="1"/>
  <c r="M165" i="1"/>
  <c r="L165" i="1"/>
  <c r="H165" i="1"/>
  <c r="I165" i="1" s="1"/>
  <c r="G165" i="1"/>
  <c r="E165" i="1"/>
  <c r="F165" i="1" s="1"/>
  <c r="C165" i="1"/>
  <c r="D165" i="1" s="1"/>
  <c r="N164" i="1"/>
  <c r="M164" i="1"/>
  <c r="L164" i="1"/>
  <c r="H164" i="1"/>
  <c r="G164" i="1"/>
  <c r="E164" i="1"/>
  <c r="F164" i="1" s="1"/>
  <c r="C164" i="1"/>
  <c r="D164" i="1" s="1"/>
  <c r="N163" i="1"/>
  <c r="M163" i="1"/>
  <c r="L163" i="1"/>
  <c r="H163" i="1"/>
  <c r="G163" i="1"/>
  <c r="E163" i="1"/>
  <c r="F163" i="1" s="1"/>
  <c r="C163" i="1"/>
  <c r="D163" i="1" s="1"/>
  <c r="N162" i="1"/>
  <c r="M162" i="1"/>
  <c r="L162" i="1"/>
  <c r="H162" i="1"/>
  <c r="G162" i="1"/>
  <c r="E162" i="1"/>
  <c r="F162" i="1" s="1"/>
  <c r="C162" i="1"/>
  <c r="D162" i="1" s="1"/>
  <c r="N161" i="1"/>
  <c r="M161" i="1"/>
  <c r="L161" i="1"/>
  <c r="H161" i="1"/>
  <c r="G161" i="1"/>
  <c r="E161" i="1"/>
  <c r="F161" i="1" s="1"/>
  <c r="C161" i="1"/>
  <c r="D161" i="1" s="1"/>
  <c r="N160" i="1"/>
  <c r="M160" i="1"/>
  <c r="L160" i="1"/>
  <c r="H160" i="1"/>
  <c r="G160" i="1"/>
  <c r="E160" i="1"/>
  <c r="F160" i="1" s="1"/>
  <c r="C160" i="1"/>
  <c r="D160" i="1" s="1"/>
  <c r="N159" i="1"/>
  <c r="M159" i="1"/>
  <c r="L159" i="1"/>
  <c r="H159" i="1"/>
  <c r="G159" i="1"/>
  <c r="E159" i="1"/>
  <c r="F159" i="1" s="1"/>
  <c r="C159" i="1"/>
  <c r="D159" i="1" s="1"/>
  <c r="N158" i="1"/>
  <c r="M158" i="1"/>
  <c r="L158" i="1"/>
  <c r="H158" i="1"/>
  <c r="G158" i="1"/>
  <c r="E158" i="1"/>
  <c r="F158" i="1" s="1"/>
  <c r="C158" i="1"/>
  <c r="D158" i="1" s="1"/>
  <c r="N157" i="1"/>
  <c r="M157" i="1"/>
  <c r="H157" i="1"/>
  <c r="I157" i="1" s="1"/>
  <c r="G157" i="1"/>
  <c r="E157" i="1"/>
  <c r="F157" i="1" s="1"/>
  <c r="C157" i="1"/>
  <c r="D157" i="1" s="1"/>
  <c r="N156" i="1"/>
  <c r="M156" i="1"/>
  <c r="L156" i="1"/>
  <c r="H156" i="1"/>
  <c r="I156" i="1" s="1"/>
  <c r="G156" i="1"/>
  <c r="E156" i="1"/>
  <c r="F156" i="1" s="1"/>
  <c r="C156" i="1"/>
  <c r="D156" i="1" s="1"/>
  <c r="N155" i="1"/>
  <c r="M155" i="1"/>
  <c r="L155" i="1"/>
  <c r="H155" i="1"/>
  <c r="I155" i="1" s="1"/>
  <c r="G155" i="1"/>
  <c r="E155" i="1"/>
  <c r="F155" i="1" s="1"/>
  <c r="C155" i="1"/>
  <c r="D155" i="1" s="1"/>
  <c r="N154" i="1"/>
  <c r="M154" i="1"/>
  <c r="L154" i="1"/>
  <c r="H154" i="1"/>
  <c r="I154" i="1" s="1"/>
  <c r="G154" i="1"/>
  <c r="E154" i="1"/>
  <c r="F154" i="1" s="1"/>
  <c r="C154" i="1"/>
  <c r="D154" i="1" s="1"/>
  <c r="N153" i="1"/>
  <c r="M153" i="1"/>
  <c r="L153" i="1"/>
  <c r="H153" i="1"/>
  <c r="I153" i="1" s="1"/>
  <c r="G153" i="1"/>
  <c r="E153" i="1"/>
  <c r="F153" i="1" s="1"/>
  <c r="C153" i="1"/>
  <c r="D153" i="1" s="1"/>
  <c r="N152" i="1"/>
  <c r="M152" i="1"/>
  <c r="L152" i="1"/>
  <c r="H152" i="1"/>
  <c r="G152" i="1"/>
  <c r="E152" i="1"/>
  <c r="F152" i="1" s="1"/>
  <c r="C152" i="1"/>
  <c r="D152" i="1" s="1"/>
  <c r="N151" i="1"/>
  <c r="M151" i="1"/>
  <c r="H151" i="1"/>
  <c r="J151" i="1" s="1"/>
  <c r="K151" i="1" s="1"/>
  <c r="G151" i="1"/>
  <c r="E151" i="1"/>
  <c r="F151" i="1" s="1"/>
  <c r="C151" i="1"/>
  <c r="D151" i="1" s="1"/>
  <c r="N150" i="1"/>
  <c r="M150" i="1"/>
  <c r="L150" i="1"/>
  <c r="H150" i="1"/>
  <c r="G150" i="1"/>
  <c r="E150" i="1"/>
  <c r="F150" i="1" s="1"/>
  <c r="C150" i="1"/>
  <c r="D150" i="1" s="1"/>
  <c r="N149" i="1"/>
  <c r="M149" i="1"/>
  <c r="L149" i="1"/>
  <c r="H149" i="1"/>
  <c r="I149" i="1" s="1"/>
  <c r="G149" i="1"/>
  <c r="E149" i="1"/>
  <c r="F149" i="1" s="1"/>
  <c r="C149" i="1"/>
  <c r="D149" i="1" s="1"/>
  <c r="N148" i="1"/>
  <c r="M148" i="1"/>
  <c r="L148" i="1"/>
  <c r="H148" i="1"/>
  <c r="I148" i="1" s="1"/>
  <c r="G148" i="1"/>
  <c r="E148" i="1"/>
  <c r="F148" i="1" s="1"/>
  <c r="C148" i="1"/>
  <c r="D148" i="1" s="1"/>
  <c r="N147" i="1"/>
  <c r="M147" i="1"/>
  <c r="L147" i="1"/>
  <c r="H147" i="1"/>
  <c r="G147" i="1"/>
  <c r="C147" i="1"/>
  <c r="D147" i="1" s="1"/>
  <c r="N146" i="1"/>
  <c r="M146" i="1"/>
  <c r="L146" i="1"/>
  <c r="H146" i="1"/>
  <c r="G146" i="1"/>
  <c r="E146" i="1"/>
  <c r="F146" i="1" s="1"/>
  <c r="C146" i="1"/>
  <c r="D146" i="1" s="1"/>
  <c r="N145" i="1"/>
  <c r="M145" i="1"/>
  <c r="H145" i="1"/>
  <c r="J145" i="1" s="1"/>
  <c r="K145" i="1" s="1"/>
  <c r="G145" i="1"/>
  <c r="E145" i="1"/>
  <c r="F145" i="1" s="1"/>
  <c r="C145" i="1"/>
  <c r="D145" i="1" s="1"/>
  <c r="N144" i="1"/>
  <c r="M144" i="1"/>
  <c r="L144" i="1"/>
  <c r="H144" i="1"/>
  <c r="G144" i="1"/>
  <c r="E144" i="1"/>
  <c r="F144" i="1" s="1"/>
  <c r="C144" i="1"/>
  <c r="D144" i="1" s="1"/>
  <c r="N143" i="1"/>
  <c r="M143" i="1"/>
  <c r="L143" i="1"/>
  <c r="H143" i="1"/>
  <c r="G143" i="1"/>
  <c r="E143" i="1"/>
  <c r="F143" i="1" s="1"/>
  <c r="C143" i="1"/>
  <c r="D143" i="1" s="1"/>
  <c r="M142" i="1"/>
  <c r="L142" i="1"/>
  <c r="H142" i="1"/>
  <c r="I142" i="1" s="1"/>
  <c r="G142" i="1"/>
  <c r="E142" i="1"/>
  <c r="F142" i="1" s="1"/>
  <c r="C142" i="1"/>
  <c r="D142" i="1" s="1"/>
  <c r="N141" i="1"/>
  <c r="M141" i="1"/>
  <c r="L141" i="1"/>
  <c r="H141" i="1"/>
  <c r="I141" i="1" s="1"/>
  <c r="G141" i="1"/>
  <c r="C141" i="1"/>
  <c r="D141" i="1" s="1"/>
  <c r="N140" i="1"/>
  <c r="M140" i="1"/>
  <c r="L140" i="1"/>
  <c r="H140" i="1"/>
  <c r="I140" i="1" s="1"/>
  <c r="G140" i="1"/>
  <c r="E140" i="1"/>
  <c r="F140" i="1" s="1"/>
  <c r="C140" i="1"/>
  <c r="D140" i="1" s="1"/>
  <c r="N139" i="1"/>
  <c r="M139" i="1"/>
  <c r="H139" i="1"/>
  <c r="J139" i="1" s="1"/>
  <c r="K139" i="1" s="1"/>
  <c r="G139" i="1"/>
  <c r="E139" i="1"/>
  <c r="F139" i="1" s="1"/>
  <c r="C139" i="1"/>
  <c r="D139" i="1" s="1"/>
  <c r="N138" i="1"/>
  <c r="M138" i="1"/>
  <c r="L138" i="1"/>
  <c r="H138" i="1"/>
  <c r="G138" i="1"/>
  <c r="E138" i="1"/>
  <c r="F138" i="1" s="1"/>
  <c r="C138" i="1"/>
  <c r="D138" i="1" s="1"/>
  <c r="N137" i="1"/>
  <c r="M137" i="1"/>
  <c r="L137" i="1"/>
  <c r="H137" i="1"/>
  <c r="G137" i="1"/>
  <c r="E137" i="1"/>
  <c r="F137" i="1" s="1"/>
  <c r="C137" i="1"/>
  <c r="D137" i="1" s="1"/>
  <c r="N136" i="1"/>
  <c r="M136" i="1"/>
  <c r="L136" i="1"/>
  <c r="H136" i="1"/>
  <c r="I136" i="1" s="1"/>
  <c r="G136" i="1"/>
  <c r="E136" i="1"/>
  <c r="F136" i="1" s="1"/>
  <c r="C136" i="1"/>
  <c r="D136" i="1" s="1"/>
  <c r="N135" i="1"/>
  <c r="M135" i="1"/>
  <c r="L135" i="1"/>
  <c r="H135" i="1"/>
  <c r="G135" i="1"/>
  <c r="E135" i="1"/>
  <c r="F135" i="1" s="1"/>
  <c r="C135" i="1"/>
  <c r="D135" i="1" s="1"/>
  <c r="N134" i="1"/>
  <c r="M134" i="1"/>
  <c r="L134" i="1"/>
  <c r="H134" i="1"/>
  <c r="G134" i="1"/>
  <c r="E134" i="1"/>
  <c r="F134" i="1" s="1"/>
  <c r="C134" i="1"/>
  <c r="D134" i="1" s="1"/>
  <c r="N133" i="1"/>
  <c r="M133" i="1"/>
  <c r="H133" i="1"/>
  <c r="J133" i="1" s="1"/>
  <c r="K133" i="1" s="1"/>
  <c r="G133" i="1"/>
  <c r="E133" i="1"/>
  <c r="F133" i="1" s="1"/>
  <c r="C133" i="1"/>
  <c r="D133" i="1" s="1"/>
  <c r="N132" i="1"/>
  <c r="M132" i="1"/>
  <c r="L132" i="1"/>
  <c r="H132" i="1"/>
  <c r="G132" i="1"/>
  <c r="E132" i="1"/>
  <c r="F132" i="1" s="1"/>
  <c r="C132" i="1"/>
  <c r="D132" i="1" s="1"/>
  <c r="N131" i="1"/>
  <c r="M131" i="1"/>
  <c r="L131" i="1"/>
  <c r="H131" i="1"/>
  <c r="G131" i="1"/>
  <c r="E131" i="1"/>
  <c r="F131" i="1" s="1"/>
  <c r="C131" i="1"/>
  <c r="D131" i="1" s="1"/>
  <c r="N130" i="1"/>
  <c r="M130" i="1"/>
  <c r="L130" i="1"/>
  <c r="H130" i="1"/>
  <c r="G130" i="1"/>
  <c r="E130" i="1"/>
  <c r="F130" i="1" s="1"/>
  <c r="C130" i="1"/>
  <c r="D130" i="1" s="1"/>
  <c r="N129" i="1"/>
  <c r="M129" i="1"/>
  <c r="L129" i="1"/>
  <c r="H129" i="1"/>
  <c r="G129" i="1"/>
  <c r="E129" i="1"/>
  <c r="F129" i="1" s="1"/>
  <c r="C129" i="1"/>
  <c r="D129" i="1" s="1"/>
  <c r="N128" i="1"/>
  <c r="M128" i="1"/>
  <c r="L128" i="1"/>
  <c r="H128" i="1"/>
  <c r="G128" i="1"/>
  <c r="E128" i="1"/>
  <c r="F128" i="1" s="1"/>
  <c r="C128" i="1"/>
  <c r="D128" i="1" s="1"/>
  <c r="N127" i="1"/>
  <c r="M127" i="1"/>
  <c r="L127" i="1"/>
  <c r="H127" i="1"/>
  <c r="G127" i="1"/>
  <c r="E127" i="1"/>
  <c r="F127" i="1" s="1"/>
  <c r="C127" i="1"/>
  <c r="D127" i="1" s="1"/>
  <c r="N126" i="1"/>
  <c r="M126" i="1"/>
  <c r="L126" i="1"/>
  <c r="H126" i="1"/>
  <c r="G126" i="1"/>
  <c r="E126" i="1"/>
  <c r="F126" i="1" s="1"/>
  <c r="C126" i="1"/>
  <c r="D126" i="1" s="1"/>
  <c r="N125" i="1"/>
  <c r="M125" i="1"/>
  <c r="L125" i="1"/>
  <c r="H125" i="1"/>
  <c r="G125" i="1"/>
  <c r="E125" i="1"/>
  <c r="F125" i="1" s="1"/>
  <c r="C125" i="1"/>
  <c r="D125" i="1" s="1"/>
  <c r="N124" i="1"/>
  <c r="M124" i="1"/>
  <c r="L124" i="1"/>
  <c r="H124" i="1"/>
  <c r="G124" i="1"/>
  <c r="E124" i="1"/>
  <c r="F124" i="1" s="1"/>
  <c r="C124" i="1"/>
  <c r="D124" i="1" s="1"/>
  <c r="N123" i="1"/>
  <c r="M123" i="1"/>
  <c r="L123" i="1"/>
  <c r="H123" i="1"/>
  <c r="G123" i="1"/>
  <c r="E123" i="1"/>
  <c r="F123" i="1" s="1"/>
  <c r="C123" i="1"/>
  <c r="D123" i="1" s="1"/>
  <c r="N122" i="1"/>
  <c r="M122" i="1"/>
  <c r="L122" i="1"/>
  <c r="H122" i="1"/>
  <c r="G122" i="1"/>
  <c r="E122" i="1"/>
  <c r="F122" i="1" s="1"/>
  <c r="C122" i="1"/>
  <c r="D122" i="1" s="1"/>
  <c r="N121" i="1"/>
  <c r="M121" i="1"/>
  <c r="L121" i="1"/>
  <c r="H121" i="1"/>
  <c r="G121" i="1"/>
  <c r="E121" i="1"/>
  <c r="F121" i="1" s="1"/>
  <c r="C121" i="1"/>
  <c r="D121" i="1" s="1"/>
  <c r="N120" i="1"/>
  <c r="M120" i="1"/>
  <c r="L120" i="1"/>
  <c r="H120" i="1"/>
  <c r="G120" i="1"/>
  <c r="E120" i="1"/>
  <c r="F120" i="1" s="1"/>
  <c r="C120" i="1"/>
  <c r="D120" i="1" s="1"/>
  <c r="N119" i="1"/>
  <c r="M119" i="1"/>
  <c r="L119" i="1"/>
  <c r="H119" i="1"/>
  <c r="G119" i="1"/>
  <c r="E119" i="1"/>
  <c r="F119" i="1" s="1"/>
  <c r="C119" i="1"/>
  <c r="D119" i="1" s="1"/>
  <c r="N118" i="1"/>
  <c r="M118" i="1"/>
  <c r="L118" i="1"/>
  <c r="H118" i="1"/>
  <c r="G118" i="1"/>
  <c r="E118" i="1"/>
  <c r="F118" i="1" s="1"/>
  <c r="C118" i="1"/>
  <c r="D118" i="1" s="1"/>
  <c r="N117" i="1"/>
  <c r="M117" i="1"/>
  <c r="L117" i="1"/>
  <c r="H117" i="1"/>
  <c r="G117" i="1"/>
  <c r="E117" i="1"/>
  <c r="F117" i="1" s="1"/>
  <c r="C117" i="1"/>
  <c r="D117" i="1" s="1"/>
  <c r="N116" i="1"/>
  <c r="M116" i="1"/>
  <c r="L116" i="1"/>
  <c r="H116" i="1"/>
  <c r="G116" i="1"/>
  <c r="E116" i="1"/>
  <c r="F116" i="1" s="1"/>
  <c r="C116" i="1"/>
  <c r="D116" i="1" s="1"/>
  <c r="J123" i="1" l="1"/>
  <c r="K123" i="1" s="1"/>
  <c r="J127" i="1"/>
  <c r="K127" i="1" s="1"/>
  <c r="J116" i="1"/>
  <c r="K116" i="1" s="1"/>
  <c r="J120" i="1"/>
  <c r="K120" i="1" s="1"/>
  <c r="J135" i="1"/>
  <c r="K135" i="1" s="1"/>
  <c r="J131" i="1"/>
  <c r="K131" i="1" s="1"/>
  <c r="J118" i="1"/>
  <c r="K118" i="1" s="1"/>
  <c r="J125" i="1"/>
  <c r="K125" i="1" s="1"/>
  <c r="J129" i="1"/>
  <c r="K129" i="1" s="1"/>
  <c r="J134" i="1"/>
  <c r="K134" i="1" s="1"/>
  <c r="J137" i="1"/>
  <c r="K137" i="1" s="1"/>
  <c r="J143" i="1"/>
  <c r="K143" i="1" s="1"/>
  <c r="J146" i="1"/>
  <c r="K146" i="1" s="1"/>
  <c r="J150" i="1"/>
  <c r="K150" i="1" s="1"/>
  <c r="J161" i="1"/>
  <c r="K161" i="1" s="1"/>
  <c r="I135" i="1"/>
  <c r="J148" i="1"/>
  <c r="K148" i="1" s="1"/>
  <c r="J167" i="1"/>
  <c r="K167" i="1" s="1"/>
  <c r="J147" i="1"/>
  <c r="K147" i="1" s="1"/>
  <c r="J159" i="1"/>
  <c r="K159" i="1" s="1"/>
  <c r="J163" i="1"/>
  <c r="K163" i="1" s="1"/>
  <c r="J117" i="1"/>
  <c r="K117" i="1" s="1"/>
  <c r="J121" i="1"/>
  <c r="K121" i="1" s="1"/>
  <c r="J122" i="1"/>
  <c r="K122" i="1" s="1"/>
  <c r="J126" i="1"/>
  <c r="K126" i="1" s="1"/>
  <c r="J130" i="1"/>
  <c r="K130" i="1" s="1"/>
  <c r="J138" i="1"/>
  <c r="K138" i="1" s="1"/>
  <c r="I150" i="1"/>
  <c r="J157" i="1"/>
  <c r="K157" i="1" s="1"/>
  <c r="J160" i="1"/>
  <c r="K160" i="1" s="1"/>
  <c r="J164" i="1"/>
  <c r="K164" i="1" s="1"/>
  <c r="J168" i="1"/>
  <c r="K168" i="1" s="1"/>
  <c r="J172" i="1"/>
  <c r="K172" i="1" s="1"/>
  <c r="J152" i="1"/>
  <c r="K152" i="1" s="1"/>
  <c r="J119" i="1"/>
  <c r="K119" i="1" s="1"/>
  <c r="J124" i="1"/>
  <c r="K124" i="1" s="1"/>
  <c r="J128" i="1"/>
  <c r="K128" i="1" s="1"/>
  <c r="J132" i="1"/>
  <c r="K132" i="1" s="1"/>
  <c r="J144" i="1"/>
  <c r="K144" i="1" s="1"/>
  <c r="I152" i="1"/>
  <c r="J153" i="1"/>
  <c r="K153" i="1" s="1"/>
  <c r="J158" i="1"/>
  <c r="K158" i="1" s="1"/>
  <c r="J162" i="1"/>
  <c r="K162" i="1" s="1"/>
  <c r="J166" i="1"/>
  <c r="K166" i="1" s="1"/>
  <c r="J170" i="1"/>
  <c r="K170" i="1" s="1"/>
  <c r="J174" i="1"/>
  <c r="K174" i="1" s="1"/>
  <c r="I139" i="1"/>
  <c r="I137" i="1"/>
  <c r="J175" i="1"/>
  <c r="K175" i="1" s="1"/>
  <c r="I174" i="1"/>
  <c r="J173" i="1"/>
  <c r="K173" i="1" s="1"/>
  <c r="I172" i="1"/>
  <c r="J171" i="1"/>
  <c r="K171" i="1" s="1"/>
  <c r="I170" i="1"/>
  <c r="J169" i="1"/>
  <c r="K169" i="1" s="1"/>
  <c r="I168" i="1"/>
  <c r="I167" i="1"/>
  <c r="I166" i="1"/>
  <c r="J165" i="1"/>
  <c r="K165" i="1" s="1"/>
  <c r="I164" i="1"/>
  <c r="I163" i="1"/>
  <c r="I162" i="1"/>
  <c r="I161" i="1"/>
  <c r="I160" i="1"/>
  <c r="I159" i="1"/>
  <c r="I158" i="1"/>
  <c r="J156" i="1"/>
  <c r="K156" i="1" s="1"/>
  <c r="J155" i="1"/>
  <c r="K155" i="1" s="1"/>
  <c r="J154" i="1"/>
  <c r="K154" i="1" s="1"/>
  <c r="I151" i="1"/>
  <c r="J149" i="1"/>
  <c r="K149" i="1" s="1"/>
  <c r="I147" i="1"/>
  <c r="J142" i="1"/>
  <c r="K142" i="1" s="1"/>
  <c r="J141" i="1"/>
  <c r="K141" i="1" s="1"/>
  <c r="J140" i="1"/>
  <c r="K140" i="1" s="1"/>
  <c r="I138" i="1"/>
  <c r="J136" i="1"/>
  <c r="K136" i="1" s="1"/>
  <c r="I134" i="1"/>
  <c r="I118" i="1"/>
  <c r="I120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46" i="1"/>
  <c r="I116" i="1"/>
  <c r="I117" i="1"/>
  <c r="I119" i="1"/>
  <c r="I121" i="1"/>
  <c r="I143" i="1"/>
  <c r="I144" i="1"/>
  <c r="I145" i="1"/>
  <c r="G97" i="1"/>
  <c r="E86" i="1"/>
  <c r="F86" i="1" s="1"/>
  <c r="E80" i="1"/>
  <c r="F80" i="1" s="1"/>
  <c r="E85" i="1"/>
  <c r="F85" i="1" s="1"/>
  <c r="E79" i="1"/>
  <c r="E84" i="1"/>
  <c r="F84" i="1" s="1"/>
  <c r="E78" i="1"/>
  <c r="E83" i="1"/>
  <c r="F83" i="1" s="1"/>
  <c r="E77" i="1"/>
  <c r="E82" i="1"/>
  <c r="F82" i="1" s="1"/>
  <c r="C82" i="1"/>
  <c r="D82" i="1" s="1"/>
  <c r="C76" i="1"/>
  <c r="E76" i="1"/>
  <c r="N115" i="1"/>
  <c r="M115" i="1"/>
  <c r="L115" i="1"/>
  <c r="H115" i="1"/>
  <c r="I115" i="1" s="1"/>
  <c r="G115" i="1"/>
  <c r="E115" i="1"/>
  <c r="F115" i="1" s="1"/>
  <c r="C115" i="1"/>
  <c r="D115" i="1" s="1"/>
  <c r="N114" i="1"/>
  <c r="M114" i="1"/>
  <c r="L114" i="1"/>
  <c r="H114" i="1"/>
  <c r="I114" i="1" s="1"/>
  <c r="G114" i="1"/>
  <c r="E114" i="1"/>
  <c r="F114" i="1" s="1"/>
  <c r="C114" i="1"/>
  <c r="D114" i="1" s="1"/>
  <c r="N113" i="1"/>
  <c r="M113" i="1"/>
  <c r="L113" i="1"/>
  <c r="H113" i="1"/>
  <c r="I113" i="1" s="1"/>
  <c r="G113" i="1"/>
  <c r="E113" i="1"/>
  <c r="F113" i="1" s="1"/>
  <c r="C113" i="1"/>
  <c r="D113" i="1" s="1"/>
  <c r="N112" i="1"/>
  <c r="M112" i="1"/>
  <c r="L112" i="1"/>
  <c r="H112" i="1"/>
  <c r="I112" i="1" s="1"/>
  <c r="G112" i="1"/>
  <c r="E112" i="1"/>
  <c r="F112" i="1" s="1"/>
  <c r="C112" i="1"/>
  <c r="D112" i="1" s="1"/>
  <c r="N111" i="1"/>
  <c r="M111" i="1"/>
  <c r="L111" i="1"/>
  <c r="H111" i="1"/>
  <c r="I111" i="1" s="1"/>
  <c r="G111" i="1"/>
  <c r="E111" i="1"/>
  <c r="F111" i="1" s="1"/>
  <c r="C111" i="1"/>
  <c r="D111" i="1" s="1"/>
  <c r="N110" i="1"/>
  <c r="M110" i="1"/>
  <c r="L110" i="1"/>
  <c r="H110" i="1"/>
  <c r="I110" i="1" s="1"/>
  <c r="G110" i="1"/>
  <c r="E110" i="1"/>
  <c r="F110" i="1" s="1"/>
  <c r="C110" i="1"/>
  <c r="D110" i="1" s="1"/>
  <c r="N109" i="1"/>
  <c r="M109" i="1"/>
  <c r="L109" i="1"/>
  <c r="H109" i="1"/>
  <c r="I109" i="1" s="1"/>
  <c r="G109" i="1"/>
  <c r="E109" i="1"/>
  <c r="F109" i="1" s="1"/>
  <c r="C109" i="1"/>
  <c r="D109" i="1" s="1"/>
  <c r="N108" i="1"/>
  <c r="M108" i="1"/>
  <c r="L108" i="1"/>
  <c r="H108" i="1"/>
  <c r="I108" i="1" s="1"/>
  <c r="G108" i="1"/>
  <c r="E108" i="1"/>
  <c r="F108" i="1" s="1"/>
  <c r="C108" i="1"/>
  <c r="D108" i="1" s="1"/>
  <c r="N107" i="1"/>
  <c r="M107" i="1"/>
  <c r="L107" i="1"/>
  <c r="H107" i="1"/>
  <c r="I107" i="1" s="1"/>
  <c r="G107" i="1"/>
  <c r="E107" i="1"/>
  <c r="F107" i="1" s="1"/>
  <c r="C107" i="1"/>
  <c r="D107" i="1" s="1"/>
  <c r="N106" i="1"/>
  <c r="M106" i="1"/>
  <c r="L106" i="1"/>
  <c r="H106" i="1"/>
  <c r="I106" i="1" s="1"/>
  <c r="G106" i="1"/>
  <c r="E106" i="1"/>
  <c r="F106" i="1" s="1"/>
  <c r="C106" i="1"/>
  <c r="D106" i="1" s="1"/>
  <c r="N105" i="1"/>
  <c r="M105" i="1"/>
  <c r="L105" i="1"/>
  <c r="H105" i="1"/>
  <c r="I105" i="1" s="1"/>
  <c r="G105" i="1"/>
  <c r="E105" i="1"/>
  <c r="F105" i="1" s="1"/>
  <c r="C105" i="1"/>
  <c r="D105" i="1" s="1"/>
  <c r="N104" i="1"/>
  <c r="M104" i="1"/>
  <c r="L104" i="1"/>
  <c r="H104" i="1"/>
  <c r="I104" i="1" s="1"/>
  <c r="G104" i="1"/>
  <c r="E104" i="1"/>
  <c r="F104" i="1" s="1"/>
  <c r="C104" i="1"/>
  <c r="D104" i="1" s="1"/>
  <c r="N103" i="1"/>
  <c r="M103" i="1"/>
  <c r="L103" i="1"/>
  <c r="H103" i="1"/>
  <c r="I103" i="1" s="1"/>
  <c r="G103" i="1"/>
  <c r="E103" i="1"/>
  <c r="F103" i="1" s="1"/>
  <c r="C103" i="1"/>
  <c r="D103" i="1" s="1"/>
  <c r="N102" i="1"/>
  <c r="M102" i="1"/>
  <c r="L102" i="1"/>
  <c r="H102" i="1"/>
  <c r="I102" i="1" s="1"/>
  <c r="G102" i="1"/>
  <c r="E102" i="1"/>
  <c r="F102" i="1" s="1"/>
  <c r="C102" i="1"/>
  <c r="D102" i="1" s="1"/>
  <c r="N101" i="1"/>
  <c r="M101" i="1"/>
  <c r="L101" i="1"/>
  <c r="H101" i="1"/>
  <c r="I101" i="1" s="1"/>
  <c r="G101" i="1"/>
  <c r="E101" i="1"/>
  <c r="F101" i="1" s="1"/>
  <c r="C101" i="1"/>
  <c r="D101" i="1" s="1"/>
  <c r="N100" i="1"/>
  <c r="M100" i="1"/>
  <c r="L100" i="1"/>
  <c r="H100" i="1"/>
  <c r="I100" i="1" s="1"/>
  <c r="G100" i="1"/>
  <c r="E100" i="1"/>
  <c r="F100" i="1" s="1"/>
  <c r="C100" i="1"/>
  <c r="D100" i="1" s="1"/>
  <c r="N99" i="1"/>
  <c r="M99" i="1"/>
  <c r="L99" i="1"/>
  <c r="H99" i="1"/>
  <c r="I99" i="1" s="1"/>
  <c r="G99" i="1"/>
  <c r="E99" i="1"/>
  <c r="F99" i="1" s="1"/>
  <c r="C99" i="1"/>
  <c r="D99" i="1" s="1"/>
  <c r="N98" i="1"/>
  <c r="M98" i="1"/>
  <c r="L98" i="1"/>
  <c r="H98" i="1"/>
  <c r="I98" i="1" s="1"/>
  <c r="G98" i="1"/>
  <c r="E98" i="1"/>
  <c r="F98" i="1" s="1"/>
  <c r="C98" i="1"/>
  <c r="D98" i="1" s="1"/>
  <c r="N97" i="1"/>
  <c r="M97" i="1"/>
  <c r="H97" i="1"/>
  <c r="J97" i="1" s="1"/>
  <c r="K97" i="1" s="1"/>
  <c r="E97" i="1"/>
  <c r="F97" i="1" s="1"/>
  <c r="C97" i="1"/>
  <c r="D97" i="1" s="1"/>
  <c r="N96" i="1"/>
  <c r="M96" i="1"/>
  <c r="L96" i="1"/>
  <c r="H96" i="1"/>
  <c r="G96" i="1"/>
  <c r="E96" i="1"/>
  <c r="F96" i="1" s="1"/>
  <c r="C96" i="1"/>
  <c r="D96" i="1" s="1"/>
  <c r="N95" i="1"/>
  <c r="M95" i="1"/>
  <c r="L95" i="1"/>
  <c r="H95" i="1"/>
  <c r="G95" i="1"/>
  <c r="E95" i="1"/>
  <c r="F95" i="1" s="1"/>
  <c r="C95" i="1"/>
  <c r="D95" i="1" s="1"/>
  <c r="N94" i="1"/>
  <c r="M94" i="1"/>
  <c r="L94" i="1"/>
  <c r="H94" i="1"/>
  <c r="G94" i="1"/>
  <c r="E94" i="1"/>
  <c r="F94" i="1" s="1"/>
  <c r="C94" i="1"/>
  <c r="D94" i="1" s="1"/>
  <c r="N93" i="1"/>
  <c r="M93" i="1"/>
  <c r="L93" i="1"/>
  <c r="H93" i="1"/>
  <c r="G93" i="1"/>
  <c r="E93" i="1"/>
  <c r="F93" i="1" s="1"/>
  <c r="C93" i="1"/>
  <c r="D93" i="1" s="1"/>
  <c r="N92" i="1"/>
  <c r="M92" i="1"/>
  <c r="L92" i="1"/>
  <c r="H92" i="1"/>
  <c r="G92" i="1"/>
  <c r="E92" i="1"/>
  <c r="F92" i="1" s="1"/>
  <c r="C92" i="1"/>
  <c r="D92" i="1" s="1"/>
  <c r="N91" i="1"/>
  <c r="M91" i="1"/>
  <c r="H91" i="1"/>
  <c r="J91" i="1" s="1"/>
  <c r="K91" i="1" s="1"/>
  <c r="G91" i="1"/>
  <c r="E91" i="1"/>
  <c r="F91" i="1" s="1"/>
  <c r="C91" i="1"/>
  <c r="D91" i="1" s="1"/>
  <c r="N90" i="1"/>
  <c r="M90" i="1"/>
  <c r="L90" i="1"/>
  <c r="H90" i="1"/>
  <c r="G90" i="1"/>
  <c r="E90" i="1"/>
  <c r="F90" i="1" s="1"/>
  <c r="C90" i="1"/>
  <c r="D90" i="1" s="1"/>
  <c r="N89" i="1"/>
  <c r="M89" i="1"/>
  <c r="L89" i="1"/>
  <c r="H89" i="1"/>
  <c r="G89" i="1"/>
  <c r="E89" i="1"/>
  <c r="F89" i="1" s="1"/>
  <c r="C89" i="1"/>
  <c r="D89" i="1" s="1"/>
  <c r="N88" i="1"/>
  <c r="M88" i="1"/>
  <c r="L88" i="1"/>
  <c r="H88" i="1"/>
  <c r="G88" i="1"/>
  <c r="E88" i="1"/>
  <c r="F88" i="1" s="1"/>
  <c r="C88" i="1"/>
  <c r="D88" i="1" s="1"/>
  <c r="N87" i="1"/>
  <c r="M87" i="1"/>
  <c r="L87" i="1"/>
  <c r="H87" i="1"/>
  <c r="G87" i="1"/>
  <c r="F87" i="1"/>
  <c r="C87" i="1"/>
  <c r="D87" i="1" s="1"/>
  <c r="N86" i="1"/>
  <c r="M86" i="1"/>
  <c r="L86" i="1"/>
  <c r="H86" i="1"/>
  <c r="G86" i="1"/>
  <c r="C86" i="1"/>
  <c r="D86" i="1" s="1"/>
  <c r="N85" i="1"/>
  <c r="M85" i="1"/>
  <c r="H85" i="1"/>
  <c r="I85" i="1" s="1"/>
  <c r="G85" i="1"/>
  <c r="C85" i="1"/>
  <c r="D85" i="1" s="1"/>
  <c r="N84" i="1"/>
  <c r="M84" i="1"/>
  <c r="L84" i="1"/>
  <c r="H84" i="1"/>
  <c r="G84" i="1"/>
  <c r="C84" i="1"/>
  <c r="D84" i="1" s="1"/>
  <c r="N83" i="1"/>
  <c r="M83" i="1"/>
  <c r="L83" i="1"/>
  <c r="H83" i="1"/>
  <c r="G83" i="1"/>
  <c r="C83" i="1"/>
  <c r="D83" i="1" s="1"/>
  <c r="M82" i="1"/>
  <c r="L82" i="1"/>
  <c r="H82" i="1"/>
  <c r="I82" i="1" s="1"/>
  <c r="G82" i="1"/>
  <c r="N81" i="1"/>
  <c r="M81" i="1"/>
  <c r="L81" i="1"/>
  <c r="H81" i="1"/>
  <c r="G81" i="1"/>
  <c r="E81" i="1"/>
  <c r="F81" i="1" s="1"/>
  <c r="C81" i="1"/>
  <c r="D81" i="1" s="1"/>
  <c r="N80" i="1"/>
  <c r="M80" i="1"/>
  <c r="L80" i="1"/>
  <c r="H80" i="1"/>
  <c r="G80" i="1"/>
  <c r="C80" i="1"/>
  <c r="D80" i="1" s="1"/>
  <c r="J90" i="1" l="1"/>
  <c r="K90" i="1" s="1"/>
  <c r="J93" i="1"/>
  <c r="K93" i="1" s="1"/>
  <c r="J87" i="1"/>
  <c r="K87" i="1" s="1"/>
  <c r="J88" i="1"/>
  <c r="K88" i="1" s="1"/>
  <c r="J95" i="1"/>
  <c r="K95" i="1" s="1"/>
  <c r="J92" i="1"/>
  <c r="K92" i="1" s="1"/>
  <c r="J96" i="1"/>
  <c r="K96" i="1" s="1"/>
  <c r="J81" i="1"/>
  <c r="K81" i="1" s="1"/>
  <c r="J84" i="1"/>
  <c r="K84" i="1" s="1"/>
  <c r="J80" i="1"/>
  <c r="K80" i="1" s="1"/>
  <c r="J83" i="1"/>
  <c r="K83" i="1" s="1"/>
  <c r="J86" i="1"/>
  <c r="K86" i="1" s="1"/>
  <c r="J94" i="1"/>
  <c r="K94" i="1" s="1"/>
  <c r="I84" i="1"/>
  <c r="I93" i="1"/>
  <c r="I94" i="1"/>
  <c r="I95" i="1"/>
  <c r="I96" i="1"/>
  <c r="I97" i="1"/>
  <c r="J89" i="1"/>
  <c r="K89" i="1" s="1"/>
  <c r="J112" i="1"/>
  <c r="K112" i="1" s="1"/>
  <c r="J115" i="1"/>
  <c r="K115" i="1" s="1"/>
  <c r="J114" i="1"/>
  <c r="K114" i="1" s="1"/>
  <c r="J113" i="1"/>
  <c r="K113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I92" i="1"/>
  <c r="J85" i="1"/>
  <c r="K85" i="1" s="1"/>
  <c r="J82" i="1"/>
  <c r="K82" i="1" s="1"/>
  <c r="I80" i="1"/>
  <c r="I81" i="1"/>
  <c r="I83" i="1"/>
  <c r="I86" i="1"/>
  <c r="I87" i="1"/>
  <c r="I88" i="1"/>
  <c r="I89" i="1"/>
  <c r="I90" i="1"/>
  <c r="I91" i="1"/>
  <c r="N79" i="1"/>
  <c r="M79" i="1"/>
  <c r="H79" i="1"/>
  <c r="J79" i="1" s="1"/>
  <c r="K79" i="1" s="1"/>
  <c r="G79" i="1"/>
  <c r="F79" i="1"/>
  <c r="C79" i="1"/>
  <c r="D79" i="1" s="1"/>
  <c r="N78" i="1"/>
  <c r="M78" i="1"/>
  <c r="L78" i="1"/>
  <c r="H78" i="1"/>
  <c r="I78" i="1" s="1"/>
  <c r="G78" i="1"/>
  <c r="F78" i="1"/>
  <c r="C78" i="1"/>
  <c r="D78" i="1" s="1"/>
  <c r="N77" i="1"/>
  <c r="M77" i="1"/>
  <c r="L77" i="1"/>
  <c r="H77" i="1"/>
  <c r="I77" i="1" s="1"/>
  <c r="G77" i="1"/>
  <c r="F77" i="1"/>
  <c r="C77" i="1"/>
  <c r="D77" i="1" s="1"/>
  <c r="N76" i="1"/>
  <c r="M76" i="1"/>
  <c r="L76" i="1"/>
  <c r="H76" i="1"/>
  <c r="G76" i="1"/>
  <c r="F76" i="1"/>
  <c r="D76" i="1"/>
  <c r="N75" i="1"/>
  <c r="M75" i="1"/>
  <c r="L75" i="1"/>
  <c r="H75" i="1"/>
  <c r="G75" i="1"/>
  <c r="E75" i="1"/>
  <c r="F75" i="1" s="1"/>
  <c r="C75" i="1"/>
  <c r="D75" i="1" s="1"/>
  <c r="N74" i="1"/>
  <c r="M74" i="1"/>
  <c r="L74" i="1"/>
  <c r="H74" i="1"/>
  <c r="I74" i="1" s="1"/>
  <c r="G74" i="1"/>
  <c r="E74" i="1"/>
  <c r="F74" i="1" s="1"/>
  <c r="C74" i="1"/>
  <c r="D74" i="1" s="1"/>
  <c r="E73" i="1"/>
  <c r="F73" i="1" s="1"/>
  <c r="E67" i="1"/>
  <c r="F67" i="1" s="1"/>
  <c r="E72" i="1"/>
  <c r="F72" i="1" s="1"/>
  <c r="E66" i="1"/>
  <c r="F66" i="1" s="1"/>
  <c r="E71" i="1"/>
  <c r="F71" i="1" s="1"/>
  <c r="E65" i="1"/>
  <c r="F65" i="1" s="1"/>
  <c r="E70" i="1"/>
  <c r="F70" i="1" s="1"/>
  <c r="E64" i="1"/>
  <c r="F64" i="1" s="1"/>
  <c r="N70" i="1"/>
  <c r="C70" i="1"/>
  <c r="D70" i="1" s="1"/>
  <c r="C64" i="1"/>
  <c r="D64" i="1" s="1"/>
  <c r="N73" i="1"/>
  <c r="M73" i="1"/>
  <c r="H73" i="1"/>
  <c r="J73" i="1" s="1"/>
  <c r="K73" i="1" s="1"/>
  <c r="G73" i="1"/>
  <c r="C73" i="1"/>
  <c r="D73" i="1" s="1"/>
  <c r="N72" i="1"/>
  <c r="M72" i="1"/>
  <c r="L72" i="1"/>
  <c r="H72" i="1"/>
  <c r="G72" i="1"/>
  <c r="C72" i="1"/>
  <c r="D72" i="1" s="1"/>
  <c r="N71" i="1"/>
  <c r="M71" i="1"/>
  <c r="L71" i="1"/>
  <c r="H71" i="1"/>
  <c r="I71" i="1" s="1"/>
  <c r="G71" i="1"/>
  <c r="C71" i="1"/>
  <c r="D71" i="1" s="1"/>
  <c r="M70" i="1"/>
  <c r="L70" i="1"/>
  <c r="H70" i="1"/>
  <c r="G70" i="1"/>
  <c r="N69" i="1"/>
  <c r="M69" i="1"/>
  <c r="L69" i="1"/>
  <c r="H69" i="1"/>
  <c r="I69" i="1" s="1"/>
  <c r="G69" i="1"/>
  <c r="E69" i="1"/>
  <c r="F69" i="1" s="1"/>
  <c r="C69" i="1"/>
  <c r="D69" i="1" s="1"/>
  <c r="N68" i="1"/>
  <c r="M68" i="1"/>
  <c r="L68" i="1"/>
  <c r="H68" i="1"/>
  <c r="I68" i="1" s="1"/>
  <c r="G68" i="1"/>
  <c r="E68" i="1"/>
  <c r="F68" i="1" s="1"/>
  <c r="C68" i="1"/>
  <c r="D68" i="1" s="1"/>
  <c r="N67" i="1"/>
  <c r="M67" i="1"/>
  <c r="L67" i="1"/>
  <c r="H67" i="1"/>
  <c r="I67" i="1" s="1"/>
  <c r="G67" i="1"/>
  <c r="C67" i="1"/>
  <c r="D67" i="1" s="1"/>
  <c r="N66" i="1"/>
  <c r="M66" i="1"/>
  <c r="L66" i="1"/>
  <c r="H66" i="1"/>
  <c r="I66" i="1" s="1"/>
  <c r="G66" i="1"/>
  <c r="C66" i="1"/>
  <c r="D66" i="1" s="1"/>
  <c r="N65" i="1"/>
  <c r="M65" i="1"/>
  <c r="L65" i="1"/>
  <c r="H65" i="1"/>
  <c r="I65" i="1" s="1"/>
  <c r="G65" i="1"/>
  <c r="C65" i="1"/>
  <c r="D65" i="1" s="1"/>
  <c r="N64" i="1"/>
  <c r="M64" i="1"/>
  <c r="L64" i="1"/>
  <c r="H64" i="1"/>
  <c r="I64" i="1" s="1"/>
  <c r="G64" i="1"/>
  <c r="N63" i="1"/>
  <c r="M63" i="1"/>
  <c r="L63" i="1"/>
  <c r="H63" i="1"/>
  <c r="G63" i="1"/>
  <c r="E63" i="1"/>
  <c r="F63" i="1" s="1"/>
  <c r="C63" i="1"/>
  <c r="D63" i="1" s="1"/>
  <c r="N62" i="1"/>
  <c r="M62" i="1"/>
  <c r="L62" i="1"/>
  <c r="H62" i="1"/>
  <c r="I62" i="1" s="1"/>
  <c r="G62" i="1"/>
  <c r="E62" i="1"/>
  <c r="F62" i="1" s="1"/>
  <c r="C62" i="1"/>
  <c r="D62" i="1" s="1"/>
  <c r="N61" i="1"/>
  <c r="M61" i="1"/>
  <c r="L61" i="1"/>
  <c r="H61" i="1"/>
  <c r="G61" i="1"/>
  <c r="E61" i="1"/>
  <c r="F61" i="1" s="1"/>
  <c r="C61" i="1"/>
  <c r="D61" i="1" s="1"/>
  <c r="N60" i="1"/>
  <c r="M60" i="1"/>
  <c r="L60" i="1"/>
  <c r="H60" i="1"/>
  <c r="I60" i="1" s="1"/>
  <c r="G60" i="1"/>
  <c r="E60" i="1"/>
  <c r="F60" i="1" s="1"/>
  <c r="C60" i="1"/>
  <c r="D60" i="1" s="1"/>
  <c r="N59" i="1"/>
  <c r="M59" i="1"/>
  <c r="L59" i="1"/>
  <c r="H59" i="1"/>
  <c r="G59" i="1"/>
  <c r="E59" i="1"/>
  <c r="F59" i="1" s="1"/>
  <c r="C59" i="1"/>
  <c r="D59" i="1" s="1"/>
  <c r="N58" i="1"/>
  <c r="M58" i="1"/>
  <c r="L58" i="1"/>
  <c r="H58" i="1"/>
  <c r="I58" i="1" s="1"/>
  <c r="G58" i="1"/>
  <c r="E58" i="1"/>
  <c r="F58" i="1" s="1"/>
  <c r="C58" i="1"/>
  <c r="D58" i="1" s="1"/>
  <c r="N57" i="1"/>
  <c r="M57" i="1"/>
  <c r="L57" i="1"/>
  <c r="H57" i="1"/>
  <c r="I57" i="1" s="1"/>
  <c r="G57" i="1"/>
  <c r="E57" i="1"/>
  <c r="F57" i="1" s="1"/>
  <c r="C57" i="1"/>
  <c r="D57" i="1" s="1"/>
  <c r="N56" i="1"/>
  <c r="M56" i="1"/>
  <c r="L56" i="1"/>
  <c r="H56" i="1"/>
  <c r="I56" i="1" s="1"/>
  <c r="G56" i="1"/>
  <c r="E56" i="1"/>
  <c r="F56" i="1" s="1"/>
  <c r="C56" i="1"/>
  <c r="D56" i="1" s="1"/>
  <c r="N55" i="1"/>
  <c r="M55" i="1"/>
  <c r="L55" i="1"/>
  <c r="H55" i="1"/>
  <c r="I55" i="1" s="1"/>
  <c r="G55" i="1"/>
  <c r="E55" i="1"/>
  <c r="F55" i="1" s="1"/>
  <c r="C55" i="1"/>
  <c r="D55" i="1" s="1"/>
  <c r="N54" i="1"/>
  <c r="M54" i="1"/>
  <c r="L54" i="1"/>
  <c r="H54" i="1"/>
  <c r="I54" i="1" s="1"/>
  <c r="G54" i="1"/>
  <c r="E54" i="1"/>
  <c r="F54" i="1" s="1"/>
  <c r="C54" i="1"/>
  <c r="D54" i="1" s="1"/>
  <c r="N53" i="1"/>
  <c r="M53" i="1"/>
  <c r="L53" i="1"/>
  <c r="H53" i="1"/>
  <c r="G53" i="1"/>
  <c r="E53" i="1"/>
  <c r="F53" i="1" s="1"/>
  <c r="C53" i="1"/>
  <c r="D53" i="1" s="1"/>
  <c r="N52" i="1"/>
  <c r="M52" i="1"/>
  <c r="L52" i="1"/>
  <c r="H52" i="1"/>
  <c r="G52" i="1"/>
  <c r="E52" i="1"/>
  <c r="F52" i="1" s="1"/>
  <c r="C52" i="1"/>
  <c r="D52" i="1" s="1"/>
  <c r="N51" i="1"/>
  <c r="M51" i="1"/>
  <c r="L51" i="1"/>
  <c r="H51" i="1"/>
  <c r="I51" i="1" s="1"/>
  <c r="G51" i="1"/>
  <c r="E51" i="1"/>
  <c r="F51" i="1" s="1"/>
  <c r="C51" i="1"/>
  <c r="D51" i="1" s="1"/>
  <c r="N50" i="1"/>
  <c r="M50" i="1"/>
  <c r="L50" i="1"/>
  <c r="H50" i="1"/>
  <c r="I50" i="1" s="1"/>
  <c r="G50" i="1"/>
  <c r="E50" i="1"/>
  <c r="F50" i="1" s="1"/>
  <c r="C50" i="1"/>
  <c r="D50" i="1" s="1"/>
  <c r="J78" i="1" l="1"/>
  <c r="K78" i="1" s="1"/>
  <c r="J66" i="1"/>
  <c r="K66" i="1" s="1"/>
  <c r="I79" i="1"/>
  <c r="J50" i="1"/>
  <c r="K50" i="1" s="1"/>
  <c r="J57" i="1"/>
  <c r="K57" i="1" s="1"/>
  <c r="J52" i="1"/>
  <c r="K52" i="1" s="1"/>
  <c r="J55" i="1"/>
  <c r="K55" i="1" s="1"/>
  <c r="J68" i="1"/>
  <c r="K68" i="1" s="1"/>
  <c r="J76" i="1"/>
  <c r="K76" i="1" s="1"/>
  <c r="J51" i="1"/>
  <c r="K51" i="1" s="1"/>
  <c r="I52" i="1"/>
  <c r="J62" i="1"/>
  <c r="K62" i="1" s="1"/>
  <c r="J75" i="1"/>
  <c r="K75" i="1" s="1"/>
  <c r="J77" i="1"/>
  <c r="K77" i="1" s="1"/>
  <c r="I76" i="1"/>
  <c r="I75" i="1"/>
  <c r="J74" i="1"/>
  <c r="K74" i="1" s="1"/>
  <c r="J54" i="1"/>
  <c r="K54" i="1" s="1"/>
  <c r="J65" i="1"/>
  <c r="K65" i="1" s="1"/>
  <c r="J70" i="1"/>
  <c r="K70" i="1" s="1"/>
  <c r="J53" i="1"/>
  <c r="K53" i="1" s="1"/>
  <c r="J59" i="1"/>
  <c r="K59" i="1" s="1"/>
  <c r="J61" i="1"/>
  <c r="K61" i="1" s="1"/>
  <c r="J63" i="1"/>
  <c r="K63" i="1" s="1"/>
  <c r="J72" i="1"/>
  <c r="K72" i="1" s="1"/>
  <c r="J71" i="1"/>
  <c r="K71" i="1" s="1"/>
  <c r="J69" i="1"/>
  <c r="K69" i="1" s="1"/>
  <c r="J67" i="1"/>
  <c r="K67" i="1" s="1"/>
  <c r="J64" i="1"/>
  <c r="K64" i="1" s="1"/>
  <c r="I63" i="1"/>
  <c r="I61" i="1"/>
  <c r="J60" i="1"/>
  <c r="K60" i="1" s="1"/>
  <c r="I59" i="1"/>
  <c r="J58" i="1"/>
  <c r="K58" i="1" s="1"/>
  <c r="J56" i="1"/>
  <c r="K56" i="1" s="1"/>
  <c r="I53" i="1"/>
  <c r="I70" i="1"/>
  <c r="I73" i="1"/>
  <c r="I72" i="1"/>
  <c r="L31" i="1"/>
  <c r="N49" i="1" l="1"/>
  <c r="M49" i="1"/>
  <c r="H49" i="1"/>
  <c r="G49" i="1"/>
  <c r="E49" i="1"/>
  <c r="F49" i="1" s="1"/>
  <c r="C49" i="1"/>
  <c r="D49" i="1" s="1"/>
  <c r="N48" i="1"/>
  <c r="M48" i="1"/>
  <c r="L48" i="1"/>
  <c r="H48" i="1"/>
  <c r="I48" i="1" s="1"/>
  <c r="G48" i="1"/>
  <c r="E48" i="1"/>
  <c r="F48" i="1" s="1"/>
  <c r="C48" i="1"/>
  <c r="D48" i="1" s="1"/>
  <c r="N47" i="1"/>
  <c r="M47" i="1"/>
  <c r="L47" i="1"/>
  <c r="H47" i="1"/>
  <c r="G47" i="1"/>
  <c r="E47" i="1"/>
  <c r="F47" i="1" s="1"/>
  <c r="C47" i="1"/>
  <c r="D47" i="1" s="1"/>
  <c r="N46" i="1"/>
  <c r="M46" i="1"/>
  <c r="L46" i="1"/>
  <c r="H46" i="1"/>
  <c r="G46" i="1"/>
  <c r="E46" i="1"/>
  <c r="F46" i="1" s="1"/>
  <c r="C46" i="1"/>
  <c r="D46" i="1" s="1"/>
  <c r="N45" i="1"/>
  <c r="M45" i="1"/>
  <c r="L45" i="1"/>
  <c r="H45" i="1"/>
  <c r="G45" i="1"/>
  <c r="E45" i="1"/>
  <c r="F45" i="1" s="1"/>
  <c r="C45" i="1"/>
  <c r="D45" i="1" s="1"/>
  <c r="N44" i="1"/>
  <c r="M44" i="1"/>
  <c r="L44" i="1"/>
  <c r="H44" i="1"/>
  <c r="G44" i="1"/>
  <c r="E44" i="1"/>
  <c r="F44" i="1" s="1"/>
  <c r="C44" i="1"/>
  <c r="D44" i="1" s="1"/>
  <c r="N43" i="1"/>
  <c r="M43" i="1"/>
  <c r="H43" i="1"/>
  <c r="G43" i="1"/>
  <c r="E43" i="1"/>
  <c r="F43" i="1" s="1"/>
  <c r="C43" i="1"/>
  <c r="D43" i="1" s="1"/>
  <c r="N42" i="1"/>
  <c r="M42" i="1"/>
  <c r="L42" i="1"/>
  <c r="H42" i="1"/>
  <c r="I42" i="1" s="1"/>
  <c r="G42" i="1"/>
  <c r="E42" i="1"/>
  <c r="F42" i="1" s="1"/>
  <c r="C42" i="1"/>
  <c r="D42" i="1" s="1"/>
  <c r="N41" i="1"/>
  <c r="M41" i="1"/>
  <c r="L41" i="1"/>
  <c r="H41" i="1"/>
  <c r="I41" i="1" s="1"/>
  <c r="G41" i="1"/>
  <c r="E41" i="1"/>
  <c r="F41" i="1" s="1"/>
  <c r="C41" i="1"/>
  <c r="D41" i="1" s="1"/>
  <c r="N40" i="1"/>
  <c r="M40" i="1"/>
  <c r="L40" i="1"/>
  <c r="H40" i="1"/>
  <c r="I40" i="1" s="1"/>
  <c r="G40" i="1"/>
  <c r="E40" i="1"/>
  <c r="F40" i="1" s="1"/>
  <c r="C40" i="1"/>
  <c r="D40" i="1" s="1"/>
  <c r="N39" i="1"/>
  <c r="M39" i="1"/>
  <c r="L39" i="1"/>
  <c r="H39" i="1"/>
  <c r="I39" i="1" s="1"/>
  <c r="G39" i="1"/>
  <c r="E39" i="1"/>
  <c r="F39" i="1" s="1"/>
  <c r="C39" i="1"/>
  <c r="D39" i="1" s="1"/>
  <c r="N38" i="1"/>
  <c r="M38" i="1"/>
  <c r="L38" i="1"/>
  <c r="H38" i="1"/>
  <c r="G38" i="1"/>
  <c r="F38" i="1"/>
  <c r="C38" i="1"/>
  <c r="D38" i="1" s="1"/>
  <c r="N37" i="1"/>
  <c r="M37" i="1"/>
  <c r="H37" i="1"/>
  <c r="G37" i="1"/>
  <c r="F37" i="1"/>
  <c r="C37" i="1"/>
  <c r="D37" i="1" s="1"/>
  <c r="N36" i="1"/>
  <c r="M36" i="1"/>
  <c r="L36" i="1"/>
  <c r="H36" i="1"/>
  <c r="I36" i="1" s="1"/>
  <c r="G36" i="1"/>
  <c r="F36" i="1"/>
  <c r="C36" i="1"/>
  <c r="D36" i="1" s="1"/>
  <c r="N35" i="1"/>
  <c r="M35" i="1"/>
  <c r="L35" i="1"/>
  <c r="H35" i="1"/>
  <c r="G35" i="1"/>
  <c r="F35" i="1"/>
  <c r="C35" i="1"/>
  <c r="D35" i="1" s="1"/>
  <c r="M34" i="1"/>
  <c r="L34" i="1"/>
  <c r="H34" i="1"/>
  <c r="I34" i="1" s="1"/>
  <c r="G34" i="1"/>
  <c r="F34" i="1"/>
  <c r="D34" i="1"/>
  <c r="N33" i="1"/>
  <c r="M33" i="1"/>
  <c r="L33" i="1"/>
  <c r="H33" i="1"/>
  <c r="G33" i="1"/>
  <c r="E33" i="1"/>
  <c r="F33" i="1" s="1"/>
  <c r="C33" i="1"/>
  <c r="D33" i="1" s="1"/>
  <c r="N32" i="1"/>
  <c r="M32" i="1"/>
  <c r="L32" i="1"/>
  <c r="H32" i="1"/>
  <c r="I32" i="1" s="1"/>
  <c r="G32" i="1"/>
  <c r="E32" i="1"/>
  <c r="F32" i="1" s="1"/>
  <c r="C32" i="1"/>
  <c r="D32" i="1" s="1"/>
  <c r="N31" i="1"/>
  <c r="M31" i="1"/>
  <c r="H31" i="1"/>
  <c r="G31" i="1"/>
  <c r="E31" i="1"/>
  <c r="F31" i="1" s="1"/>
  <c r="C31" i="1"/>
  <c r="D31" i="1" s="1"/>
  <c r="N30" i="1"/>
  <c r="M30" i="1"/>
  <c r="L30" i="1"/>
  <c r="H30" i="1"/>
  <c r="I30" i="1" s="1"/>
  <c r="G30" i="1"/>
  <c r="E30" i="1"/>
  <c r="F30" i="1" s="1"/>
  <c r="C30" i="1"/>
  <c r="D30" i="1" s="1"/>
  <c r="N29" i="1"/>
  <c r="M29" i="1"/>
  <c r="L29" i="1"/>
  <c r="H29" i="1"/>
  <c r="G29" i="1"/>
  <c r="E29" i="1"/>
  <c r="F29" i="1" s="1"/>
  <c r="C29" i="1"/>
  <c r="D29" i="1" s="1"/>
  <c r="N28" i="1"/>
  <c r="M28" i="1"/>
  <c r="L28" i="1"/>
  <c r="H28" i="1"/>
  <c r="G28" i="1"/>
  <c r="E28" i="1"/>
  <c r="F28" i="1" s="1"/>
  <c r="C28" i="1"/>
  <c r="D28" i="1" s="1"/>
  <c r="N27" i="1"/>
  <c r="M27" i="1"/>
  <c r="L27" i="1"/>
  <c r="H27" i="1"/>
  <c r="G27" i="1"/>
  <c r="E27" i="1"/>
  <c r="F27" i="1" s="1"/>
  <c r="C27" i="1"/>
  <c r="D27" i="1" s="1"/>
  <c r="N26" i="1"/>
  <c r="M26" i="1"/>
  <c r="L26" i="1"/>
  <c r="H26" i="1"/>
  <c r="I26" i="1" s="1"/>
  <c r="G26" i="1"/>
  <c r="E26" i="1"/>
  <c r="F26" i="1" s="1"/>
  <c r="C26" i="1"/>
  <c r="D26" i="1" s="1"/>
  <c r="N25" i="1"/>
  <c r="M25" i="1"/>
  <c r="L25" i="1"/>
  <c r="H25" i="1"/>
  <c r="G25" i="1"/>
  <c r="E25" i="1"/>
  <c r="F25" i="1" s="1"/>
  <c r="C25" i="1"/>
  <c r="D25" i="1" s="1"/>
  <c r="N24" i="1"/>
  <c r="M24" i="1"/>
  <c r="L24" i="1"/>
  <c r="H24" i="1"/>
  <c r="G24" i="1"/>
  <c r="E24" i="1"/>
  <c r="F24" i="1" s="1"/>
  <c r="C24" i="1"/>
  <c r="D24" i="1" s="1"/>
  <c r="N23" i="1"/>
  <c r="M23" i="1"/>
  <c r="L23" i="1"/>
  <c r="H23" i="1"/>
  <c r="G23" i="1"/>
  <c r="E23" i="1"/>
  <c r="F23" i="1" s="1"/>
  <c r="C23" i="1"/>
  <c r="D23" i="1" s="1"/>
  <c r="N22" i="1"/>
  <c r="M22" i="1"/>
  <c r="L22" i="1"/>
  <c r="H22" i="1"/>
  <c r="G22" i="1"/>
  <c r="E22" i="1"/>
  <c r="F22" i="1" s="1"/>
  <c r="C22" i="1"/>
  <c r="D22" i="1" s="1"/>
  <c r="N21" i="1"/>
  <c r="M21" i="1"/>
  <c r="L21" i="1"/>
  <c r="H21" i="1"/>
  <c r="G21" i="1"/>
  <c r="E21" i="1"/>
  <c r="F21" i="1" s="1"/>
  <c r="C21" i="1"/>
  <c r="D21" i="1" s="1"/>
  <c r="N20" i="1"/>
  <c r="M20" i="1"/>
  <c r="L20" i="1"/>
  <c r="H20" i="1"/>
  <c r="G20" i="1"/>
  <c r="E20" i="1"/>
  <c r="F20" i="1" s="1"/>
  <c r="C20" i="1"/>
  <c r="D20" i="1" s="1"/>
  <c r="N19" i="1"/>
  <c r="M19" i="1"/>
  <c r="L19" i="1"/>
  <c r="H19" i="1"/>
  <c r="G19" i="1"/>
  <c r="E19" i="1"/>
  <c r="F19" i="1" s="1"/>
  <c r="C19" i="1"/>
  <c r="D19" i="1" s="1"/>
  <c r="N18" i="1"/>
  <c r="M18" i="1"/>
  <c r="L18" i="1"/>
  <c r="H18" i="1"/>
  <c r="G18" i="1"/>
  <c r="E18" i="1"/>
  <c r="F18" i="1" s="1"/>
  <c r="C18" i="1"/>
  <c r="D18" i="1" s="1"/>
  <c r="N17" i="1"/>
  <c r="M17" i="1"/>
  <c r="L17" i="1"/>
  <c r="H17" i="1"/>
  <c r="I17" i="1" s="1"/>
  <c r="G17" i="1"/>
  <c r="E17" i="1"/>
  <c r="F17" i="1" s="1"/>
  <c r="C17" i="1"/>
  <c r="D17" i="1" s="1"/>
  <c r="N16" i="1"/>
  <c r="M16" i="1"/>
  <c r="L16" i="1"/>
  <c r="H16" i="1"/>
  <c r="G16" i="1"/>
  <c r="E16" i="1"/>
  <c r="F16" i="1" s="1"/>
  <c r="C16" i="1"/>
  <c r="D16" i="1" s="1"/>
  <c r="N15" i="1"/>
  <c r="M15" i="1"/>
  <c r="L15" i="1"/>
  <c r="H15" i="1"/>
  <c r="G15" i="1"/>
  <c r="E15" i="1"/>
  <c r="F15" i="1" s="1"/>
  <c r="C15" i="1"/>
  <c r="D15" i="1" s="1"/>
  <c r="N14" i="1"/>
  <c r="M14" i="1"/>
  <c r="L14" i="1"/>
  <c r="H14" i="1"/>
  <c r="G14" i="1"/>
  <c r="E14" i="1"/>
  <c r="F14" i="1" s="1"/>
  <c r="C14" i="1"/>
  <c r="D14" i="1" s="1"/>
  <c r="J13" i="1"/>
  <c r="K13" i="1" s="1"/>
  <c r="I13" i="1"/>
  <c r="F13" i="1"/>
  <c r="J47" i="1" l="1"/>
  <c r="K47" i="1" s="1"/>
  <c r="J18" i="1"/>
  <c r="K18" i="1" s="1"/>
  <c r="J45" i="1"/>
  <c r="K45" i="1" s="1"/>
  <c r="J34" i="1"/>
  <c r="K34" i="1" s="1"/>
  <c r="J28" i="1"/>
  <c r="K28" i="1" s="1"/>
  <c r="J44" i="1"/>
  <c r="K44" i="1" s="1"/>
  <c r="J38" i="1"/>
  <c r="K38" i="1" s="1"/>
  <c r="J15" i="1"/>
  <c r="K15" i="1" s="1"/>
  <c r="J27" i="1"/>
  <c r="K27" i="1" s="1"/>
  <c r="J32" i="1"/>
  <c r="K32" i="1" s="1"/>
  <c r="J37" i="1"/>
  <c r="K37" i="1" s="1"/>
  <c r="I38" i="1"/>
  <c r="J46" i="1"/>
  <c r="K46" i="1" s="1"/>
  <c r="J16" i="1"/>
  <c r="K16" i="1" s="1"/>
  <c r="J17" i="1"/>
  <c r="K17" i="1" s="1"/>
  <c r="I27" i="1"/>
  <c r="I28" i="1"/>
  <c r="I46" i="1"/>
  <c r="J20" i="1"/>
  <c r="K20" i="1" s="1"/>
  <c r="J21" i="1"/>
  <c r="K21" i="1" s="1"/>
  <c r="J22" i="1"/>
  <c r="K22" i="1" s="1"/>
  <c r="J23" i="1"/>
  <c r="K23" i="1" s="1"/>
  <c r="J24" i="1"/>
  <c r="K24" i="1" s="1"/>
  <c r="J29" i="1"/>
  <c r="K29" i="1" s="1"/>
  <c r="J19" i="1"/>
  <c r="K19" i="1" s="1"/>
  <c r="I20" i="1"/>
  <c r="I21" i="1"/>
  <c r="I22" i="1"/>
  <c r="I23" i="1"/>
  <c r="I24" i="1"/>
  <c r="I29" i="1"/>
  <c r="J30" i="1"/>
  <c r="K30" i="1" s="1"/>
  <c r="J33" i="1"/>
  <c r="K33" i="1" s="1"/>
  <c r="J35" i="1"/>
  <c r="K35" i="1" s="1"/>
  <c r="J36" i="1"/>
  <c r="K36" i="1" s="1"/>
  <c r="J39" i="1"/>
  <c r="K39" i="1" s="1"/>
  <c r="J40" i="1"/>
  <c r="K40" i="1" s="1"/>
  <c r="J41" i="1"/>
  <c r="K41" i="1" s="1"/>
  <c r="J42" i="1"/>
  <c r="K42" i="1" s="1"/>
  <c r="J43" i="1"/>
  <c r="K43" i="1" s="1"/>
  <c r="J48" i="1"/>
  <c r="K48" i="1" s="1"/>
  <c r="J49" i="1"/>
  <c r="K49" i="1" s="1"/>
  <c r="I47" i="1"/>
  <c r="I45" i="1"/>
  <c r="I44" i="1"/>
  <c r="I49" i="1"/>
  <c r="I43" i="1"/>
  <c r="J14" i="1"/>
  <c r="K14" i="1" s="1"/>
  <c r="I15" i="1"/>
  <c r="I16" i="1"/>
  <c r="I18" i="1"/>
  <c r="J25" i="1"/>
  <c r="K25" i="1" s="1"/>
  <c r="I33" i="1"/>
  <c r="I35" i="1"/>
  <c r="J31" i="1"/>
  <c r="K31" i="1" s="1"/>
  <c r="J26" i="1"/>
  <c r="K26" i="1" s="1"/>
  <c r="I14" i="1"/>
  <c r="I37" i="1"/>
  <c r="I31" i="1"/>
  <c r="I25" i="1"/>
  <c r="I19" i="1"/>
  <c r="J12" i="1" l="1"/>
  <c r="K12" i="1" s="1"/>
  <c r="I12" i="1"/>
  <c r="F12" i="1"/>
  <c r="D12" i="1"/>
  <c r="I11" i="1"/>
  <c r="F11" i="1"/>
  <c r="J10" i="1"/>
  <c r="K10" i="1" s="1"/>
  <c r="I10" i="1"/>
  <c r="F10" i="1"/>
  <c r="D10" i="1"/>
  <c r="J9" i="1"/>
  <c r="K9" i="1" s="1"/>
  <c r="I9" i="1"/>
  <c r="F9" i="1"/>
  <c r="J8" i="1"/>
  <c r="K8" i="1" s="1"/>
  <c r="I8" i="1"/>
  <c r="F8" i="1"/>
  <c r="D8" i="1"/>
</calcChain>
</file>

<file path=xl/sharedStrings.xml><?xml version="1.0" encoding="utf-8"?>
<sst xmlns="http://schemas.openxmlformats.org/spreadsheetml/2006/main" count="723" uniqueCount="373">
  <si>
    <t>NOHHI LOGISTICS CO., LTD.</t>
    <phoneticPr fontId="4"/>
  </si>
  <si>
    <t>Web Site : http://www.nohhi.co.jp/</t>
    <phoneticPr fontId="4"/>
  </si>
  <si>
    <t>SHIPPING SCHEDULE FOR FCL/LCL SERVICE</t>
    <phoneticPr fontId="4"/>
  </si>
  <si>
    <t>DATE:</t>
    <phoneticPr fontId="4"/>
  </si>
  <si>
    <t>FROM NAGOYA TO HAIPHONG</t>
    <phoneticPr fontId="4"/>
  </si>
  <si>
    <t>VESSEL</t>
    <phoneticPr fontId="4"/>
  </si>
  <si>
    <t>Voy.No.</t>
    <phoneticPr fontId="4"/>
  </si>
  <si>
    <t>CFS CLOSE</t>
    <phoneticPr fontId="4"/>
  </si>
  <si>
    <t>CY CLOSE</t>
    <phoneticPr fontId="4"/>
  </si>
  <si>
    <t>ETD NAGOYA</t>
    <phoneticPr fontId="4"/>
  </si>
  <si>
    <t>ETA HAIPHONG</t>
    <phoneticPr fontId="4"/>
  </si>
  <si>
    <t>T/T</t>
    <phoneticPr fontId="4"/>
  </si>
  <si>
    <t>SHIPPING LINES</t>
    <phoneticPr fontId="4"/>
  </si>
  <si>
    <t>NOTE</t>
    <phoneticPr fontId="4"/>
  </si>
  <si>
    <t>ONE</t>
    <phoneticPr fontId="4"/>
  </si>
  <si>
    <r>
      <rPr>
        <sz val="10"/>
        <rFont val="ＭＳ Ｐゴシック"/>
        <family val="3"/>
        <charset val="128"/>
      </rPr>
      <t>危険品受託</t>
    </r>
    <phoneticPr fontId="4"/>
  </si>
  <si>
    <t>非表示</t>
    <rPh sb="0" eb="3">
      <t>ヒヒョウジ</t>
    </rPh>
    <phoneticPr fontId="4"/>
  </si>
  <si>
    <t>TS LINES</t>
    <phoneticPr fontId="15"/>
  </si>
  <si>
    <t>SITC</t>
    <phoneticPr fontId="4"/>
  </si>
  <si>
    <t>Sun</t>
    <phoneticPr fontId="15"/>
  </si>
  <si>
    <t>QUEZON BRIDGE</t>
    <phoneticPr fontId="15"/>
  </si>
  <si>
    <t>MIYUNHE</t>
    <phoneticPr fontId="15"/>
  </si>
  <si>
    <t>SITC WEIHAI</t>
    <phoneticPr fontId="15"/>
  </si>
  <si>
    <t>EVER BOOMY</t>
    <phoneticPr fontId="15"/>
  </si>
  <si>
    <t>PEARL RIVER BRIDGE</t>
    <phoneticPr fontId="15"/>
  </si>
  <si>
    <t>FENGYUNHE</t>
    <phoneticPr fontId="15"/>
  </si>
  <si>
    <t>EPONYMA</t>
    <phoneticPr fontId="15"/>
  </si>
  <si>
    <t>EVER BIRTH</t>
    <phoneticPr fontId="15"/>
  </si>
  <si>
    <t>IWASHIRO</t>
    <phoneticPr fontId="15"/>
  </si>
  <si>
    <t>JINYUNHE</t>
    <phoneticPr fontId="15"/>
  </si>
  <si>
    <t>EVER BASIS</t>
    <phoneticPr fontId="15"/>
  </si>
  <si>
    <t>EVER BOARD</t>
    <phoneticPr fontId="15"/>
  </si>
  <si>
    <t>NO SERVICE</t>
    <phoneticPr fontId="15"/>
  </si>
  <si>
    <t>RHL ASTRUM</t>
    <phoneticPr fontId="15"/>
  </si>
  <si>
    <t>REFLECTION</t>
    <phoneticPr fontId="15"/>
  </si>
  <si>
    <t>SITC SHIDAO</t>
    <phoneticPr fontId="15"/>
  </si>
  <si>
    <t>AS SOPHIA</t>
    <phoneticPr fontId="15"/>
  </si>
  <si>
    <t>EVER BUILD</t>
    <phoneticPr fontId="15"/>
  </si>
  <si>
    <t>BINDI IPSA</t>
    <phoneticPr fontId="15"/>
  </si>
  <si>
    <t>ST.MARY</t>
    <phoneticPr fontId="15"/>
  </si>
  <si>
    <t>SITC HONGKONG</t>
    <phoneticPr fontId="15"/>
  </si>
  <si>
    <t>NORDMAAS</t>
    <phoneticPr fontId="15"/>
  </si>
  <si>
    <t>SITC YANTAI</t>
    <phoneticPr fontId="15"/>
  </si>
  <si>
    <t>LANTAU BREEZE</t>
    <phoneticPr fontId="15"/>
  </si>
  <si>
    <t>TBA</t>
    <phoneticPr fontId="15"/>
  </si>
  <si>
    <t>NORDPUMA</t>
    <phoneticPr fontId="15"/>
  </si>
  <si>
    <t>ULTIMA</t>
    <phoneticPr fontId="15"/>
  </si>
  <si>
    <t>CAPE NABIL</t>
    <phoneticPr fontId="15"/>
  </si>
  <si>
    <t>TS SHANGHAI</t>
    <phoneticPr fontId="15"/>
  </si>
  <si>
    <t>ESTIMA</t>
    <phoneticPr fontId="15"/>
  </si>
  <si>
    <t>TS YOKOHAMA</t>
    <phoneticPr fontId="15"/>
  </si>
  <si>
    <t>LANTAU BRIDGE</t>
    <phoneticPr fontId="15"/>
  </si>
  <si>
    <t>EVER BALMY</t>
    <phoneticPr fontId="15"/>
  </si>
  <si>
    <t>PENANG BRIDGE</t>
    <phoneticPr fontId="15"/>
  </si>
  <si>
    <t>SITC LIANYUNGANG</t>
    <phoneticPr fontId="15"/>
  </si>
  <si>
    <t>RHL AQUA</t>
    <phoneticPr fontId="15"/>
  </si>
  <si>
    <t>MARCONNECTICUT</t>
    <phoneticPr fontId="15"/>
  </si>
  <si>
    <t>CAPE FORBY</t>
    <phoneticPr fontId="15"/>
  </si>
  <si>
    <t>TS SHENZHEN</t>
    <phoneticPr fontId="15"/>
  </si>
  <si>
    <t>＊１．危険品によっては、受託できないものもございますので、事前に担当者へお問い合わせください。</t>
    <rPh sb="3" eb="5">
      <t>キケン</t>
    </rPh>
    <rPh sb="5" eb="6">
      <t>ヒン</t>
    </rPh>
    <rPh sb="12" eb="14">
      <t>ジュタク</t>
    </rPh>
    <rPh sb="29" eb="31">
      <t>ジゼン</t>
    </rPh>
    <rPh sb="32" eb="35">
      <t>タントウシャ</t>
    </rPh>
    <rPh sb="37" eb="38">
      <t>ト</t>
    </rPh>
    <rPh sb="39" eb="40">
      <t>ア</t>
    </rPh>
    <phoneticPr fontId="4"/>
  </si>
  <si>
    <t>＊２．危険品混載サービスのブッキングは、出港日１週間前までにお願い致します。</t>
    <phoneticPr fontId="4"/>
  </si>
  <si>
    <t>＊４．『危険物・有害物事前連絡表』、『危険物明細書』の原本は、貨物搬入日の3日前までにご提出ください。</t>
    <rPh sb="4" eb="7">
      <t>キケンブツ</t>
    </rPh>
    <rPh sb="8" eb="11">
      <t>ユウガイブツ</t>
    </rPh>
    <rPh sb="11" eb="13">
      <t>ジゼン</t>
    </rPh>
    <rPh sb="13" eb="15">
      <t>レンラク</t>
    </rPh>
    <rPh sb="15" eb="16">
      <t>ヒョウ</t>
    </rPh>
    <rPh sb="19" eb="22">
      <t>キケンブツ</t>
    </rPh>
    <rPh sb="22" eb="25">
      <t>メイサイショ</t>
    </rPh>
    <rPh sb="27" eb="29">
      <t>ゲンポン</t>
    </rPh>
    <rPh sb="31" eb="33">
      <t>カモツ</t>
    </rPh>
    <rPh sb="33" eb="35">
      <t>ハンニュウ</t>
    </rPh>
    <rPh sb="35" eb="36">
      <t>ビ</t>
    </rPh>
    <rPh sb="38" eb="40">
      <t>カマエ</t>
    </rPh>
    <rPh sb="44" eb="46">
      <t>テイシュツ</t>
    </rPh>
    <phoneticPr fontId="4"/>
  </si>
  <si>
    <t>搬入場所</t>
    <rPh sb="0" eb="2">
      <t>ハンニュウ</t>
    </rPh>
    <rPh sb="2" eb="4">
      <t>バショ</t>
    </rPh>
    <phoneticPr fontId="4"/>
  </si>
  <si>
    <t>TEL : ( 0567 ) 66 - 3101 FAX : ( 0567 ) 66 - 3103</t>
    <phoneticPr fontId="4"/>
  </si>
  <si>
    <t>濃飛倉庫運輸株式会社　名古屋港ロジスティクスセンター営業所 ( 税関名称 ： NOHHI-NLC ( NACCS:5EWF6 ) )</t>
    <rPh sb="0" eb="2">
      <t>ノウヒ</t>
    </rPh>
    <rPh sb="2" eb="4">
      <t>ソウコ</t>
    </rPh>
    <rPh sb="4" eb="6">
      <t>ウンユ</t>
    </rPh>
    <rPh sb="6" eb="10">
      <t>カブシキガイシャ</t>
    </rPh>
    <rPh sb="11" eb="14">
      <t>ナゴヤ</t>
    </rPh>
    <rPh sb="14" eb="15">
      <t>コウ</t>
    </rPh>
    <rPh sb="26" eb="29">
      <t>エイギョウショ</t>
    </rPh>
    <rPh sb="32" eb="34">
      <t>ゼイカン</t>
    </rPh>
    <rPh sb="34" eb="36">
      <t>メイショウ</t>
    </rPh>
    <phoneticPr fontId="4"/>
  </si>
  <si>
    <t>愛知県弥富市楠２丁目６５番２８</t>
    <rPh sb="0" eb="3">
      <t>アイチケン</t>
    </rPh>
    <rPh sb="3" eb="6">
      <t>ヤトミシ</t>
    </rPh>
    <rPh sb="6" eb="7">
      <t>クスノキ</t>
    </rPh>
    <rPh sb="8" eb="10">
      <t>チョウメ</t>
    </rPh>
    <rPh sb="12" eb="13">
      <t>バン</t>
    </rPh>
    <phoneticPr fontId="4"/>
  </si>
  <si>
    <t>ブッキング受付窓口（書類提示先）</t>
    <rPh sb="5" eb="7">
      <t>ウケツケ</t>
    </rPh>
    <rPh sb="7" eb="9">
      <t>マドグチ</t>
    </rPh>
    <rPh sb="10" eb="12">
      <t>ショルイ</t>
    </rPh>
    <rPh sb="12" eb="14">
      <t>テイジ</t>
    </rPh>
    <rPh sb="14" eb="15">
      <t>サキ</t>
    </rPh>
    <phoneticPr fontId="4"/>
  </si>
  <si>
    <t>TEL:　( 052 ) 561 - 3136  E-MAIL : kokusai.nagoya3@nohhi.co.jp</t>
    <phoneticPr fontId="4"/>
  </si>
  <si>
    <t>濃飛倉庫運輸株式会社　海外統括部　海外物流部</t>
    <rPh sb="0" eb="2">
      <t>ノウヒ</t>
    </rPh>
    <rPh sb="2" eb="4">
      <t>ソウコ</t>
    </rPh>
    <rPh sb="4" eb="6">
      <t>ウンユ</t>
    </rPh>
    <rPh sb="6" eb="10">
      <t>カブシキガイシャ</t>
    </rPh>
    <rPh sb="11" eb="13">
      <t>カイガイ</t>
    </rPh>
    <rPh sb="13" eb="15">
      <t>トウカツ</t>
    </rPh>
    <rPh sb="15" eb="16">
      <t>ブ</t>
    </rPh>
    <rPh sb="17" eb="19">
      <t>カイガイ</t>
    </rPh>
    <rPh sb="19" eb="21">
      <t>ブツリュウ</t>
    </rPh>
    <rPh sb="21" eb="22">
      <t>ブ</t>
    </rPh>
    <phoneticPr fontId="4"/>
  </si>
  <si>
    <t>名古屋市中村区名駅南３－１６－１１</t>
    <rPh sb="0" eb="4">
      <t>ナゴヤシ</t>
    </rPh>
    <rPh sb="4" eb="7">
      <t>ナカムラク</t>
    </rPh>
    <rPh sb="7" eb="9">
      <t>メイエキ</t>
    </rPh>
    <rPh sb="9" eb="10">
      <t>ミナミ</t>
    </rPh>
    <phoneticPr fontId="4"/>
  </si>
  <si>
    <t>ACX ARGUERITE</t>
  </si>
  <si>
    <t>ANDERSON BRIDGE</t>
    <phoneticPr fontId="15"/>
  </si>
  <si>
    <t>A VESSEL</t>
    <phoneticPr fontId="4"/>
  </si>
  <si>
    <t>ASIAN GYRO</t>
  </si>
  <si>
    <t>AVRA C</t>
    <phoneticPr fontId="15"/>
  </si>
  <si>
    <t>BOTANY BAY</t>
    <phoneticPr fontId="15"/>
  </si>
  <si>
    <t>BAOHANG</t>
    <phoneticPr fontId="15"/>
  </si>
  <si>
    <t>CAIYUNHE</t>
    <phoneticPr fontId="15"/>
  </si>
  <si>
    <t>CAPE FLORES</t>
    <phoneticPr fontId="4"/>
  </si>
  <si>
    <t>CAPE FLINT</t>
    <phoneticPr fontId="15"/>
  </si>
  <si>
    <t>CAPE FRASER</t>
    <phoneticPr fontId="4"/>
  </si>
  <si>
    <t>CAPE FRANKLIN</t>
    <phoneticPr fontId="15"/>
  </si>
  <si>
    <t>CORDELIA</t>
    <phoneticPr fontId="15"/>
  </si>
  <si>
    <t>EVER ALLY</t>
    <phoneticPr fontId="4"/>
  </si>
  <si>
    <t>EVER BONNY</t>
    <phoneticPr fontId="15"/>
  </si>
  <si>
    <t>EVER BRACE</t>
    <phoneticPr fontId="15"/>
  </si>
  <si>
    <t>EVER PEACE</t>
  </si>
  <si>
    <t>EVER PRIDE</t>
  </si>
  <si>
    <t>FPMC CONTAINER 10</t>
    <phoneticPr fontId="4"/>
  </si>
  <si>
    <t>HANSA PAPENBURG</t>
    <phoneticPr fontId="4"/>
  </si>
  <si>
    <t>HANSE ENERGY</t>
    <phoneticPr fontId="4"/>
  </si>
  <si>
    <t>HORAI BRIDGE</t>
    <phoneticPr fontId="15"/>
  </si>
  <si>
    <t>HYUNDAI HARMONY</t>
    <phoneticPr fontId="15"/>
  </si>
  <si>
    <t>IGA</t>
  </si>
  <si>
    <t>IKOMA</t>
  </si>
  <si>
    <t>IMARI</t>
  </si>
  <si>
    <t>ITALIAN EXPRESS</t>
    <phoneticPr fontId="4"/>
  </si>
  <si>
    <t>JAKARTA BRIDGE</t>
    <phoneticPr fontId="15"/>
  </si>
  <si>
    <t>KARIN RAMBOW</t>
    <phoneticPr fontId="15"/>
  </si>
  <si>
    <t>LAKONIA</t>
    <phoneticPr fontId="15"/>
  </si>
  <si>
    <t>MAGNAVIA</t>
    <phoneticPr fontId="15"/>
  </si>
  <si>
    <t>MARCLIFF</t>
    <phoneticPr fontId="15"/>
  </si>
  <si>
    <t>MARE FOX</t>
    <phoneticPr fontId="4"/>
  </si>
  <si>
    <t>MOL EMERALD</t>
    <phoneticPr fontId="4"/>
  </si>
  <si>
    <t>MOL EMINENCE</t>
    <phoneticPr fontId="4"/>
  </si>
  <si>
    <t>MOL EMISSARY</t>
    <phoneticPr fontId="4"/>
  </si>
  <si>
    <t>MOL EMPIRE</t>
    <phoneticPr fontId="4"/>
  </si>
  <si>
    <t>MOL HORIZON</t>
    <phoneticPr fontId="15"/>
  </si>
  <si>
    <t>MOUNT BOKOR</t>
    <phoneticPr fontId="4"/>
  </si>
  <si>
    <t>NORTHERN VIGOUR</t>
    <phoneticPr fontId="15"/>
  </si>
  <si>
    <t>OCEANA</t>
    <phoneticPr fontId="15"/>
  </si>
  <si>
    <t>PACIFIC TRADER</t>
    <phoneticPr fontId="4"/>
  </si>
  <si>
    <t>PERTH BRIDGE</t>
  </si>
  <si>
    <t>RESURGENCE</t>
    <phoneticPr fontId="15"/>
  </si>
  <si>
    <t>RELIANCE</t>
    <phoneticPr fontId="15"/>
  </si>
  <si>
    <t>SANUKI</t>
    <phoneticPr fontId="4"/>
  </si>
  <si>
    <t>SATSUKI</t>
    <phoneticPr fontId="4"/>
  </si>
  <si>
    <t>SITC DALIAN</t>
    <phoneticPr fontId="4"/>
  </si>
  <si>
    <t>SITC FANGCHENG</t>
    <phoneticPr fontId="4"/>
  </si>
  <si>
    <t>SITC HAKATA</t>
  </si>
  <si>
    <t>SITC HOCHIMINH</t>
    <phoneticPr fontId="4"/>
  </si>
  <si>
    <t>SITC KAOHSIUNG</t>
    <phoneticPr fontId="4"/>
  </si>
  <si>
    <t>SITC KOBE</t>
    <phoneticPr fontId="4"/>
  </si>
  <si>
    <t>SITC MOJI</t>
    <phoneticPr fontId="15"/>
  </si>
  <si>
    <t>SITC NAGOYA</t>
    <phoneticPr fontId="4"/>
  </si>
  <si>
    <t>SITC OSAKA</t>
    <phoneticPr fontId="4"/>
  </si>
  <si>
    <t>SITC QINGDAO</t>
    <phoneticPr fontId="4"/>
  </si>
  <si>
    <t>SITC SHENZHEN</t>
    <phoneticPr fontId="4"/>
  </si>
  <si>
    <t>SITC SHIMIZU</t>
    <phoneticPr fontId="4"/>
  </si>
  <si>
    <t>SITC TIANJIN</t>
    <phoneticPr fontId="15"/>
  </si>
  <si>
    <t>SITC YOKKAICHI</t>
    <phoneticPr fontId="4"/>
  </si>
  <si>
    <t>SKIP</t>
  </si>
  <si>
    <t>SOGA</t>
    <phoneticPr fontId="4"/>
  </si>
  <si>
    <t>SUMIRE</t>
    <phoneticPr fontId="4"/>
  </si>
  <si>
    <t>SUZURAN</t>
    <phoneticPr fontId="4"/>
  </si>
  <si>
    <t>TRIUMPH</t>
    <phoneticPr fontId="15"/>
  </si>
  <si>
    <t>TRINITY</t>
    <phoneticPr fontId="15"/>
  </si>
  <si>
    <t>UNI-PACIFIC</t>
  </si>
  <si>
    <t>UNI-PREMIER</t>
    <phoneticPr fontId="4"/>
  </si>
  <si>
    <t>UNI-PROMOTE</t>
    <phoneticPr fontId="4"/>
  </si>
  <si>
    <t>UNI-PROSPER</t>
    <phoneticPr fontId="4"/>
  </si>
  <si>
    <t>UNI-PRUDENT</t>
    <phoneticPr fontId="4"/>
  </si>
  <si>
    <t>VIRA BHUM</t>
    <phoneticPr fontId="15"/>
  </si>
  <si>
    <t>ZENIT</t>
    <phoneticPr fontId="4"/>
  </si>
  <si>
    <t>COSCO/OOCL</t>
    <phoneticPr fontId="15"/>
  </si>
  <si>
    <t>EVERGREEN</t>
    <phoneticPr fontId="4"/>
  </si>
  <si>
    <t>SITC (CJV2)</t>
    <phoneticPr fontId="4"/>
  </si>
  <si>
    <t>ONE (JVH)</t>
    <phoneticPr fontId="4"/>
  </si>
  <si>
    <t>OOCL/COSCO (JCV)</t>
    <phoneticPr fontId="4"/>
  </si>
  <si>
    <t>TS LINES (JTK2)</t>
    <phoneticPr fontId="15"/>
  </si>
  <si>
    <t>TS LINES (JTK)</t>
    <phoneticPr fontId="15"/>
  </si>
  <si>
    <t>危険品受託</t>
  </si>
  <si>
    <t>危険品受託</t>
    <phoneticPr fontId="4"/>
  </si>
  <si>
    <t>危険品受託/KAOHSIUNG経由</t>
    <rPh sb="15" eb="17">
      <t>ケイユ</t>
    </rPh>
    <phoneticPr fontId="4"/>
  </si>
  <si>
    <t>EVERGREEN (NSC)</t>
    <phoneticPr fontId="4"/>
  </si>
  <si>
    <t>SITC OSAKA</t>
    <phoneticPr fontId="3"/>
  </si>
  <si>
    <t>2020S</t>
    <phoneticPr fontId="3"/>
  </si>
  <si>
    <t>SITC LIANYUNGANG</t>
    <phoneticPr fontId="3"/>
  </si>
  <si>
    <t>2018S</t>
    <phoneticPr fontId="3"/>
  </si>
  <si>
    <t>REFLECTION</t>
    <phoneticPr fontId="3"/>
  </si>
  <si>
    <t>2022S</t>
    <phoneticPr fontId="3"/>
  </si>
  <si>
    <t>ULTIMA</t>
    <phoneticPr fontId="3"/>
  </si>
  <si>
    <t>20009S</t>
    <phoneticPr fontId="3"/>
  </si>
  <si>
    <t>TS SHENZHEN</t>
    <phoneticPr fontId="3"/>
  </si>
  <si>
    <t>20027S</t>
    <phoneticPr fontId="3"/>
  </si>
  <si>
    <t>MARCONNECTICUT</t>
    <phoneticPr fontId="3"/>
  </si>
  <si>
    <t>20024S</t>
    <phoneticPr fontId="3"/>
  </si>
  <si>
    <t>20010S</t>
    <phoneticPr fontId="3"/>
  </si>
  <si>
    <t>20028S</t>
    <phoneticPr fontId="3"/>
  </si>
  <si>
    <t>20025S</t>
    <phoneticPr fontId="3"/>
  </si>
  <si>
    <t>20011S</t>
    <phoneticPr fontId="3"/>
  </si>
  <si>
    <t>LANTAU BREEZE</t>
    <phoneticPr fontId="3"/>
  </si>
  <si>
    <t>20012S</t>
    <phoneticPr fontId="3"/>
  </si>
  <si>
    <t>TS SHANGHAI</t>
    <phoneticPr fontId="3"/>
  </si>
  <si>
    <t>TS YOKOHAMA</t>
    <phoneticPr fontId="3"/>
  </si>
  <si>
    <t>20013S</t>
    <phoneticPr fontId="3"/>
  </si>
  <si>
    <t>NORDPUMA</t>
    <phoneticPr fontId="3"/>
  </si>
  <si>
    <t>007S</t>
    <phoneticPr fontId="3"/>
  </si>
  <si>
    <t>PENANG BRIDGE</t>
    <phoneticPr fontId="3"/>
  </si>
  <si>
    <t>025S</t>
    <phoneticPr fontId="3"/>
  </si>
  <si>
    <t>PEARL RIVER BRIDGE</t>
    <phoneticPr fontId="3"/>
  </si>
  <si>
    <t>124S</t>
    <phoneticPr fontId="3"/>
  </si>
  <si>
    <t>008S</t>
    <phoneticPr fontId="3"/>
  </si>
  <si>
    <t>026S</t>
    <phoneticPr fontId="3"/>
  </si>
  <si>
    <t>FUTURE</t>
    <phoneticPr fontId="3"/>
  </si>
  <si>
    <t>1438-017S</t>
    <phoneticPr fontId="3"/>
  </si>
  <si>
    <t>UNI-PATRIOT</t>
    <phoneticPr fontId="3"/>
  </si>
  <si>
    <t>1439-313S</t>
    <phoneticPr fontId="3"/>
  </si>
  <si>
    <t>＊３．ブッキング時に、製品安全データシート（MSDS)のコピーを担当者までお送りください。</t>
    <rPh sb="8" eb="9">
      <t>ジ</t>
    </rPh>
    <rPh sb="11" eb="13">
      <t>セイヒン</t>
    </rPh>
    <rPh sb="13" eb="15">
      <t>アンゼン</t>
    </rPh>
    <rPh sb="32" eb="35">
      <t>タントウシャ</t>
    </rPh>
    <rPh sb="38" eb="39">
      <t>オク</t>
    </rPh>
    <phoneticPr fontId="4"/>
  </si>
  <si>
    <t>FENGYUNHE</t>
    <phoneticPr fontId="3"/>
  </si>
  <si>
    <t>1750S</t>
    <phoneticPr fontId="3"/>
  </si>
  <si>
    <t>CAPE FORBY</t>
    <phoneticPr fontId="3"/>
  </si>
  <si>
    <t>1752S</t>
    <phoneticPr fontId="3"/>
  </si>
  <si>
    <t>MIYUNHE</t>
    <phoneticPr fontId="3"/>
  </si>
  <si>
    <t>1754S</t>
    <phoneticPr fontId="3"/>
  </si>
  <si>
    <t>ADVANCE</t>
    <phoneticPr fontId="3"/>
  </si>
  <si>
    <t>1440-038S</t>
    <phoneticPr fontId="3"/>
  </si>
  <si>
    <t>1441-018S</t>
    <phoneticPr fontId="3"/>
  </si>
  <si>
    <t>PROGRESS C</t>
    <phoneticPr fontId="3"/>
  </si>
  <si>
    <t>1442-061S</t>
    <phoneticPr fontId="3"/>
  </si>
  <si>
    <t>1443-039S</t>
    <phoneticPr fontId="3"/>
  </si>
  <si>
    <t>125S</t>
    <phoneticPr fontId="3"/>
  </si>
  <si>
    <t>NOTE</t>
    <phoneticPr fontId="3"/>
  </si>
  <si>
    <t>危険品注意事項</t>
  </si>
  <si>
    <r>
      <rPr>
        <sz val="10"/>
        <color rgb="FFFF0000"/>
        <rFont val="ＭＳ Ｐゴシック"/>
        <family val="3"/>
        <charset val="128"/>
      </rPr>
      <t>危険品混載</t>
    </r>
    <r>
      <rPr>
        <sz val="10"/>
        <color rgb="FFFF0000"/>
        <rFont val="Calibri"/>
        <family val="2"/>
      </rPr>
      <t>/</t>
    </r>
    <r>
      <rPr>
        <sz val="10"/>
        <color rgb="FFFF0000"/>
        <rFont val="ＭＳ Ｐゴシック"/>
        <family val="3"/>
        <charset val="128"/>
      </rPr>
      <t>消防法該当混載　引き受け不可</t>
    </r>
    <rPh sb="0" eb="2">
      <t>キケン</t>
    </rPh>
    <rPh sb="2" eb="3">
      <t>ヒン</t>
    </rPh>
    <rPh sb="3" eb="5">
      <t>コンサイ</t>
    </rPh>
    <rPh sb="6" eb="9">
      <t>ショウボウホウ</t>
    </rPh>
    <rPh sb="9" eb="11">
      <t>ガイトウ</t>
    </rPh>
    <rPh sb="11" eb="13">
      <t>コンサイ</t>
    </rPh>
    <rPh sb="14" eb="15">
      <t>ヒ</t>
    </rPh>
    <rPh sb="16" eb="17">
      <t>ウ</t>
    </rPh>
    <rPh sb="18" eb="20">
      <t>フカ</t>
    </rPh>
    <phoneticPr fontId="3"/>
  </si>
  <si>
    <t>SUNSHINE BANDAMA</t>
    <phoneticPr fontId="3"/>
  </si>
  <si>
    <t>SITC GUANGXI</t>
    <phoneticPr fontId="3"/>
  </si>
  <si>
    <t>2026S</t>
    <phoneticPr fontId="3"/>
  </si>
  <si>
    <t>2024S</t>
    <phoneticPr fontId="3"/>
  </si>
  <si>
    <t>1444-019S</t>
    <phoneticPr fontId="3"/>
  </si>
  <si>
    <t>1445-062S</t>
    <phoneticPr fontId="3"/>
  </si>
  <si>
    <t>1446-040S</t>
    <phoneticPr fontId="3"/>
  </si>
  <si>
    <t>1447-020S</t>
    <phoneticPr fontId="3"/>
  </si>
  <si>
    <t>1448-063S</t>
    <phoneticPr fontId="3"/>
  </si>
  <si>
    <t>20029S</t>
    <phoneticPr fontId="3"/>
  </si>
  <si>
    <t>TS KOBE</t>
    <phoneticPr fontId="3"/>
  </si>
  <si>
    <t>TS KOBE</t>
    <phoneticPr fontId="3"/>
  </si>
  <si>
    <t>20034S</t>
    <phoneticPr fontId="3"/>
  </si>
  <si>
    <t>20030S</t>
    <phoneticPr fontId="3"/>
  </si>
  <si>
    <t>20015S</t>
    <phoneticPr fontId="3"/>
  </si>
  <si>
    <t>20014S</t>
    <phoneticPr fontId="3"/>
  </si>
  <si>
    <t>NO SERVICE</t>
    <phoneticPr fontId="3"/>
  </si>
  <si>
    <t>028S</t>
    <phoneticPr fontId="3"/>
  </si>
  <si>
    <t>010S</t>
    <phoneticPr fontId="3"/>
  </si>
  <si>
    <t>127S</t>
    <phoneticPr fontId="3"/>
  </si>
  <si>
    <t>1756S</t>
    <phoneticPr fontId="3"/>
  </si>
  <si>
    <t>1758S</t>
    <phoneticPr fontId="3"/>
  </si>
  <si>
    <t>スケジュールについて、変更の可能性がございます。予めご了承をお願い申し上げます。</t>
    <rPh sb="11" eb="13">
      <t>ヘンコウ</t>
    </rPh>
    <rPh sb="14" eb="17">
      <t>カノウセイ</t>
    </rPh>
    <rPh sb="24" eb="25">
      <t>アラカジ</t>
    </rPh>
    <rPh sb="27" eb="29">
      <t>リョウショウ</t>
    </rPh>
    <rPh sb="31" eb="32">
      <t>ネガ</t>
    </rPh>
    <rPh sb="33" eb="34">
      <t>モウ</t>
    </rPh>
    <rPh sb="35" eb="36">
      <t>ア</t>
    </rPh>
    <phoneticPr fontId="3"/>
  </si>
  <si>
    <t>2028S</t>
    <phoneticPr fontId="3"/>
  </si>
  <si>
    <t>2026S</t>
    <phoneticPr fontId="3"/>
  </si>
  <si>
    <t>2030S</t>
    <phoneticPr fontId="3"/>
  </si>
  <si>
    <t>20035S</t>
    <phoneticPr fontId="3"/>
  </si>
  <si>
    <t>20031S</t>
    <phoneticPr fontId="3"/>
  </si>
  <si>
    <t>20036S</t>
    <phoneticPr fontId="3"/>
  </si>
  <si>
    <t>20032S</t>
    <phoneticPr fontId="3"/>
  </si>
  <si>
    <r>
      <rPr>
        <strike/>
        <sz val="10"/>
        <rFont val="游ゴシック Light"/>
        <family val="3"/>
        <charset val="128"/>
      </rPr>
      <t>危険品受託</t>
    </r>
    <rPh sb="0" eb="2">
      <t>キケン</t>
    </rPh>
    <rPh sb="2" eb="3">
      <t>ヒン</t>
    </rPh>
    <rPh sb="3" eb="5">
      <t>ジュタク</t>
    </rPh>
    <phoneticPr fontId="3"/>
  </si>
  <si>
    <t>029S</t>
    <phoneticPr fontId="3"/>
  </si>
  <si>
    <t>011S</t>
    <phoneticPr fontId="3"/>
  </si>
  <si>
    <t>128S</t>
    <phoneticPr fontId="3"/>
  </si>
  <si>
    <t>030S</t>
    <phoneticPr fontId="3"/>
  </si>
  <si>
    <t>012S</t>
    <phoneticPr fontId="3"/>
  </si>
  <si>
    <t>1760S</t>
    <phoneticPr fontId="3"/>
  </si>
  <si>
    <t>20016S</t>
    <phoneticPr fontId="3"/>
  </si>
  <si>
    <t>20017S</t>
    <phoneticPr fontId="3"/>
  </si>
  <si>
    <t>1449-041S</t>
    <phoneticPr fontId="3"/>
  </si>
  <si>
    <t>1450-021S</t>
    <phoneticPr fontId="3"/>
  </si>
  <si>
    <t>1451-064S</t>
    <phoneticPr fontId="3"/>
  </si>
  <si>
    <t>1452-042S</t>
    <phoneticPr fontId="3"/>
  </si>
  <si>
    <t>1453-022S</t>
    <phoneticPr fontId="3"/>
  </si>
  <si>
    <t>CSCL OSAKA</t>
    <phoneticPr fontId="3"/>
  </si>
  <si>
    <t>CSCL OSAKA</t>
    <phoneticPr fontId="3"/>
  </si>
  <si>
    <t>2032S</t>
    <phoneticPr fontId="3"/>
  </si>
  <si>
    <t>SITC YANTAI</t>
    <phoneticPr fontId="3"/>
  </si>
  <si>
    <t>2036S</t>
    <phoneticPr fontId="3"/>
  </si>
  <si>
    <t>2034S</t>
    <phoneticPr fontId="3"/>
  </si>
  <si>
    <t>2038S</t>
    <phoneticPr fontId="3"/>
  </si>
  <si>
    <t>20039S</t>
    <phoneticPr fontId="3"/>
  </si>
  <si>
    <t>20040S</t>
    <phoneticPr fontId="3"/>
  </si>
  <si>
    <t>20041S</t>
    <phoneticPr fontId="3"/>
  </si>
  <si>
    <t>032S</t>
    <phoneticPr fontId="3"/>
  </si>
  <si>
    <r>
      <rPr>
        <sz val="10"/>
        <rFont val="游ゴシック Light"/>
        <family val="3"/>
        <charset val="128"/>
      </rPr>
      <t>危険品受託</t>
    </r>
    <rPh sb="0" eb="2">
      <t>キケン</t>
    </rPh>
    <rPh sb="2" eb="3">
      <t>ヒン</t>
    </rPh>
    <rPh sb="3" eb="5">
      <t>ジュタク</t>
    </rPh>
    <phoneticPr fontId="3"/>
  </si>
  <si>
    <t>014S</t>
    <phoneticPr fontId="3"/>
  </si>
  <si>
    <t>GREEN WAVE</t>
    <phoneticPr fontId="3"/>
  </si>
  <si>
    <t>GREEN WAVE</t>
    <phoneticPr fontId="3"/>
  </si>
  <si>
    <t>002S</t>
    <phoneticPr fontId="3"/>
  </si>
  <si>
    <t>033S</t>
    <phoneticPr fontId="3"/>
  </si>
  <si>
    <t>015S</t>
    <phoneticPr fontId="3"/>
  </si>
  <si>
    <t>003S</t>
    <phoneticPr fontId="3"/>
  </si>
  <si>
    <t>1766S</t>
    <phoneticPr fontId="3"/>
  </si>
  <si>
    <t>1768S</t>
    <phoneticPr fontId="3"/>
  </si>
  <si>
    <t>1768S</t>
    <phoneticPr fontId="3"/>
  </si>
  <si>
    <t>1770S</t>
    <phoneticPr fontId="3"/>
  </si>
  <si>
    <t>A FUKU</t>
    <phoneticPr fontId="3"/>
  </si>
  <si>
    <t>A FUKU</t>
    <phoneticPr fontId="3"/>
  </si>
  <si>
    <t>20047S</t>
    <phoneticPr fontId="3"/>
  </si>
  <si>
    <t>20018S</t>
    <phoneticPr fontId="3"/>
  </si>
  <si>
    <t>20048S</t>
    <phoneticPr fontId="3"/>
  </si>
  <si>
    <t>20019S</t>
    <phoneticPr fontId="3"/>
  </si>
  <si>
    <t>1459-024S</t>
    <phoneticPr fontId="3"/>
  </si>
  <si>
    <t>STRIDE</t>
    <phoneticPr fontId="3"/>
  </si>
  <si>
    <t>STRIDE</t>
    <phoneticPr fontId="3"/>
  </si>
  <si>
    <t>1461-045S</t>
    <phoneticPr fontId="3"/>
  </si>
  <si>
    <t>1462-025S</t>
    <phoneticPr fontId="3"/>
  </si>
  <si>
    <t>A VESSEL</t>
    <phoneticPr fontId="3"/>
  </si>
  <si>
    <t>EVER BALMY</t>
    <phoneticPr fontId="3"/>
  </si>
  <si>
    <t>1332-041S</t>
    <phoneticPr fontId="3"/>
  </si>
  <si>
    <t>危険品引き受け不可</t>
    <rPh sb="0" eb="3">
      <t>キケンヒン</t>
    </rPh>
    <rPh sb="3" eb="4">
      <t>ヒ</t>
    </rPh>
    <rPh sb="5" eb="6">
      <t>ウ</t>
    </rPh>
    <rPh sb="7" eb="9">
      <t>フカ</t>
    </rPh>
    <phoneticPr fontId="3"/>
  </si>
  <si>
    <t>SITC KWANGYANG</t>
    <phoneticPr fontId="3"/>
  </si>
  <si>
    <t>SITC KWANGYANG</t>
    <phoneticPr fontId="3"/>
  </si>
  <si>
    <t>2102S</t>
    <phoneticPr fontId="3"/>
  </si>
  <si>
    <t>SITC KAOHSIUNG</t>
    <phoneticPr fontId="3"/>
  </si>
  <si>
    <t>2104S</t>
    <phoneticPr fontId="3"/>
  </si>
  <si>
    <t>21001S</t>
    <phoneticPr fontId="3"/>
  </si>
  <si>
    <t>21002S</t>
    <phoneticPr fontId="3"/>
  </si>
  <si>
    <t>21003S</t>
    <phoneticPr fontId="3"/>
  </si>
  <si>
    <t>21004S</t>
    <phoneticPr fontId="3"/>
  </si>
  <si>
    <t>016S</t>
    <phoneticPr fontId="3"/>
  </si>
  <si>
    <t>004S</t>
    <phoneticPr fontId="3"/>
  </si>
  <si>
    <t>035S</t>
    <phoneticPr fontId="3"/>
  </si>
  <si>
    <t>017S</t>
    <phoneticPr fontId="3"/>
  </si>
  <si>
    <t>005S</t>
    <phoneticPr fontId="3"/>
  </si>
  <si>
    <t>1772S</t>
    <phoneticPr fontId="3"/>
  </si>
  <si>
    <t>1774S</t>
    <phoneticPr fontId="3"/>
  </si>
  <si>
    <t>CONTSHIP UNO</t>
    <phoneticPr fontId="3"/>
  </si>
  <si>
    <t>CONTSHIP UNO</t>
    <phoneticPr fontId="3"/>
  </si>
  <si>
    <t>1466-026S</t>
    <phoneticPr fontId="3"/>
  </si>
  <si>
    <t>1467-069S</t>
    <phoneticPr fontId="3"/>
  </si>
  <si>
    <t>1468-047S</t>
    <phoneticPr fontId="3"/>
  </si>
  <si>
    <t>1469-027S</t>
    <phoneticPr fontId="3"/>
  </si>
  <si>
    <t>1470-070S</t>
    <phoneticPr fontId="3"/>
  </si>
  <si>
    <t>1471-048S</t>
    <phoneticPr fontId="3"/>
  </si>
  <si>
    <t>2106S</t>
    <phoneticPr fontId="3"/>
  </si>
  <si>
    <t>2108S</t>
    <phoneticPr fontId="3"/>
  </si>
  <si>
    <t>21006S</t>
    <phoneticPr fontId="3"/>
  </si>
  <si>
    <t>21005S</t>
    <phoneticPr fontId="3"/>
  </si>
  <si>
    <t>036S</t>
    <phoneticPr fontId="3"/>
  </si>
  <si>
    <t>018S</t>
    <phoneticPr fontId="3"/>
  </si>
  <si>
    <t>006S</t>
    <phoneticPr fontId="3"/>
  </si>
  <si>
    <t>037S</t>
    <phoneticPr fontId="3"/>
  </si>
  <si>
    <t>1776S</t>
    <phoneticPr fontId="3"/>
  </si>
  <si>
    <t>1472-028S</t>
    <phoneticPr fontId="3"/>
  </si>
  <si>
    <t>1473-071S</t>
    <phoneticPr fontId="3"/>
  </si>
  <si>
    <t>1474-049S</t>
    <phoneticPr fontId="3"/>
  </si>
  <si>
    <t>21007S</t>
    <phoneticPr fontId="3"/>
  </si>
  <si>
    <t>MITRA BHUM</t>
    <phoneticPr fontId="3"/>
  </si>
  <si>
    <t>21009S</t>
    <phoneticPr fontId="3"/>
  </si>
  <si>
    <t>21007S</t>
    <phoneticPr fontId="3"/>
  </si>
  <si>
    <t>21008S</t>
    <phoneticPr fontId="3"/>
  </si>
  <si>
    <t>019S</t>
    <phoneticPr fontId="3"/>
  </si>
  <si>
    <t>038S</t>
    <phoneticPr fontId="3"/>
  </si>
  <si>
    <t>020S</t>
    <phoneticPr fontId="3"/>
  </si>
  <si>
    <t>CAIYUNHE</t>
    <phoneticPr fontId="3"/>
  </si>
  <si>
    <t>1778S</t>
    <phoneticPr fontId="3"/>
  </si>
  <si>
    <t>1780S</t>
    <phoneticPr fontId="3"/>
  </si>
  <si>
    <t>1475-029S</t>
    <phoneticPr fontId="3"/>
  </si>
  <si>
    <t>1476-072S</t>
    <phoneticPr fontId="3"/>
  </si>
  <si>
    <t>1477-050S</t>
    <phoneticPr fontId="3"/>
  </si>
  <si>
    <t>HF FORTUNE</t>
    <phoneticPr fontId="3"/>
  </si>
  <si>
    <t>HF FORTUNE</t>
    <phoneticPr fontId="3"/>
  </si>
  <si>
    <t>SITC DALIAN</t>
    <phoneticPr fontId="3"/>
  </si>
  <si>
    <t>2110S</t>
    <phoneticPr fontId="3"/>
  </si>
  <si>
    <t>TRIUMPH</t>
  </si>
  <si>
    <t>2114S</t>
    <phoneticPr fontId="3"/>
  </si>
  <si>
    <t>SITC KAOHSIUNG</t>
  </si>
  <si>
    <t>2112S</t>
    <phoneticPr fontId="3"/>
  </si>
  <si>
    <t>SITC LIANYUNGANG</t>
  </si>
  <si>
    <t>2112S</t>
    <phoneticPr fontId="3"/>
  </si>
  <si>
    <t>2116S</t>
    <phoneticPr fontId="3"/>
  </si>
  <si>
    <t>TS SHANGHAI</t>
  </si>
  <si>
    <t>21011S</t>
    <phoneticPr fontId="3"/>
  </si>
  <si>
    <t>TS YOKOHAMA</t>
  </si>
  <si>
    <t>21009S</t>
    <phoneticPr fontId="3"/>
  </si>
  <si>
    <t>21007S</t>
    <phoneticPr fontId="3"/>
  </si>
  <si>
    <t>MARCONNECTICUT</t>
  </si>
  <si>
    <t>21007S</t>
    <phoneticPr fontId="3"/>
  </si>
  <si>
    <t>A FUKU</t>
  </si>
  <si>
    <t>21008S</t>
    <phoneticPr fontId="3"/>
  </si>
  <si>
    <t>21010S</t>
    <phoneticPr fontId="3"/>
  </si>
  <si>
    <t>PENANG BRIDGE</t>
  </si>
  <si>
    <t>039S</t>
    <phoneticPr fontId="3"/>
  </si>
  <si>
    <t>NORDPUMA</t>
  </si>
  <si>
    <t>021S</t>
    <phoneticPr fontId="3"/>
  </si>
  <si>
    <t>PROGRESS C</t>
  </si>
  <si>
    <t>1479-030S</t>
    <phoneticPr fontId="3"/>
  </si>
  <si>
    <t>1479-073S</t>
    <phoneticPr fontId="3"/>
  </si>
  <si>
    <t>STRIDE</t>
  </si>
  <si>
    <t>1480-051S</t>
    <phoneticPr fontId="3"/>
  </si>
  <si>
    <t>FUTURE</t>
  </si>
  <si>
    <t>1481-081S</t>
    <phoneticPr fontId="3"/>
  </si>
  <si>
    <t>1482-074S</t>
    <phoneticPr fontId="3"/>
  </si>
  <si>
    <t>FENGYUNHE</t>
  </si>
  <si>
    <t>CAIYUNHE</t>
  </si>
  <si>
    <t>CAPE FORBY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</si>
</sst>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dd\-mmm\-yy"/>
    <numFmt numFmtId="177" formatCode="&quot;NAGOYA - &quot;@"/>
    <numFmt numFmtId="178" formatCode="0_ "/>
    <numFmt numFmtId="179" formatCode="m/d"/>
    <numFmt numFmtId="180" formatCode="ddd"/>
    <numFmt numFmtId="181" formatCode="m/d&quot; -&quot;"/>
    <numFmt numFmtId="182" formatCode="&quot;0&quot;General&quot;S&quot;"/>
    <numFmt numFmtId="183" formatCode="000&quot;W&quot;_ "/>
  </numFmts>
  <fonts count="28" x14ac:knownFonts="1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0"/>
      <name val="Calibri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ourier New"/>
      <family val="3"/>
    </font>
    <font>
      <b/>
      <sz val="11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Calibri"/>
      <family val="2"/>
    </font>
    <font>
      <sz val="10"/>
      <name val="HGSｺﾞｼｯｸM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Calibri"/>
      <family val="2"/>
    </font>
    <font>
      <sz val="10"/>
      <color rgb="FFFF0000"/>
      <name val="Calibri"/>
      <family val="3"/>
      <charset val="128"/>
    </font>
    <font>
      <sz val="10"/>
      <color rgb="FFFF0000"/>
      <name val="ＭＳ Ｐゴシック"/>
      <family val="3"/>
      <charset val="128"/>
    </font>
    <font>
      <strike/>
      <sz val="11"/>
      <name val="Calibri"/>
      <family val="2"/>
    </font>
    <font>
      <strike/>
      <sz val="10"/>
      <name val="Calibri"/>
      <family val="2"/>
    </font>
    <font>
      <strike/>
      <sz val="10"/>
      <name val="游ゴシック Light"/>
      <family val="3"/>
      <charset val="128"/>
    </font>
    <font>
      <sz val="10"/>
      <name val="游ゴシック Light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5" fillId="0" borderId="0" xfId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176" fontId="6" fillId="0" borderId="0" xfId="1" applyNumberFormat="1" applyFont="1" applyAlignment="1">
      <alignment vertical="center" shrinkToFit="1"/>
    </xf>
    <xf numFmtId="176" fontId="6" fillId="0" borderId="1" xfId="1" applyNumberFormat="1" applyFont="1" applyBorder="1" applyAlignment="1">
      <alignment vertical="center" shrinkToFit="1"/>
    </xf>
    <xf numFmtId="176" fontId="6" fillId="0" borderId="1" xfId="1" applyNumberFormat="1" applyFont="1" applyBorder="1" applyAlignment="1">
      <alignment horizontal="center" vertical="center" shrinkToFit="1"/>
    </xf>
    <xf numFmtId="0" fontId="10" fillId="0" borderId="0" xfId="1" applyFont="1" applyAlignment="1">
      <alignment vertical="center"/>
    </xf>
    <xf numFmtId="177" fontId="9" fillId="0" borderId="0" xfId="1" applyNumberFormat="1" applyFont="1" applyAlignment="1">
      <alignment horizontal="left" vertical="center" shrinkToFit="1"/>
    </xf>
    <xf numFmtId="0" fontId="8" fillId="0" borderId="0" xfId="1" applyFont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11" fillId="0" borderId="10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9" fillId="2" borderId="11" xfId="1" applyFont="1" applyFill="1" applyBorder="1" applyAlignment="1">
      <alignment vertical="center" shrinkToFit="1"/>
    </xf>
    <xf numFmtId="178" fontId="6" fillId="2" borderId="12" xfId="1" applyNumberFormat="1" applyFont="1" applyFill="1" applyBorder="1" applyAlignment="1">
      <alignment horizontal="center" vertical="center" shrinkToFit="1"/>
    </xf>
    <xf numFmtId="179" fontId="12" fillId="2" borderId="13" xfId="1" applyNumberFormat="1" applyFont="1" applyFill="1" applyBorder="1" applyAlignment="1">
      <alignment horizontal="center" vertical="center" shrinkToFit="1"/>
    </xf>
    <xf numFmtId="180" fontId="12" fillId="2" borderId="14" xfId="1" applyNumberFormat="1" applyFont="1" applyFill="1" applyBorder="1" applyAlignment="1">
      <alignment horizontal="center" vertical="center" shrinkToFit="1"/>
    </xf>
    <xf numFmtId="179" fontId="13" fillId="2" borderId="15" xfId="1" applyNumberFormat="1" applyFont="1" applyFill="1" applyBorder="1" applyAlignment="1">
      <alignment horizontal="center" vertical="center" shrinkToFit="1"/>
    </xf>
    <xf numFmtId="180" fontId="13" fillId="2" borderId="14" xfId="1" applyNumberFormat="1" applyFont="1" applyFill="1" applyBorder="1" applyAlignment="1">
      <alignment horizontal="center" vertical="center" shrinkToFit="1"/>
    </xf>
    <xf numFmtId="181" fontId="13" fillId="2" borderId="15" xfId="1" applyNumberFormat="1" applyFont="1" applyFill="1" applyBorder="1" applyAlignment="1">
      <alignment horizontal="center" vertical="center" shrinkToFit="1"/>
    </xf>
    <xf numFmtId="179" fontId="13" fillId="2" borderId="16" xfId="1" applyNumberFormat="1" applyFont="1" applyFill="1" applyBorder="1" applyAlignment="1">
      <alignment horizontal="center" vertical="center" shrinkToFit="1"/>
    </xf>
    <xf numFmtId="0" fontId="9" fillId="2" borderId="17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shrinkToFit="1"/>
    </xf>
    <xf numFmtId="0" fontId="9" fillId="2" borderId="19" xfId="1" applyFont="1" applyFill="1" applyBorder="1" applyAlignment="1">
      <alignment vertical="center" shrinkToFit="1"/>
    </xf>
    <xf numFmtId="178" fontId="6" fillId="2" borderId="20" xfId="1" applyNumberFormat="1" applyFont="1" applyFill="1" applyBorder="1" applyAlignment="1">
      <alignment horizontal="center" vertical="center" shrinkToFit="1"/>
    </xf>
    <xf numFmtId="179" fontId="12" fillId="2" borderId="21" xfId="1" applyNumberFormat="1" applyFont="1" applyFill="1" applyBorder="1" applyAlignment="1">
      <alignment horizontal="center" vertical="center" shrinkToFit="1"/>
    </xf>
    <xf numFmtId="180" fontId="12" fillId="2" borderId="22" xfId="1" applyNumberFormat="1" applyFont="1" applyFill="1" applyBorder="1" applyAlignment="1">
      <alignment horizontal="center" vertical="center" shrinkToFit="1"/>
    </xf>
    <xf numFmtId="179" fontId="13" fillId="2" borderId="23" xfId="1" applyNumberFormat="1" applyFont="1" applyFill="1" applyBorder="1" applyAlignment="1">
      <alignment horizontal="center" vertical="center" shrinkToFit="1"/>
    </xf>
    <xf numFmtId="180" fontId="13" fillId="2" borderId="22" xfId="1" applyNumberFormat="1" applyFont="1" applyFill="1" applyBorder="1" applyAlignment="1">
      <alignment horizontal="center" vertical="center" shrinkToFit="1"/>
    </xf>
    <xf numFmtId="181" fontId="13" fillId="2" borderId="23" xfId="1" applyNumberFormat="1" applyFont="1" applyFill="1" applyBorder="1" applyAlignment="1">
      <alignment horizontal="center" vertical="center" shrinkToFit="1"/>
    </xf>
    <xf numFmtId="180" fontId="13" fillId="2" borderId="24" xfId="1" applyNumberFormat="1" applyFont="1" applyFill="1" applyBorder="1" applyAlignment="1">
      <alignment horizontal="center" vertical="center" shrinkToFit="1"/>
    </xf>
    <xf numFmtId="179" fontId="13" fillId="2" borderId="25" xfId="1" applyNumberFormat="1" applyFont="1" applyFill="1" applyBorder="1" applyAlignment="1">
      <alignment horizontal="center" vertical="center" shrinkToFit="1"/>
    </xf>
    <xf numFmtId="0" fontId="9" fillId="2" borderId="26" xfId="1" applyFont="1" applyFill="1" applyBorder="1" applyAlignment="1">
      <alignment horizontal="center" vertical="center" shrinkToFit="1"/>
    </xf>
    <xf numFmtId="0" fontId="13" fillId="3" borderId="27" xfId="1" applyFont="1" applyFill="1" applyBorder="1" applyAlignment="1">
      <alignment horizontal="center" vertical="center" shrinkToFit="1"/>
    </xf>
    <xf numFmtId="0" fontId="14" fillId="0" borderId="28" xfId="1" applyFont="1" applyBorder="1" applyAlignment="1">
      <alignment horizontal="center" vertical="center" shrinkToFit="1"/>
    </xf>
    <xf numFmtId="0" fontId="9" fillId="2" borderId="29" xfId="1" applyFont="1" applyFill="1" applyBorder="1" applyAlignment="1">
      <alignment vertical="center" shrinkToFit="1"/>
    </xf>
    <xf numFmtId="178" fontId="6" fillId="2" borderId="30" xfId="1" applyNumberFormat="1" applyFont="1" applyFill="1" applyBorder="1" applyAlignment="1">
      <alignment horizontal="center" vertical="center" shrinkToFit="1"/>
    </xf>
    <xf numFmtId="179" fontId="12" fillId="2" borderId="31" xfId="1" applyNumberFormat="1" applyFont="1" applyFill="1" applyBorder="1" applyAlignment="1">
      <alignment horizontal="center" vertical="center" shrinkToFit="1"/>
    </xf>
    <xf numFmtId="180" fontId="12" fillId="2" borderId="32" xfId="1" applyNumberFormat="1" applyFont="1" applyFill="1" applyBorder="1" applyAlignment="1">
      <alignment horizontal="center" vertical="center" shrinkToFit="1"/>
    </xf>
    <xf numFmtId="179" fontId="13" fillId="2" borderId="33" xfId="1" applyNumberFormat="1" applyFont="1" applyFill="1" applyBorder="1" applyAlignment="1">
      <alignment horizontal="center" vertical="center" shrinkToFit="1"/>
    </xf>
    <xf numFmtId="181" fontId="13" fillId="2" borderId="33" xfId="1" applyNumberFormat="1" applyFont="1" applyFill="1" applyBorder="1" applyAlignment="1">
      <alignment horizontal="center" vertical="center" shrinkToFit="1"/>
    </xf>
    <xf numFmtId="180" fontId="13" fillId="2" borderId="32" xfId="1" applyNumberFormat="1" applyFont="1" applyFill="1" applyBorder="1" applyAlignment="1">
      <alignment horizontal="center" vertical="center" shrinkToFit="1"/>
    </xf>
    <xf numFmtId="0" fontId="9" fillId="2" borderId="34" xfId="1" applyFont="1" applyFill="1" applyBorder="1" applyAlignment="1">
      <alignment horizontal="center" vertical="center" shrinkToFit="1"/>
    </xf>
    <xf numFmtId="0" fontId="13" fillId="2" borderId="35" xfId="1" applyFont="1" applyFill="1" applyBorder="1" applyAlignment="1">
      <alignment horizontal="center" vertical="center" shrinkToFit="1"/>
    </xf>
    <xf numFmtId="179" fontId="13" fillId="2" borderId="36" xfId="1" applyNumberFormat="1" applyFont="1" applyFill="1" applyBorder="1" applyAlignment="1">
      <alignment horizontal="center" vertical="center" shrinkToFit="1"/>
    </xf>
    <xf numFmtId="0" fontId="14" fillId="0" borderId="37" xfId="1" applyFont="1" applyBorder="1" applyAlignment="1">
      <alignment horizontal="center" vertical="center" shrinkToFit="1"/>
    </xf>
    <xf numFmtId="0" fontId="11" fillId="0" borderId="0" xfId="1" applyFont="1" applyAlignment="1">
      <alignment shrinkToFit="1"/>
    </xf>
    <xf numFmtId="0" fontId="5" fillId="0" borderId="0" xfId="1" applyFont="1" applyAlignment="1">
      <alignment shrinkToFit="1"/>
    </xf>
    <xf numFmtId="0" fontId="14" fillId="0" borderId="0" xfId="1" applyFont="1" applyAlignment="1">
      <alignment shrinkToFit="1"/>
    </xf>
    <xf numFmtId="0" fontId="5" fillId="5" borderId="43" xfId="1" applyFont="1" applyFill="1" applyBorder="1" applyAlignment="1">
      <alignment vertical="center" shrinkToFit="1"/>
    </xf>
    <xf numFmtId="0" fontId="5" fillId="4" borderId="43" xfId="1" applyFont="1" applyFill="1" applyBorder="1" applyAlignment="1">
      <alignment vertical="center" shrinkToFit="1"/>
    </xf>
    <xf numFmtId="0" fontId="16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4" fillId="0" borderId="0" xfId="1" applyFont="1"/>
    <xf numFmtId="49" fontId="14" fillId="0" borderId="0" xfId="1" applyNumberFormat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7" fillId="0" borderId="0" xfId="0" applyFont="1"/>
    <xf numFmtId="0" fontId="1" fillId="0" borderId="0" xfId="0" applyFont="1"/>
    <xf numFmtId="0" fontId="18" fillId="0" borderId="0" xfId="1" applyFont="1" applyAlignment="1">
      <alignment vertical="center"/>
    </xf>
    <xf numFmtId="0" fontId="9" fillId="0" borderId="0" xfId="1" applyFont="1" applyAlignment="1">
      <alignment shrinkToFit="1"/>
    </xf>
    <xf numFmtId="0" fontId="9" fillId="0" borderId="0" xfId="1" applyFont="1" applyAlignment="1">
      <alignment horizontal="right" shrinkToFit="1"/>
    </xf>
    <xf numFmtId="49" fontId="9" fillId="0" borderId="0" xfId="1" applyNumberFormat="1" applyFont="1" applyAlignment="1">
      <alignment horizontal="center" shrinkToFit="1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4" fillId="0" borderId="0" xfId="1" applyFont="1" applyAlignment="1">
      <alignment horizontal="center" vertical="center" shrinkToFit="1"/>
    </xf>
    <xf numFmtId="0" fontId="9" fillId="2" borderId="44" xfId="1" applyFont="1" applyFill="1" applyBorder="1" applyAlignment="1">
      <alignment vertical="center" shrinkToFit="1"/>
    </xf>
    <xf numFmtId="0" fontId="11" fillId="0" borderId="0" xfId="1" applyFont="1" applyBorder="1" applyAlignment="1">
      <alignment horizontal="center" vertical="center" shrinkToFit="1"/>
    </xf>
    <xf numFmtId="0" fontId="9" fillId="2" borderId="0" xfId="1" applyFont="1" applyFill="1" applyBorder="1" applyAlignment="1">
      <alignment vertical="center" shrinkToFit="1"/>
    </xf>
    <xf numFmtId="179" fontId="13" fillId="0" borderId="46" xfId="1" applyNumberFormat="1" applyFont="1" applyFill="1" applyBorder="1" applyAlignment="1">
      <alignment horizontal="center" vertical="center" shrinkToFit="1"/>
    </xf>
    <xf numFmtId="0" fontId="14" fillId="0" borderId="58" xfId="1" applyFont="1" applyBorder="1" applyAlignment="1">
      <alignment horizontal="center" vertical="center" shrinkToFit="1"/>
    </xf>
    <xf numFmtId="178" fontId="6" fillId="2" borderId="60" xfId="1" applyNumberFormat="1" applyFont="1" applyFill="1" applyBorder="1" applyAlignment="1">
      <alignment horizontal="center" vertical="center" shrinkToFit="1"/>
    </xf>
    <xf numFmtId="179" fontId="12" fillId="2" borderId="52" xfId="1" applyNumberFormat="1" applyFont="1" applyFill="1" applyBorder="1" applyAlignment="1">
      <alignment horizontal="center" vertical="center" shrinkToFit="1"/>
    </xf>
    <xf numFmtId="180" fontId="12" fillId="2" borderId="53" xfId="1" applyNumberFormat="1" applyFont="1" applyFill="1" applyBorder="1" applyAlignment="1">
      <alignment horizontal="center" vertical="center" shrinkToFit="1"/>
    </xf>
    <xf numFmtId="179" fontId="13" fillId="2" borderId="1" xfId="1" applyNumberFormat="1" applyFont="1" applyFill="1" applyBorder="1" applyAlignment="1">
      <alignment horizontal="center" vertical="center" shrinkToFit="1"/>
    </xf>
    <xf numFmtId="180" fontId="13" fillId="2" borderId="53" xfId="1" applyNumberFormat="1" applyFont="1" applyFill="1" applyBorder="1" applyAlignment="1">
      <alignment horizontal="center" vertical="center" shrinkToFit="1"/>
    </xf>
    <xf numFmtId="181" fontId="13" fillId="2" borderId="1" xfId="1" applyNumberFormat="1" applyFont="1" applyFill="1" applyBorder="1" applyAlignment="1">
      <alignment horizontal="center" vertical="center" shrinkToFit="1"/>
    </xf>
    <xf numFmtId="179" fontId="13" fillId="2" borderId="54" xfId="1" applyNumberFormat="1" applyFont="1" applyFill="1" applyBorder="1" applyAlignment="1">
      <alignment horizontal="center" vertical="center" shrinkToFit="1"/>
    </xf>
    <xf numFmtId="0" fontId="9" fillId="2" borderId="57" xfId="1" applyFont="1" applyFill="1" applyBorder="1" applyAlignment="1">
      <alignment horizontal="center" vertical="center" shrinkToFit="1"/>
    </xf>
    <xf numFmtId="0" fontId="9" fillId="3" borderId="15" xfId="1" applyFont="1" applyFill="1" applyBorder="1" applyAlignment="1">
      <alignment horizontal="center" vertical="center" shrinkToFit="1"/>
    </xf>
    <xf numFmtId="0" fontId="9" fillId="3" borderId="33" xfId="1" applyFont="1" applyFill="1" applyBorder="1" applyAlignment="1">
      <alignment horizontal="center" vertical="center" shrinkToFit="1"/>
    </xf>
    <xf numFmtId="0" fontId="9" fillId="3" borderId="1" xfId="1" applyFont="1" applyFill="1" applyBorder="1" applyAlignment="1">
      <alignment horizontal="center" vertical="center" shrinkToFit="1"/>
    </xf>
    <xf numFmtId="0" fontId="14" fillId="2" borderId="35" xfId="1" applyFont="1" applyFill="1" applyBorder="1" applyAlignment="1">
      <alignment horizontal="center" vertical="center" shrinkToFit="1"/>
    </xf>
    <xf numFmtId="0" fontId="14" fillId="2" borderId="55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vertical="center" shrinkToFit="1"/>
    </xf>
    <xf numFmtId="178" fontId="9" fillId="0" borderId="45" xfId="1" applyNumberFormat="1" applyFont="1" applyFill="1" applyBorder="1" applyAlignment="1">
      <alignment horizontal="center" vertical="center" shrinkToFit="1"/>
    </xf>
    <xf numFmtId="180" fontId="13" fillId="0" borderId="39" xfId="1" applyNumberFormat="1" applyFont="1" applyFill="1" applyBorder="1" applyAlignment="1">
      <alignment horizontal="center" vertical="center" shrinkToFit="1"/>
    </xf>
    <xf numFmtId="179" fontId="13" fillId="0" borderId="47" xfId="1" applyNumberFormat="1" applyFont="1" applyFill="1" applyBorder="1" applyAlignment="1">
      <alignment horizontal="center" vertical="center" shrinkToFit="1"/>
    </xf>
    <xf numFmtId="180" fontId="13" fillId="0" borderId="47" xfId="1" applyNumberFormat="1" applyFont="1" applyFill="1" applyBorder="1" applyAlignment="1">
      <alignment horizontal="center" vertical="center" shrinkToFit="1"/>
    </xf>
    <xf numFmtId="181" fontId="13" fillId="0" borderId="48" xfId="1" applyNumberFormat="1" applyFont="1" applyFill="1" applyBorder="1" applyAlignment="1">
      <alignment horizontal="center" vertical="center" shrinkToFit="1"/>
    </xf>
    <xf numFmtId="179" fontId="13" fillId="0" borderId="48" xfId="1" applyNumberFormat="1" applyFont="1" applyFill="1" applyBorder="1" applyAlignment="1">
      <alignment horizontal="center" vertical="center" shrinkToFit="1"/>
    </xf>
    <xf numFmtId="0" fontId="9" fillId="0" borderId="49" xfId="1" applyFont="1" applyFill="1" applyBorder="1" applyAlignment="1">
      <alignment horizontal="center" vertical="center" shrinkToFit="1"/>
    </xf>
    <xf numFmtId="0" fontId="9" fillId="0" borderId="47" xfId="1" applyFont="1" applyFill="1" applyBorder="1" applyAlignment="1">
      <alignment horizontal="center" vertical="center" shrinkToFit="1"/>
    </xf>
    <xf numFmtId="0" fontId="13" fillId="0" borderId="27" xfId="1" applyFont="1" applyFill="1" applyBorder="1" applyAlignment="1">
      <alignment horizontal="center" vertical="center" shrinkToFit="1"/>
    </xf>
    <xf numFmtId="0" fontId="9" fillId="0" borderId="29" xfId="1" applyFont="1" applyFill="1" applyBorder="1" applyAlignment="1">
      <alignment vertical="center" shrinkToFit="1"/>
    </xf>
    <xf numFmtId="178" fontId="9" fillId="0" borderId="33" xfId="1" applyNumberFormat="1" applyFont="1" applyFill="1" applyBorder="1" applyAlignment="1">
      <alignment horizontal="center" vertical="center" shrinkToFit="1"/>
    </xf>
    <xf numFmtId="179" fontId="13" fillId="0" borderId="31" xfId="1" applyNumberFormat="1" applyFont="1" applyFill="1" applyBorder="1" applyAlignment="1">
      <alignment horizontal="center" vertical="center" shrinkToFit="1"/>
    </xf>
    <xf numFmtId="180" fontId="13" fillId="0" borderId="32" xfId="1" applyNumberFormat="1" applyFont="1" applyFill="1" applyBorder="1" applyAlignment="1">
      <alignment horizontal="center" vertical="center" shrinkToFit="1"/>
    </xf>
    <xf numFmtId="179" fontId="13" fillId="0" borderId="33" xfId="1" applyNumberFormat="1" applyFont="1" applyFill="1" applyBorder="1" applyAlignment="1">
      <alignment horizontal="center" vertical="center" shrinkToFit="1"/>
    </xf>
    <xf numFmtId="180" fontId="13" fillId="0" borderId="33" xfId="1" applyNumberFormat="1" applyFont="1" applyFill="1" applyBorder="1" applyAlignment="1">
      <alignment horizontal="center" vertical="center" shrinkToFit="1"/>
    </xf>
    <xf numFmtId="181" fontId="13" fillId="0" borderId="36" xfId="1" applyNumberFormat="1" applyFont="1" applyFill="1" applyBorder="1" applyAlignment="1">
      <alignment horizontal="center" vertical="center" shrinkToFit="1"/>
    </xf>
    <xf numFmtId="179" fontId="13" fillId="0" borderId="36" xfId="1" applyNumberFormat="1" applyFont="1" applyFill="1" applyBorder="1" applyAlignment="1">
      <alignment horizontal="center" vertical="center" shrinkToFit="1"/>
    </xf>
    <xf numFmtId="0" fontId="9" fillId="0" borderId="34" xfId="1" applyFont="1" applyFill="1" applyBorder="1" applyAlignment="1">
      <alignment horizontal="center" vertical="center" shrinkToFit="1"/>
    </xf>
    <xf numFmtId="0" fontId="9" fillId="0" borderId="3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4" fillId="0" borderId="62" xfId="1" applyFont="1" applyBorder="1" applyAlignment="1">
      <alignment horizontal="center" vertical="center" shrinkToFit="1"/>
    </xf>
    <xf numFmtId="180" fontId="13" fillId="3" borderId="32" xfId="1" applyNumberFormat="1" applyFont="1" applyFill="1" applyBorder="1" applyAlignment="1">
      <alignment horizontal="center" vertical="center" shrinkToFit="1"/>
    </xf>
    <xf numFmtId="0" fontId="14" fillId="0" borderId="61" xfId="1" applyFont="1" applyBorder="1" applyAlignment="1">
      <alignment horizontal="center" vertical="center" shrinkToFit="1"/>
    </xf>
    <xf numFmtId="0" fontId="9" fillId="2" borderId="51" xfId="1" applyFont="1" applyFill="1" applyBorder="1" applyAlignment="1">
      <alignment vertical="center" shrinkToFit="1"/>
    </xf>
    <xf numFmtId="182" fontId="9" fillId="0" borderId="44" xfId="1" applyNumberFormat="1" applyFont="1" applyFill="1" applyBorder="1" applyAlignment="1">
      <alignment vertical="center" shrinkToFit="1"/>
    </xf>
    <xf numFmtId="183" fontId="9" fillId="0" borderId="47" xfId="1" applyNumberFormat="1" applyFont="1" applyFill="1" applyBorder="1" applyAlignment="1">
      <alignment horizontal="center" vertical="center" shrinkToFit="1"/>
    </xf>
    <xf numFmtId="182" fontId="9" fillId="0" borderId="51" xfId="1" applyNumberFormat="1" applyFont="1" applyFill="1" applyBorder="1" applyAlignment="1">
      <alignment vertical="center" shrinkToFit="1"/>
    </xf>
    <xf numFmtId="183" fontId="9" fillId="0" borderId="1" xfId="1" applyNumberFormat="1" applyFont="1" applyFill="1" applyBorder="1" applyAlignment="1">
      <alignment horizontal="center" vertical="center" shrinkToFit="1"/>
    </xf>
    <xf numFmtId="180" fontId="13" fillId="0" borderId="53" xfId="1" applyNumberFormat="1" applyFont="1" applyFill="1" applyBorder="1" applyAlignment="1">
      <alignment horizontal="center" vertical="center" shrinkToFit="1"/>
    </xf>
    <xf numFmtId="180" fontId="13" fillId="0" borderId="1" xfId="1" applyNumberFormat="1" applyFont="1" applyFill="1" applyBorder="1" applyAlignment="1">
      <alignment horizontal="center" vertical="center" shrinkToFit="1"/>
    </xf>
    <xf numFmtId="0" fontId="13" fillId="0" borderId="55" xfId="1" applyFont="1" applyFill="1" applyBorder="1" applyAlignment="1">
      <alignment horizontal="center" vertical="center" shrinkToFit="1"/>
    </xf>
    <xf numFmtId="182" fontId="9" fillId="0" borderId="11" xfId="1" applyNumberFormat="1" applyFont="1" applyFill="1" applyBorder="1" applyAlignment="1">
      <alignment vertical="center" shrinkToFit="1"/>
    </xf>
    <xf numFmtId="183" fontId="9" fillId="0" borderId="15" xfId="1" applyNumberFormat="1" applyFont="1" applyFill="1" applyBorder="1" applyAlignment="1">
      <alignment horizontal="center" vertical="center" shrinkToFit="1"/>
    </xf>
    <xf numFmtId="179" fontId="13" fillId="0" borderId="13" xfId="1" applyNumberFormat="1" applyFont="1" applyFill="1" applyBorder="1" applyAlignment="1">
      <alignment horizontal="center" vertical="center" shrinkToFit="1"/>
    </xf>
    <xf numFmtId="180" fontId="13" fillId="0" borderId="14" xfId="1" applyNumberFormat="1" applyFont="1" applyFill="1" applyBorder="1" applyAlignment="1">
      <alignment horizontal="center" vertical="center" shrinkToFit="1"/>
    </xf>
    <xf numFmtId="179" fontId="13" fillId="0" borderId="15" xfId="1" applyNumberFormat="1" applyFont="1" applyFill="1" applyBorder="1" applyAlignment="1">
      <alignment horizontal="center" vertical="center" shrinkToFit="1"/>
    </xf>
    <xf numFmtId="180" fontId="13" fillId="0" borderId="15" xfId="1" applyNumberFormat="1" applyFont="1" applyFill="1" applyBorder="1" applyAlignment="1">
      <alignment horizontal="center" vertical="center" shrinkToFit="1"/>
    </xf>
    <xf numFmtId="181" fontId="13" fillId="0" borderId="16" xfId="1" applyNumberFormat="1" applyFont="1" applyFill="1" applyBorder="1" applyAlignment="1">
      <alignment horizontal="center" vertical="center" shrinkToFit="1"/>
    </xf>
    <xf numFmtId="179" fontId="13" fillId="0" borderId="16" xfId="1" applyNumberFormat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0" fontId="9" fillId="0" borderId="15" xfId="1" applyFont="1" applyFill="1" applyBorder="1" applyAlignment="1">
      <alignment horizontal="center" vertical="center" shrinkToFit="1"/>
    </xf>
    <xf numFmtId="0" fontId="13" fillId="0" borderId="18" xfId="1" applyFont="1" applyFill="1" applyBorder="1" applyAlignment="1">
      <alignment horizontal="center" vertical="center" shrinkToFit="1"/>
    </xf>
    <xf numFmtId="179" fontId="13" fillId="0" borderId="38" xfId="1" applyNumberFormat="1" applyFont="1" applyFill="1" applyBorder="1" applyAlignment="1">
      <alignment horizontal="center" vertical="center" shrinkToFit="1"/>
    </xf>
    <xf numFmtId="180" fontId="13" fillId="0" borderId="24" xfId="1" applyNumberFormat="1" applyFont="1" applyFill="1" applyBorder="1" applyAlignment="1">
      <alignment horizontal="center" vertical="center" shrinkToFit="1"/>
    </xf>
    <xf numFmtId="181" fontId="13" fillId="0" borderId="40" xfId="1" applyNumberFormat="1" applyFont="1" applyFill="1" applyBorder="1" applyAlignment="1">
      <alignment horizontal="center" vertical="center" shrinkToFit="1"/>
    </xf>
    <xf numFmtId="179" fontId="13" fillId="0" borderId="40" xfId="1" applyNumberFormat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13" fillId="0" borderId="42" xfId="1" applyFont="1" applyFill="1" applyBorder="1" applyAlignment="1">
      <alignment horizontal="center" vertical="center" shrinkToFit="1"/>
    </xf>
    <xf numFmtId="0" fontId="9" fillId="0" borderId="59" xfId="1" applyFont="1" applyFill="1" applyBorder="1" applyAlignment="1">
      <alignment horizontal="center" vertical="center" shrinkToFit="1"/>
    </xf>
    <xf numFmtId="179" fontId="13" fillId="0" borderId="52" xfId="1" applyNumberFormat="1" applyFont="1" applyFill="1" applyBorder="1" applyAlignment="1">
      <alignment horizontal="center" vertical="center" shrinkToFit="1"/>
    </xf>
    <xf numFmtId="179" fontId="13" fillId="0" borderId="1" xfId="1" applyNumberFormat="1" applyFont="1" applyFill="1" applyBorder="1" applyAlignment="1">
      <alignment horizontal="center" vertical="center" shrinkToFit="1"/>
    </xf>
    <xf numFmtId="181" fontId="13" fillId="0" borderId="54" xfId="1" applyNumberFormat="1" applyFont="1" applyFill="1" applyBorder="1" applyAlignment="1">
      <alignment horizontal="center" vertical="center" shrinkToFit="1"/>
    </xf>
    <xf numFmtId="179" fontId="13" fillId="0" borderId="54" xfId="1" applyNumberFormat="1" applyFont="1" applyFill="1" applyBorder="1" applyAlignment="1">
      <alignment horizontal="center" vertical="center" shrinkToFit="1"/>
    </xf>
    <xf numFmtId="0" fontId="9" fillId="0" borderId="57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179" fontId="13" fillId="0" borderId="0" xfId="1" applyNumberFormat="1" applyFont="1" applyFill="1" applyBorder="1" applyAlignment="1">
      <alignment horizontal="center" vertical="center" shrinkToFit="1"/>
    </xf>
    <xf numFmtId="180" fontId="13" fillId="0" borderId="0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179" fontId="13" fillId="0" borderId="2" xfId="1" applyNumberFormat="1" applyFont="1" applyFill="1" applyBorder="1" applyAlignment="1">
      <alignment horizontal="center" vertical="center" shrinkToFit="1"/>
    </xf>
    <xf numFmtId="181" fontId="13" fillId="0" borderId="2" xfId="1" applyNumberFormat="1" applyFont="1" applyFill="1" applyBorder="1" applyAlignment="1">
      <alignment horizontal="center" vertical="center" shrinkToFit="1"/>
    </xf>
    <xf numFmtId="0" fontId="5" fillId="4" borderId="50" xfId="1" applyFont="1" applyFill="1" applyBorder="1" applyAlignment="1">
      <alignment vertical="center" shrinkToFit="1"/>
    </xf>
    <xf numFmtId="181" fontId="13" fillId="0" borderId="1" xfId="1" applyNumberFormat="1" applyFont="1" applyFill="1" applyBorder="1" applyAlignment="1">
      <alignment horizontal="center" vertical="center" shrinkToFit="1"/>
    </xf>
    <xf numFmtId="0" fontId="5" fillId="4" borderId="56" xfId="1" applyFont="1" applyFill="1" applyBorder="1" applyAlignment="1">
      <alignment vertical="center" shrinkToFit="1"/>
    </xf>
    <xf numFmtId="181" fontId="13" fillId="0" borderId="33" xfId="1" applyNumberFormat="1" applyFont="1" applyFill="1" applyBorder="1" applyAlignment="1">
      <alignment horizontal="center" vertical="center" shrinkToFit="1"/>
    </xf>
    <xf numFmtId="182" fontId="9" fillId="0" borderId="63" xfId="1" applyNumberFormat="1" applyFont="1" applyFill="1" applyBorder="1" applyAlignment="1">
      <alignment vertical="center" shrinkToFit="1"/>
    </xf>
    <xf numFmtId="182" fontId="9" fillId="0" borderId="29" xfId="1" applyNumberFormat="1" applyFont="1" applyFill="1" applyBorder="1" applyAlignment="1">
      <alignment vertical="center" shrinkToFit="1"/>
    </xf>
    <xf numFmtId="180" fontId="13" fillId="0" borderId="64" xfId="1" applyNumberFormat="1" applyFont="1" applyFill="1" applyBorder="1" applyAlignment="1">
      <alignment horizontal="center" vertical="center" shrinkToFit="1"/>
    </xf>
    <xf numFmtId="0" fontId="9" fillId="0" borderId="64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9" fillId="0" borderId="53" xfId="1" applyFont="1" applyFill="1" applyBorder="1" applyAlignment="1">
      <alignment horizontal="center" vertical="center" shrinkToFit="1"/>
    </xf>
    <xf numFmtId="183" fontId="9" fillId="0" borderId="65" xfId="1" applyNumberFormat="1" applyFont="1" applyFill="1" applyBorder="1" applyAlignment="1">
      <alignment horizontal="center" vertical="center" shrinkToFit="1"/>
    </xf>
    <xf numFmtId="183" fontId="9" fillId="0" borderId="30" xfId="1" applyNumberFormat="1" applyFont="1" applyFill="1" applyBorder="1" applyAlignment="1">
      <alignment horizontal="center" vertical="center" shrinkToFit="1"/>
    </xf>
    <xf numFmtId="183" fontId="9" fillId="0" borderId="60" xfId="1" applyNumberFormat="1" applyFont="1" applyFill="1" applyBorder="1" applyAlignment="1">
      <alignment horizontal="center" vertical="center" shrinkToFit="1"/>
    </xf>
    <xf numFmtId="0" fontId="9" fillId="0" borderId="65" xfId="1" applyFont="1" applyFill="1" applyBorder="1" applyAlignment="1">
      <alignment horizontal="center" vertical="center" shrinkToFit="1"/>
    </xf>
    <xf numFmtId="0" fontId="9" fillId="0" borderId="30" xfId="1" applyFont="1" applyFill="1" applyBorder="1" applyAlignment="1">
      <alignment horizontal="center" vertical="center" shrinkToFit="1"/>
    </xf>
    <xf numFmtId="0" fontId="9" fillId="0" borderId="60" xfId="1" applyFont="1" applyFill="1" applyBorder="1" applyAlignment="1">
      <alignment horizontal="center" vertical="center" shrinkToFit="1"/>
    </xf>
    <xf numFmtId="0" fontId="5" fillId="4" borderId="66" xfId="1" applyFont="1" applyFill="1" applyBorder="1" applyAlignment="1">
      <alignment vertical="center" shrinkToFit="1"/>
    </xf>
    <xf numFmtId="0" fontId="5" fillId="5" borderId="67" xfId="1" applyFont="1" applyFill="1" applyBorder="1" applyAlignment="1">
      <alignment vertical="center" shrinkToFit="1"/>
    </xf>
    <xf numFmtId="0" fontId="5" fillId="5" borderId="66" xfId="1" applyFont="1" applyFill="1" applyBorder="1" applyAlignment="1">
      <alignment vertical="center" shrinkToFit="1"/>
    </xf>
    <xf numFmtId="0" fontId="5" fillId="4" borderId="62" xfId="1" applyFont="1" applyFill="1" applyBorder="1" applyAlignment="1">
      <alignment vertical="center" shrinkToFit="1"/>
    </xf>
    <xf numFmtId="0" fontId="14" fillId="0" borderId="0" xfId="1" applyFont="1" applyFill="1" applyAlignment="1">
      <alignment vertical="center"/>
    </xf>
    <xf numFmtId="0" fontId="14" fillId="0" borderId="0" xfId="1" applyFont="1" applyAlignment="1">
      <alignment horizontal="left" vertical="center" wrapText="1"/>
    </xf>
    <xf numFmtId="179" fontId="21" fillId="0" borderId="1" xfId="1" applyNumberFormat="1" applyFont="1" applyFill="1" applyBorder="1" applyAlignment="1">
      <alignment horizontal="center" vertical="center" shrinkToFit="1"/>
    </xf>
    <xf numFmtId="180" fontId="21" fillId="0" borderId="1" xfId="1" applyNumberFormat="1" applyFont="1" applyFill="1" applyBorder="1" applyAlignment="1">
      <alignment horizontal="center" vertical="center" shrinkToFit="1"/>
    </xf>
    <xf numFmtId="179" fontId="21" fillId="0" borderId="31" xfId="1" applyNumberFormat="1" applyFont="1" applyFill="1" applyBorder="1" applyAlignment="1">
      <alignment horizontal="center" vertical="center" shrinkToFit="1"/>
    </xf>
    <xf numFmtId="180" fontId="21" fillId="0" borderId="32" xfId="1" applyNumberFormat="1" applyFont="1" applyFill="1" applyBorder="1" applyAlignment="1">
      <alignment horizontal="center" vertical="center" shrinkToFit="1"/>
    </xf>
    <xf numFmtId="179" fontId="21" fillId="0" borderId="33" xfId="1" applyNumberFormat="1" applyFont="1" applyFill="1" applyBorder="1" applyAlignment="1">
      <alignment horizontal="center" vertical="center" shrinkToFit="1"/>
    </xf>
    <xf numFmtId="180" fontId="21" fillId="0" borderId="33" xfId="1" applyNumberFormat="1" applyFont="1" applyFill="1" applyBorder="1" applyAlignment="1">
      <alignment horizontal="center" vertical="center" shrinkToFit="1"/>
    </xf>
    <xf numFmtId="179" fontId="21" fillId="0" borderId="2" xfId="1" applyNumberFormat="1" applyFont="1" applyFill="1" applyBorder="1" applyAlignment="1">
      <alignment horizontal="center" vertical="center" shrinkToFit="1"/>
    </xf>
    <xf numFmtId="180" fontId="21" fillId="0" borderId="64" xfId="1" applyNumberFormat="1" applyFont="1" applyFill="1" applyBorder="1" applyAlignment="1">
      <alignment horizontal="center" vertical="center" shrinkToFit="1"/>
    </xf>
    <xf numFmtId="0" fontId="16" fillId="0" borderId="0" xfId="1" applyFont="1" applyAlignment="1">
      <alignment horizontal="left" vertical="center" wrapText="1"/>
    </xf>
    <xf numFmtId="0" fontId="13" fillId="0" borderId="43" xfId="1" applyFont="1" applyFill="1" applyBorder="1" applyAlignment="1">
      <alignment horizontal="center" vertical="center" shrinkToFit="1"/>
    </xf>
    <xf numFmtId="0" fontId="13" fillId="0" borderId="68" xfId="1" applyFont="1" applyFill="1" applyBorder="1" applyAlignment="1">
      <alignment horizontal="center" vertical="center" shrinkToFit="1"/>
    </xf>
    <xf numFmtId="0" fontId="13" fillId="0" borderId="56" xfId="1" applyFont="1" applyFill="1" applyBorder="1" applyAlignment="1">
      <alignment horizontal="center" vertical="center" shrinkToFit="1"/>
    </xf>
    <xf numFmtId="0" fontId="22" fillId="0" borderId="35" xfId="1" applyFont="1" applyFill="1" applyBorder="1" applyAlignment="1">
      <alignment horizontal="center" vertical="center" shrinkToFit="1"/>
    </xf>
    <xf numFmtId="0" fontId="24" fillId="0" borderId="29" xfId="1" applyFont="1" applyFill="1" applyBorder="1" applyAlignment="1">
      <alignment vertical="center" shrinkToFit="1"/>
    </xf>
    <xf numFmtId="178" fontId="24" fillId="0" borderId="33" xfId="1" applyNumberFormat="1" applyFont="1" applyFill="1" applyBorder="1" applyAlignment="1">
      <alignment horizontal="center" vertical="center" shrinkToFit="1"/>
    </xf>
    <xf numFmtId="179" fontId="25" fillId="0" borderId="31" xfId="1" applyNumberFormat="1" applyFont="1" applyFill="1" applyBorder="1" applyAlignment="1">
      <alignment horizontal="center" vertical="center" shrinkToFit="1"/>
    </xf>
    <xf numFmtId="180" fontId="25" fillId="0" borderId="32" xfId="1" applyNumberFormat="1" applyFont="1" applyFill="1" applyBorder="1" applyAlignment="1">
      <alignment horizontal="center" vertical="center" shrinkToFit="1"/>
    </xf>
    <xf numFmtId="179" fontId="25" fillId="0" borderId="33" xfId="1" applyNumberFormat="1" applyFont="1" applyFill="1" applyBorder="1" applyAlignment="1">
      <alignment horizontal="center" vertical="center" shrinkToFit="1"/>
    </xf>
    <xf numFmtId="180" fontId="25" fillId="0" borderId="33" xfId="1" applyNumberFormat="1" applyFont="1" applyFill="1" applyBorder="1" applyAlignment="1">
      <alignment horizontal="center" vertical="center" shrinkToFit="1"/>
    </xf>
    <xf numFmtId="181" fontId="25" fillId="0" borderId="36" xfId="1" applyNumberFormat="1" applyFont="1" applyFill="1" applyBorder="1" applyAlignment="1">
      <alignment horizontal="center" vertical="center" shrinkToFit="1"/>
    </xf>
    <xf numFmtId="179" fontId="25" fillId="0" borderId="36" xfId="1" applyNumberFormat="1" applyFont="1" applyFill="1" applyBorder="1" applyAlignment="1">
      <alignment horizontal="center" vertical="center" shrinkToFit="1"/>
    </xf>
    <xf numFmtId="0" fontId="24" fillId="0" borderId="34" xfId="1" applyFont="1" applyFill="1" applyBorder="1" applyAlignment="1">
      <alignment horizontal="center" vertical="center" shrinkToFit="1"/>
    </xf>
    <xf numFmtId="0" fontId="24" fillId="0" borderId="59" xfId="1" applyFont="1" applyFill="1" applyBorder="1" applyAlignment="1">
      <alignment horizontal="center" vertical="center" shrinkToFit="1"/>
    </xf>
    <xf numFmtId="0" fontId="25" fillId="0" borderId="35" xfId="1" applyFont="1" applyFill="1" applyBorder="1" applyAlignment="1">
      <alignment horizontal="center" vertical="center" shrinkToFit="1"/>
    </xf>
    <xf numFmtId="0" fontId="24" fillId="0" borderId="33" xfId="1" applyFont="1" applyFill="1" applyBorder="1" applyAlignment="1">
      <alignment horizontal="center" vertical="center" shrinkToFit="1"/>
    </xf>
    <xf numFmtId="0" fontId="9" fillId="5" borderId="66" xfId="1" applyFont="1" applyFill="1" applyBorder="1" applyAlignment="1">
      <alignment vertical="center" shrinkToFit="1"/>
    </xf>
    <xf numFmtId="0" fontId="24" fillId="4" borderId="66" xfId="1" applyFont="1" applyFill="1" applyBorder="1" applyAlignment="1">
      <alignment vertical="center" shrinkToFit="1"/>
    </xf>
    <xf numFmtId="0" fontId="24" fillId="0" borderId="0" xfId="1" applyFont="1" applyAlignment="1">
      <alignment shrinkToFit="1"/>
    </xf>
    <xf numFmtId="0" fontId="9" fillId="4" borderId="66" xfId="1" applyFont="1" applyFill="1" applyBorder="1" applyAlignment="1">
      <alignment vertical="center" shrinkToFit="1"/>
    </xf>
    <xf numFmtId="0" fontId="23" fillId="0" borderId="35" xfId="1" applyFont="1" applyFill="1" applyBorder="1" applyAlignment="1">
      <alignment horizontal="center" vertical="center" shrinkToFit="1"/>
    </xf>
    <xf numFmtId="179" fontId="25" fillId="0" borderId="38" xfId="1" applyNumberFormat="1" applyFont="1" applyFill="1" applyBorder="1" applyAlignment="1">
      <alignment horizontal="center" vertical="center" shrinkToFit="1"/>
    </xf>
    <xf numFmtId="180" fontId="25" fillId="0" borderId="24" xfId="1" applyNumberFormat="1" applyFont="1" applyFill="1" applyBorder="1" applyAlignment="1">
      <alignment horizontal="center" vertical="center" shrinkToFit="1"/>
    </xf>
    <xf numFmtId="179" fontId="25" fillId="0" borderId="0" xfId="1" applyNumberFormat="1" applyFont="1" applyFill="1" applyBorder="1" applyAlignment="1">
      <alignment horizontal="center" vertical="center" shrinkToFit="1"/>
    </xf>
    <xf numFmtId="180" fontId="25" fillId="0" borderId="0" xfId="1" applyNumberFormat="1" applyFont="1" applyFill="1" applyBorder="1" applyAlignment="1">
      <alignment horizontal="center" vertical="center" shrinkToFit="1"/>
    </xf>
    <xf numFmtId="181" fontId="25" fillId="0" borderId="40" xfId="1" applyNumberFormat="1" applyFont="1" applyFill="1" applyBorder="1" applyAlignment="1">
      <alignment horizontal="center" vertical="center" shrinkToFit="1"/>
    </xf>
    <xf numFmtId="179" fontId="25" fillId="0" borderId="40" xfId="1" applyNumberFormat="1" applyFont="1" applyFill="1" applyBorder="1" applyAlignment="1">
      <alignment horizontal="center" vertical="center" shrinkToFit="1"/>
    </xf>
    <xf numFmtId="0" fontId="24" fillId="0" borderId="41" xfId="1" applyFont="1" applyFill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 shrinkToFit="1"/>
    </xf>
    <xf numFmtId="0" fontId="25" fillId="0" borderId="42" xfId="1" applyFont="1" applyFill="1" applyBorder="1" applyAlignment="1">
      <alignment horizontal="center" vertical="center" shrinkToFit="1"/>
    </xf>
    <xf numFmtId="0" fontId="24" fillId="5" borderId="66" xfId="1" applyFont="1" applyFill="1" applyBorder="1" applyAlignment="1">
      <alignment vertical="center" shrinkToFit="1"/>
    </xf>
    <xf numFmtId="0" fontId="24" fillId="0" borderId="44" xfId="1" applyFont="1" applyFill="1" applyBorder="1" applyAlignment="1">
      <alignment vertical="center" shrinkToFit="1"/>
    </xf>
    <xf numFmtId="178" fontId="24" fillId="0" borderId="45" xfId="1" applyNumberFormat="1" applyFont="1" applyFill="1" applyBorder="1" applyAlignment="1">
      <alignment horizontal="center" vertical="center" shrinkToFit="1"/>
    </xf>
    <xf numFmtId="179" fontId="25" fillId="0" borderId="46" xfId="1" applyNumberFormat="1" applyFont="1" applyFill="1" applyBorder="1" applyAlignment="1">
      <alignment horizontal="center" vertical="center" shrinkToFit="1"/>
    </xf>
    <xf numFmtId="180" fontId="25" fillId="0" borderId="39" xfId="1" applyNumberFormat="1" applyFont="1" applyFill="1" applyBorder="1" applyAlignment="1">
      <alignment horizontal="center" vertical="center" shrinkToFit="1"/>
    </xf>
    <xf numFmtId="179" fontId="25" fillId="0" borderId="47" xfId="1" applyNumberFormat="1" applyFont="1" applyFill="1" applyBorder="1" applyAlignment="1">
      <alignment horizontal="center" vertical="center" shrinkToFit="1"/>
    </xf>
    <xf numFmtId="180" fontId="25" fillId="0" borderId="47" xfId="1" applyNumberFormat="1" applyFont="1" applyFill="1" applyBorder="1" applyAlignment="1">
      <alignment horizontal="center" vertical="center" shrinkToFit="1"/>
    </xf>
    <xf numFmtId="181" fontId="25" fillId="0" borderId="48" xfId="1" applyNumberFormat="1" applyFont="1" applyFill="1" applyBorder="1" applyAlignment="1">
      <alignment horizontal="center" vertical="center" shrinkToFit="1"/>
    </xf>
    <xf numFmtId="179" fontId="25" fillId="0" borderId="48" xfId="1" applyNumberFormat="1" applyFont="1" applyFill="1" applyBorder="1" applyAlignment="1">
      <alignment horizontal="center" vertical="center" shrinkToFit="1"/>
    </xf>
    <xf numFmtId="0" fontId="24" fillId="0" borderId="49" xfId="1" applyFont="1" applyFill="1" applyBorder="1" applyAlignment="1">
      <alignment horizontal="center" vertical="center" shrinkToFit="1"/>
    </xf>
    <xf numFmtId="0" fontId="24" fillId="0" borderId="47" xfId="1" applyFont="1" applyFill="1" applyBorder="1" applyAlignment="1">
      <alignment horizontal="center" vertical="center" shrinkToFit="1"/>
    </xf>
    <xf numFmtId="0" fontId="25" fillId="0" borderId="27" xfId="1" applyFont="1" applyFill="1" applyBorder="1" applyAlignment="1">
      <alignment horizontal="center" vertical="center" shrinkToFit="1"/>
    </xf>
    <xf numFmtId="182" fontId="24" fillId="0" borderId="11" xfId="1" applyNumberFormat="1" applyFont="1" applyFill="1" applyBorder="1" applyAlignment="1">
      <alignment vertical="center" shrinkToFit="1"/>
    </xf>
    <xf numFmtId="183" fontId="24" fillId="0" borderId="15" xfId="1" applyNumberFormat="1" applyFont="1" applyFill="1" applyBorder="1" applyAlignment="1">
      <alignment horizontal="center" vertical="center" shrinkToFit="1"/>
    </xf>
    <xf numFmtId="179" fontId="25" fillId="0" borderId="13" xfId="1" applyNumberFormat="1" applyFont="1" applyFill="1" applyBorder="1" applyAlignment="1">
      <alignment horizontal="center" vertical="center" shrinkToFit="1"/>
    </xf>
    <xf numFmtId="180" fontId="25" fillId="0" borderId="14" xfId="1" applyNumberFormat="1" applyFont="1" applyFill="1" applyBorder="1" applyAlignment="1">
      <alignment horizontal="center" vertical="center" shrinkToFit="1"/>
    </xf>
    <xf numFmtId="179" fontId="25" fillId="0" borderId="15" xfId="1" applyNumberFormat="1" applyFont="1" applyFill="1" applyBorder="1" applyAlignment="1">
      <alignment horizontal="center" vertical="center" shrinkToFit="1"/>
    </xf>
    <xf numFmtId="180" fontId="25" fillId="0" borderId="15" xfId="1" applyNumberFormat="1" applyFont="1" applyFill="1" applyBorder="1" applyAlignment="1">
      <alignment horizontal="center" vertical="center" shrinkToFit="1"/>
    </xf>
    <xf numFmtId="181" fontId="25" fillId="0" borderId="16" xfId="1" applyNumberFormat="1" applyFont="1" applyFill="1" applyBorder="1" applyAlignment="1">
      <alignment horizontal="center" vertical="center" shrinkToFit="1"/>
    </xf>
    <xf numFmtId="179" fontId="25" fillId="0" borderId="16" xfId="1" applyNumberFormat="1" applyFont="1" applyFill="1" applyBorder="1" applyAlignment="1">
      <alignment horizontal="center" vertical="center" shrinkToFit="1"/>
    </xf>
    <xf numFmtId="0" fontId="24" fillId="0" borderId="17" xfId="1" applyFont="1" applyFill="1" applyBorder="1" applyAlignment="1">
      <alignment horizontal="center" vertical="center" shrinkToFit="1"/>
    </xf>
    <xf numFmtId="0" fontId="24" fillId="0" borderId="15" xfId="1" applyFont="1" applyFill="1" applyBorder="1" applyAlignment="1">
      <alignment horizontal="center" vertical="center" shrinkToFit="1"/>
    </xf>
    <xf numFmtId="0" fontId="25" fillId="0" borderId="18" xfId="1" applyFont="1" applyFill="1" applyBorder="1" applyAlignment="1">
      <alignment horizontal="center" vertical="center" shrinkToFit="1"/>
    </xf>
    <xf numFmtId="0" fontId="24" fillId="5" borderId="43" xfId="1" applyFont="1" applyFill="1" applyBorder="1" applyAlignment="1">
      <alignment vertical="center" shrinkToFit="1"/>
    </xf>
    <xf numFmtId="178" fontId="9" fillId="0" borderId="47" xfId="1" applyNumberFormat="1" applyFont="1" applyFill="1" applyBorder="1" applyAlignment="1">
      <alignment horizontal="center" vertical="center" shrinkToFit="1"/>
    </xf>
    <xf numFmtId="0" fontId="9" fillId="0" borderId="69" xfId="1" applyFont="1" applyFill="1" applyBorder="1" applyAlignment="1">
      <alignment vertical="center" shrinkToFit="1"/>
    </xf>
    <xf numFmtId="178" fontId="9" fillId="0" borderId="70" xfId="1" applyNumberFormat="1" applyFont="1" applyFill="1" applyBorder="1" applyAlignment="1">
      <alignment horizontal="center" vertical="center" shrinkToFit="1"/>
    </xf>
    <xf numFmtId="179" fontId="13" fillId="0" borderId="71" xfId="1" applyNumberFormat="1" applyFont="1" applyFill="1" applyBorder="1" applyAlignment="1">
      <alignment horizontal="center" vertical="center" shrinkToFit="1"/>
    </xf>
    <xf numFmtId="180" fontId="13" fillId="0" borderId="72" xfId="1" applyNumberFormat="1" applyFont="1" applyFill="1" applyBorder="1" applyAlignment="1">
      <alignment horizontal="center" vertical="center" shrinkToFit="1"/>
    </xf>
    <xf numFmtId="179" fontId="13" fillId="0" borderId="73" xfId="1" applyNumberFormat="1" applyFont="1" applyFill="1" applyBorder="1" applyAlignment="1">
      <alignment horizontal="center" vertical="center" shrinkToFit="1"/>
    </xf>
    <xf numFmtId="180" fontId="13" fillId="0" borderId="73" xfId="1" applyNumberFormat="1" applyFont="1" applyFill="1" applyBorder="1" applyAlignment="1">
      <alignment horizontal="center" vertical="center" shrinkToFit="1"/>
    </xf>
    <xf numFmtId="181" fontId="13" fillId="0" borderId="74" xfId="1" applyNumberFormat="1" applyFont="1" applyFill="1" applyBorder="1" applyAlignment="1">
      <alignment horizontal="center" vertical="center" shrinkToFit="1"/>
    </xf>
    <xf numFmtId="179" fontId="13" fillId="0" borderId="74" xfId="1" applyNumberFormat="1" applyFont="1" applyFill="1" applyBorder="1" applyAlignment="1">
      <alignment horizontal="center" vertical="center" shrinkToFit="1"/>
    </xf>
    <xf numFmtId="0" fontId="9" fillId="0" borderId="75" xfId="1" applyFont="1" applyFill="1" applyBorder="1" applyAlignment="1">
      <alignment horizontal="center" vertical="center" shrinkToFit="1"/>
    </xf>
    <xf numFmtId="0" fontId="9" fillId="0" borderId="73" xfId="1" applyFont="1" applyFill="1" applyBorder="1" applyAlignment="1">
      <alignment horizontal="center" vertical="center" shrinkToFit="1"/>
    </xf>
    <xf numFmtId="0" fontId="13" fillId="0" borderId="76" xfId="1" applyFont="1" applyFill="1" applyBorder="1" applyAlignment="1">
      <alignment horizontal="center" vertical="center" shrinkToFit="1"/>
    </xf>
    <xf numFmtId="0" fontId="9" fillId="4" borderId="77" xfId="1" applyFont="1" applyFill="1" applyBorder="1" applyAlignment="1">
      <alignment vertical="center" shrinkToFit="1"/>
    </xf>
    <xf numFmtId="0" fontId="9" fillId="0" borderId="73" xfId="1" applyFont="1" applyBorder="1" applyAlignment="1">
      <alignment shrinkToFit="1"/>
    </xf>
    <xf numFmtId="0" fontId="14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</cellXfs>
  <cellStyles count="2">
    <cellStyle name="標準" xfId="0" builtinId="0"/>
    <cellStyle name="標準_NOHHI SCHEDULE" xfId="1"/>
  </cellStyles>
  <dxfs count="27"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85725</xdr:rowOff>
    </xdr:from>
    <xdr:to>
      <xdr:col>1</xdr:col>
      <xdr:colOff>752475</xdr:colOff>
      <xdr:row>0</xdr:row>
      <xdr:rowOff>514350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4C37FB78-45E5-45AE-BFBE-F287488B517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85725"/>
          <a:ext cx="4762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4"/>
  <sheetViews>
    <sheetView tabSelected="1" view="pageBreakPreview" zoomScaleNormal="100" zoomScaleSheetLayoutView="100" workbookViewId="0">
      <selection activeCell="M263" sqref="M263:M264"/>
    </sheetView>
  </sheetViews>
  <sheetFormatPr defaultColWidth="5.6640625" defaultRowHeight="15" customHeight="1" x14ac:dyDescent="0.3"/>
  <cols>
    <col min="1" max="1" width="17.21875" style="65" customWidth="1"/>
    <col min="2" max="2" width="10.33203125" style="65" customWidth="1"/>
    <col min="3" max="6" width="5.88671875" style="65" customWidth="1"/>
    <col min="7" max="7" width="7.33203125" style="66" customWidth="1"/>
    <col min="8" max="8" width="5.88671875" style="67" customWidth="1"/>
    <col min="9" max="9" width="5.88671875" style="65" customWidth="1"/>
    <col min="10" max="10" width="6.33203125" style="65" customWidth="1"/>
    <col min="11" max="11" width="5.109375" style="65" customWidth="1"/>
    <col min="12" max="12" width="7.33203125" style="65" customWidth="1"/>
    <col min="13" max="13" width="7" style="65" customWidth="1"/>
    <col min="14" max="14" width="21.6640625" style="65" customWidth="1"/>
    <col min="15" max="15" width="7.21875" style="53" hidden="1" customWidth="1"/>
    <col min="16" max="16" width="9.6640625" style="53" customWidth="1"/>
    <col min="17" max="17" width="5.6640625" style="53" customWidth="1"/>
    <col min="18" max="256" width="5.6640625" style="53"/>
    <col min="257" max="257" width="17.21875" style="53" customWidth="1"/>
    <col min="258" max="258" width="10.33203125" style="53" customWidth="1"/>
    <col min="259" max="262" width="5.88671875" style="53" customWidth="1"/>
    <col min="263" max="263" width="7.33203125" style="53" customWidth="1"/>
    <col min="264" max="265" width="5.88671875" style="53" customWidth="1"/>
    <col min="266" max="266" width="6.33203125" style="53" customWidth="1"/>
    <col min="267" max="267" width="5.109375" style="53" customWidth="1"/>
    <col min="268" max="268" width="7.33203125" style="53" customWidth="1"/>
    <col min="269" max="269" width="7" style="53" customWidth="1"/>
    <col min="270" max="270" width="21.6640625" style="53" customWidth="1"/>
    <col min="271" max="271" width="0" style="53" hidden="1" customWidth="1"/>
    <col min="272" max="272" width="9.6640625" style="53" customWidth="1"/>
    <col min="273" max="512" width="5.6640625" style="53"/>
    <col min="513" max="513" width="17.21875" style="53" customWidth="1"/>
    <col min="514" max="514" width="10.33203125" style="53" customWidth="1"/>
    <col min="515" max="518" width="5.88671875" style="53" customWidth="1"/>
    <col min="519" max="519" width="7.33203125" style="53" customWidth="1"/>
    <col min="520" max="521" width="5.88671875" style="53" customWidth="1"/>
    <col min="522" max="522" width="6.33203125" style="53" customWidth="1"/>
    <col min="523" max="523" width="5.109375" style="53" customWidth="1"/>
    <col min="524" max="524" width="7.33203125" style="53" customWidth="1"/>
    <col min="525" max="525" width="7" style="53" customWidth="1"/>
    <col min="526" max="526" width="21.6640625" style="53" customWidth="1"/>
    <col min="527" max="527" width="0" style="53" hidden="1" customWidth="1"/>
    <col min="528" max="528" width="9.6640625" style="53" customWidth="1"/>
    <col min="529" max="768" width="5.6640625" style="53"/>
    <col min="769" max="769" width="17.21875" style="53" customWidth="1"/>
    <col min="770" max="770" width="10.33203125" style="53" customWidth="1"/>
    <col min="771" max="774" width="5.88671875" style="53" customWidth="1"/>
    <col min="775" max="775" width="7.33203125" style="53" customWidth="1"/>
    <col min="776" max="777" width="5.88671875" style="53" customWidth="1"/>
    <col min="778" max="778" width="6.33203125" style="53" customWidth="1"/>
    <col min="779" max="779" width="5.109375" style="53" customWidth="1"/>
    <col min="780" max="780" width="7.33203125" style="53" customWidth="1"/>
    <col min="781" max="781" width="7" style="53" customWidth="1"/>
    <col min="782" max="782" width="21.6640625" style="53" customWidth="1"/>
    <col min="783" max="783" width="0" style="53" hidden="1" customWidth="1"/>
    <col min="784" max="784" width="9.6640625" style="53" customWidth="1"/>
    <col min="785" max="1024" width="5.6640625" style="53"/>
    <col min="1025" max="1025" width="17.21875" style="53" customWidth="1"/>
    <col min="1026" max="1026" width="10.33203125" style="53" customWidth="1"/>
    <col min="1027" max="1030" width="5.88671875" style="53" customWidth="1"/>
    <col min="1031" max="1031" width="7.33203125" style="53" customWidth="1"/>
    <col min="1032" max="1033" width="5.88671875" style="53" customWidth="1"/>
    <col min="1034" max="1034" width="6.33203125" style="53" customWidth="1"/>
    <col min="1035" max="1035" width="5.109375" style="53" customWidth="1"/>
    <col min="1036" max="1036" width="7.33203125" style="53" customWidth="1"/>
    <col min="1037" max="1037" width="7" style="53" customWidth="1"/>
    <col min="1038" max="1038" width="21.6640625" style="53" customWidth="1"/>
    <col min="1039" max="1039" width="0" style="53" hidden="1" customWidth="1"/>
    <col min="1040" max="1040" width="9.6640625" style="53" customWidth="1"/>
    <col min="1041" max="1280" width="5.6640625" style="53"/>
    <col min="1281" max="1281" width="17.21875" style="53" customWidth="1"/>
    <col min="1282" max="1282" width="10.33203125" style="53" customWidth="1"/>
    <col min="1283" max="1286" width="5.88671875" style="53" customWidth="1"/>
    <col min="1287" max="1287" width="7.33203125" style="53" customWidth="1"/>
    <col min="1288" max="1289" width="5.88671875" style="53" customWidth="1"/>
    <col min="1290" max="1290" width="6.33203125" style="53" customWidth="1"/>
    <col min="1291" max="1291" width="5.109375" style="53" customWidth="1"/>
    <col min="1292" max="1292" width="7.33203125" style="53" customWidth="1"/>
    <col min="1293" max="1293" width="7" style="53" customWidth="1"/>
    <col min="1294" max="1294" width="21.6640625" style="53" customWidth="1"/>
    <col min="1295" max="1295" width="0" style="53" hidden="1" customWidth="1"/>
    <col min="1296" max="1296" width="9.6640625" style="53" customWidth="1"/>
    <col min="1297" max="1536" width="5.6640625" style="53"/>
    <col min="1537" max="1537" width="17.21875" style="53" customWidth="1"/>
    <col min="1538" max="1538" width="10.33203125" style="53" customWidth="1"/>
    <col min="1539" max="1542" width="5.88671875" style="53" customWidth="1"/>
    <col min="1543" max="1543" width="7.33203125" style="53" customWidth="1"/>
    <col min="1544" max="1545" width="5.88671875" style="53" customWidth="1"/>
    <col min="1546" max="1546" width="6.33203125" style="53" customWidth="1"/>
    <col min="1547" max="1547" width="5.109375" style="53" customWidth="1"/>
    <col min="1548" max="1548" width="7.33203125" style="53" customWidth="1"/>
    <col min="1549" max="1549" width="7" style="53" customWidth="1"/>
    <col min="1550" max="1550" width="21.6640625" style="53" customWidth="1"/>
    <col min="1551" max="1551" width="0" style="53" hidden="1" customWidth="1"/>
    <col min="1552" max="1552" width="9.6640625" style="53" customWidth="1"/>
    <col min="1553" max="1792" width="5.6640625" style="53"/>
    <col min="1793" max="1793" width="17.21875" style="53" customWidth="1"/>
    <col min="1794" max="1794" width="10.33203125" style="53" customWidth="1"/>
    <col min="1795" max="1798" width="5.88671875" style="53" customWidth="1"/>
    <col min="1799" max="1799" width="7.33203125" style="53" customWidth="1"/>
    <col min="1800" max="1801" width="5.88671875" style="53" customWidth="1"/>
    <col min="1802" max="1802" width="6.33203125" style="53" customWidth="1"/>
    <col min="1803" max="1803" width="5.109375" style="53" customWidth="1"/>
    <col min="1804" max="1804" width="7.33203125" style="53" customWidth="1"/>
    <col min="1805" max="1805" width="7" style="53" customWidth="1"/>
    <col min="1806" max="1806" width="21.6640625" style="53" customWidth="1"/>
    <col min="1807" max="1807" width="0" style="53" hidden="1" customWidth="1"/>
    <col min="1808" max="1808" width="9.6640625" style="53" customWidth="1"/>
    <col min="1809" max="2048" width="5.6640625" style="53"/>
    <col min="2049" max="2049" width="17.21875" style="53" customWidth="1"/>
    <col min="2050" max="2050" width="10.33203125" style="53" customWidth="1"/>
    <col min="2051" max="2054" width="5.88671875" style="53" customWidth="1"/>
    <col min="2055" max="2055" width="7.33203125" style="53" customWidth="1"/>
    <col min="2056" max="2057" width="5.88671875" style="53" customWidth="1"/>
    <col min="2058" max="2058" width="6.33203125" style="53" customWidth="1"/>
    <col min="2059" max="2059" width="5.109375" style="53" customWidth="1"/>
    <col min="2060" max="2060" width="7.33203125" style="53" customWidth="1"/>
    <col min="2061" max="2061" width="7" style="53" customWidth="1"/>
    <col min="2062" max="2062" width="21.6640625" style="53" customWidth="1"/>
    <col min="2063" max="2063" width="0" style="53" hidden="1" customWidth="1"/>
    <col min="2064" max="2064" width="9.6640625" style="53" customWidth="1"/>
    <col min="2065" max="2304" width="5.6640625" style="53"/>
    <col min="2305" max="2305" width="17.21875" style="53" customWidth="1"/>
    <col min="2306" max="2306" width="10.33203125" style="53" customWidth="1"/>
    <col min="2307" max="2310" width="5.88671875" style="53" customWidth="1"/>
    <col min="2311" max="2311" width="7.33203125" style="53" customWidth="1"/>
    <col min="2312" max="2313" width="5.88671875" style="53" customWidth="1"/>
    <col min="2314" max="2314" width="6.33203125" style="53" customWidth="1"/>
    <col min="2315" max="2315" width="5.109375" style="53" customWidth="1"/>
    <col min="2316" max="2316" width="7.33203125" style="53" customWidth="1"/>
    <col min="2317" max="2317" width="7" style="53" customWidth="1"/>
    <col min="2318" max="2318" width="21.6640625" style="53" customWidth="1"/>
    <col min="2319" max="2319" width="0" style="53" hidden="1" customWidth="1"/>
    <col min="2320" max="2320" width="9.6640625" style="53" customWidth="1"/>
    <col min="2321" max="2560" width="5.6640625" style="53"/>
    <col min="2561" max="2561" width="17.21875" style="53" customWidth="1"/>
    <col min="2562" max="2562" width="10.33203125" style="53" customWidth="1"/>
    <col min="2563" max="2566" width="5.88671875" style="53" customWidth="1"/>
    <col min="2567" max="2567" width="7.33203125" style="53" customWidth="1"/>
    <col min="2568" max="2569" width="5.88671875" style="53" customWidth="1"/>
    <col min="2570" max="2570" width="6.33203125" style="53" customWidth="1"/>
    <col min="2571" max="2571" width="5.109375" style="53" customWidth="1"/>
    <col min="2572" max="2572" width="7.33203125" style="53" customWidth="1"/>
    <col min="2573" max="2573" width="7" style="53" customWidth="1"/>
    <col min="2574" max="2574" width="21.6640625" style="53" customWidth="1"/>
    <col min="2575" max="2575" width="0" style="53" hidden="1" customWidth="1"/>
    <col min="2576" max="2576" width="9.6640625" style="53" customWidth="1"/>
    <col min="2577" max="2816" width="5.6640625" style="53"/>
    <col min="2817" max="2817" width="17.21875" style="53" customWidth="1"/>
    <col min="2818" max="2818" width="10.33203125" style="53" customWidth="1"/>
    <col min="2819" max="2822" width="5.88671875" style="53" customWidth="1"/>
    <col min="2823" max="2823" width="7.33203125" style="53" customWidth="1"/>
    <col min="2824" max="2825" width="5.88671875" style="53" customWidth="1"/>
    <col min="2826" max="2826" width="6.33203125" style="53" customWidth="1"/>
    <col min="2827" max="2827" width="5.109375" style="53" customWidth="1"/>
    <col min="2828" max="2828" width="7.33203125" style="53" customWidth="1"/>
    <col min="2829" max="2829" width="7" style="53" customWidth="1"/>
    <col min="2830" max="2830" width="21.6640625" style="53" customWidth="1"/>
    <col min="2831" max="2831" width="0" style="53" hidden="1" customWidth="1"/>
    <col min="2832" max="2832" width="9.6640625" style="53" customWidth="1"/>
    <col min="2833" max="3072" width="5.6640625" style="53"/>
    <col min="3073" max="3073" width="17.21875" style="53" customWidth="1"/>
    <col min="3074" max="3074" width="10.33203125" style="53" customWidth="1"/>
    <col min="3075" max="3078" width="5.88671875" style="53" customWidth="1"/>
    <col min="3079" max="3079" width="7.33203125" style="53" customWidth="1"/>
    <col min="3080" max="3081" width="5.88671875" style="53" customWidth="1"/>
    <col min="3082" max="3082" width="6.33203125" style="53" customWidth="1"/>
    <col min="3083" max="3083" width="5.109375" style="53" customWidth="1"/>
    <col min="3084" max="3084" width="7.33203125" style="53" customWidth="1"/>
    <col min="3085" max="3085" width="7" style="53" customWidth="1"/>
    <col min="3086" max="3086" width="21.6640625" style="53" customWidth="1"/>
    <col min="3087" max="3087" width="0" style="53" hidden="1" customWidth="1"/>
    <col min="3088" max="3088" width="9.6640625" style="53" customWidth="1"/>
    <col min="3089" max="3328" width="5.6640625" style="53"/>
    <col min="3329" max="3329" width="17.21875" style="53" customWidth="1"/>
    <col min="3330" max="3330" width="10.33203125" style="53" customWidth="1"/>
    <col min="3331" max="3334" width="5.88671875" style="53" customWidth="1"/>
    <col min="3335" max="3335" width="7.33203125" style="53" customWidth="1"/>
    <col min="3336" max="3337" width="5.88671875" style="53" customWidth="1"/>
    <col min="3338" max="3338" width="6.33203125" style="53" customWidth="1"/>
    <col min="3339" max="3339" width="5.109375" style="53" customWidth="1"/>
    <col min="3340" max="3340" width="7.33203125" style="53" customWidth="1"/>
    <col min="3341" max="3341" width="7" style="53" customWidth="1"/>
    <col min="3342" max="3342" width="21.6640625" style="53" customWidth="1"/>
    <col min="3343" max="3343" width="0" style="53" hidden="1" customWidth="1"/>
    <col min="3344" max="3344" width="9.6640625" style="53" customWidth="1"/>
    <col min="3345" max="3584" width="5.6640625" style="53"/>
    <col min="3585" max="3585" width="17.21875" style="53" customWidth="1"/>
    <col min="3586" max="3586" width="10.33203125" style="53" customWidth="1"/>
    <col min="3587" max="3590" width="5.88671875" style="53" customWidth="1"/>
    <col min="3591" max="3591" width="7.33203125" style="53" customWidth="1"/>
    <col min="3592" max="3593" width="5.88671875" style="53" customWidth="1"/>
    <col min="3594" max="3594" width="6.33203125" style="53" customWidth="1"/>
    <col min="3595" max="3595" width="5.109375" style="53" customWidth="1"/>
    <col min="3596" max="3596" width="7.33203125" style="53" customWidth="1"/>
    <col min="3597" max="3597" width="7" style="53" customWidth="1"/>
    <col min="3598" max="3598" width="21.6640625" style="53" customWidth="1"/>
    <col min="3599" max="3599" width="0" style="53" hidden="1" customWidth="1"/>
    <col min="3600" max="3600" width="9.6640625" style="53" customWidth="1"/>
    <col min="3601" max="3840" width="5.6640625" style="53"/>
    <col min="3841" max="3841" width="17.21875" style="53" customWidth="1"/>
    <col min="3842" max="3842" width="10.33203125" style="53" customWidth="1"/>
    <col min="3843" max="3846" width="5.88671875" style="53" customWidth="1"/>
    <col min="3847" max="3847" width="7.33203125" style="53" customWidth="1"/>
    <col min="3848" max="3849" width="5.88671875" style="53" customWidth="1"/>
    <col min="3850" max="3850" width="6.33203125" style="53" customWidth="1"/>
    <col min="3851" max="3851" width="5.109375" style="53" customWidth="1"/>
    <col min="3852" max="3852" width="7.33203125" style="53" customWidth="1"/>
    <col min="3853" max="3853" width="7" style="53" customWidth="1"/>
    <col min="3854" max="3854" width="21.6640625" style="53" customWidth="1"/>
    <col min="3855" max="3855" width="0" style="53" hidden="1" customWidth="1"/>
    <col min="3856" max="3856" width="9.6640625" style="53" customWidth="1"/>
    <col min="3857" max="4096" width="5.6640625" style="53"/>
    <col min="4097" max="4097" width="17.21875" style="53" customWidth="1"/>
    <col min="4098" max="4098" width="10.33203125" style="53" customWidth="1"/>
    <col min="4099" max="4102" width="5.88671875" style="53" customWidth="1"/>
    <col min="4103" max="4103" width="7.33203125" style="53" customWidth="1"/>
    <col min="4104" max="4105" width="5.88671875" style="53" customWidth="1"/>
    <col min="4106" max="4106" width="6.33203125" style="53" customWidth="1"/>
    <col min="4107" max="4107" width="5.109375" style="53" customWidth="1"/>
    <col min="4108" max="4108" width="7.33203125" style="53" customWidth="1"/>
    <col min="4109" max="4109" width="7" style="53" customWidth="1"/>
    <col min="4110" max="4110" width="21.6640625" style="53" customWidth="1"/>
    <col min="4111" max="4111" width="0" style="53" hidden="1" customWidth="1"/>
    <col min="4112" max="4112" width="9.6640625" style="53" customWidth="1"/>
    <col min="4113" max="4352" width="5.6640625" style="53"/>
    <col min="4353" max="4353" width="17.21875" style="53" customWidth="1"/>
    <col min="4354" max="4354" width="10.33203125" style="53" customWidth="1"/>
    <col min="4355" max="4358" width="5.88671875" style="53" customWidth="1"/>
    <col min="4359" max="4359" width="7.33203125" style="53" customWidth="1"/>
    <col min="4360" max="4361" width="5.88671875" style="53" customWidth="1"/>
    <col min="4362" max="4362" width="6.33203125" style="53" customWidth="1"/>
    <col min="4363" max="4363" width="5.109375" style="53" customWidth="1"/>
    <col min="4364" max="4364" width="7.33203125" style="53" customWidth="1"/>
    <col min="4365" max="4365" width="7" style="53" customWidth="1"/>
    <col min="4366" max="4366" width="21.6640625" style="53" customWidth="1"/>
    <col min="4367" max="4367" width="0" style="53" hidden="1" customWidth="1"/>
    <col min="4368" max="4368" width="9.6640625" style="53" customWidth="1"/>
    <col min="4369" max="4608" width="5.6640625" style="53"/>
    <col min="4609" max="4609" width="17.21875" style="53" customWidth="1"/>
    <col min="4610" max="4610" width="10.33203125" style="53" customWidth="1"/>
    <col min="4611" max="4614" width="5.88671875" style="53" customWidth="1"/>
    <col min="4615" max="4615" width="7.33203125" style="53" customWidth="1"/>
    <col min="4616" max="4617" width="5.88671875" style="53" customWidth="1"/>
    <col min="4618" max="4618" width="6.33203125" style="53" customWidth="1"/>
    <col min="4619" max="4619" width="5.109375" style="53" customWidth="1"/>
    <col min="4620" max="4620" width="7.33203125" style="53" customWidth="1"/>
    <col min="4621" max="4621" width="7" style="53" customWidth="1"/>
    <col min="4622" max="4622" width="21.6640625" style="53" customWidth="1"/>
    <col min="4623" max="4623" width="0" style="53" hidden="1" customWidth="1"/>
    <col min="4624" max="4624" width="9.6640625" style="53" customWidth="1"/>
    <col min="4625" max="4864" width="5.6640625" style="53"/>
    <col min="4865" max="4865" width="17.21875" style="53" customWidth="1"/>
    <col min="4866" max="4866" width="10.33203125" style="53" customWidth="1"/>
    <col min="4867" max="4870" width="5.88671875" style="53" customWidth="1"/>
    <col min="4871" max="4871" width="7.33203125" style="53" customWidth="1"/>
    <col min="4872" max="4873" width="5.88671875" style="53" customWidth="1"/>
    <col min="4874" max="4874" width="6.33203125" style="53" customWidth="1"/>
    <col min="4875" max="4875" width="5.109375" style="53" customWidth="1"/>
    <col min="4876" max="4876" width="7.33203125" style="53" customWidth="1"/>
    <col min="4877" max="4877" width="7" style="53" customWidth="1"/>
    <col min="4878" max="4878" width="21.6640625" style="53" customWidth="1"/>
    <col min="4879" max="4879" width="0" style="53" hidden="1" customWidth="1"/>
    <col min="4880" max="4880" width="9.6640625" style="53" customWidth="1"/>
    <col min="4881" max="5120" width="5.6640625" style="53"/>
    <col min="5121" max="5121" width="17.21875" style="53" customWidth="1"/>
    <col min="5122" max="5122" width="10.33203125" style="53" customWidth="1"/>
    <col min="5123" max="5126" width="5.88671875" style="53" customWidth="1"/>
    <col min="5127" max="5127" width="7.33203125" style="53" customWidth="1"/>
    <col min="5128" max="5129" width="5.88671875" style="53" customWidth="1"/>
    <col min="5130" max="5130" width="6.33203125" style="53" customWidth="1"/>
    <col min="5131" max="5131" width="5.109375" style="53" customWidth="1"/>
    <col min="5132" max="5132" width="7.33203125" style="53" customWidth="1"/>
    <col min="5133" max="5133" width="7" style="53" customWidth="1"/>
    <col min="5134" max="5134" width="21.6640625" style="53" customWidth="1"/>
    <col min="5135" max="5135" width="0" style="53" hidden="1" customWidth="1"/>
    <col min="5136" max="5136" width="9.6640625" style="53" customWidth="1"/>
    <col min="5137" max="5376" width="5.6640625" style="53"/>
    <col min="5377" max="5377" width="17.21875" style="53" customWidth="1"/>
    <col min="5378" max="5378" width="10.33203125" style="53" customWidth="1"/>
    <col min="5379" max="5382" width="5.88671875" style="53" customWidth="1"/>
    <col min="5383" max="5383" width="7.33203125" style="53" customWidth="1"/>
    <col min="5384" max="5385" width="5.88671875" style="53" customWidth="1"/>
    <col min="5386" max="5386" width="6.33203125" style="53" customWidth="1"/>
    <col min="5387" max="5387" width="5.109375" style="53" customWidth="1"/>
    <col min="5388" max="5388" width="7.33203125" style="53" customWidth="1"/>
    <col min="5389" max="5389" width="7" style="53" customWidth="1"/>
    <col min="5390" max="5390" width="21.6640625" style="53" customWidth="1"/>
    <col min="5391" max="5391" width="0" style="53" hidden="1" customWidth="1"/>
    <col min="5392" max="5392" width="9.6640625" style="53" customWidth="1"/>
    <col min="5393" max="5632" width="5.6640625" style="53"/>
    <col min="5633" max="5633" width="17.21875" style="53" customWidth="1"/>
    <col min="5634" max="5634" width="10.33203125" style="53" customWidth="1"/>
    <col min="5635" max="5638" width="5.88671875" style="53" customWidth="1"/>
    <col min="5639" max="5639" width="7.33203125" style="53" customWidth="1"/>
    <col min="5640" max="5641" width="5.88671875" style="53" customWidth="1"/>
    <col min="5642" max="5642" width="6.33203125" style="53" customWidth="1"/>
    <col min="5643" max="5643" width="5.109375" style="53" customWidth="1"/>
    <col min="5644" max="5644" width="7.33203125" style="53" customWidth="1"/>
    <col min="5645" max="5645" width="7" style="53" customWidth="1"/>
    <col min="5646" max="5646" width="21.6640625" style="53" customWidth="1"/>
    <col min="5647" max="5647" width="0" style="53" hidden="1" customWidth="1"/>
    <col min="5648" max="5648" width="9.6640625" style="53" customWidth="1"/>
    <col min="5649" max="5888" width="5.6640625" style="53"/>
    <col min="5889" max="5889" width="17.21875" style="53" customWidth="1"/>
    <col min="5890" max="5890" width="10.33203125" style="53" customWidth="1"/>
    <col min="5891" max="5894" width="5.88671875" style="53" customWidth="1"/>
    <col min="5895" max="5895" width="7.33203125" style="53" customWidth="1"/>
    <col min="5896" max="5897" width="5.88671875" style="53" customWidth="1"/>
    <col min="5898" max="5898" width="6.33203125" style="53" customWidth="1"/>
    <col min="5899" max="5899" width="5.109375" style="53" customWidth="1"/>
    <col min="5900" max="5900" width="7.33203125" style="53" customWidth="1"/>
    <col min="5901" max="5901" width="7" style="53" customWidth="1"/>
    <col min="5902" max="5902" width="21.6640625" style="53" customWidth="1"/>
    <col min="5903" max="5903" width="0" style="53" hidden="1" customWidth="1"/>
    <col min="5904" max="5904" width="9.6640625" style="53" customWidth="1"/>
    <col min="5905" max="6144" width="5.6640625" style="53"/>
    <col min="6145" max="6145" width="17.21875" style="53" customWidth="1"/>
    <col min="6146" max="6146" width="10.33203125" style="53" customWidth="1"/>
    <col min="6147" max="6150" width="5.88671875" style="53" customWidth="1"/>
    <col min="6151" max="6151" width="7.33203125" style="53" customWidth="1"/>
    <col min="6152" max="6153" width="5.88671875" style="53" customWidth="1"/>
    <col min="6154" max="6154" width="6.33203125" style="53" customWidth="1"/>
    <col min="6155" max="6155" width="5.109375" style="53" customWidth="1"/>
    <col min="6156" max="6156" width="7.33203125" style="53" customWidth="1"/>
    <col min="6157" max="6157" width="7" style="53" customWidth="1"/>
    <col min="6158" max="6158" width="21.6640625" style="53" customWidth="1"/>
    <col min="6159" max="6159" width="0" style="53" hidden="1" customWidth="1"/>
    <col min="6160" max="6160" width="9.6640625" style="53" customWidth="1"/>
    <col min="6161" max="6400" width="5.6640625" style="53"/>
    <col min="6401" max="6401" width="17.21875" style="53" customWidth="1"/>
    <col min="6402" max="6402" width="10.33203125" style="53" customWidth="1"/>
    <col min="6403" max="6406" width="5.88671875" style="53" customWidth="1"/>
    <col min="6407" max="6407" width="7.33203125" style="53" customWidth="1"/>
    <col min="6408" max="6409" width="5.88671875" style="53" customWidth="1"/>
    <col min="6410" max="6410" width="6.33203125" style="53" customWidth="1"/>
    <col min="6411" max="6411" width="5.109375" style="53" customWidth="1"/>
    <col min="6412" max="6412" width="7.33203125" style="53" customWidth="1"/>
    <col min="6413" max="6413" width="7" style="53" customWidth="1"/>
    <col min="6414" max="6414" width="21.6640625" style="53" customWidth="1"/>
    <col min="6415" max="6415" width="0" style="53" hidden="1" customWidth="1"/>
    <col min="6416" max="6416" width="9.6640625" style="53" customWidth="1"/>
    <col min="6417" max="6656" width="5.6640625" style="53"/>
    <col min="6657" max="6657" width="17.21875" style="53" customWidth="1"/>
    <col min="6658" max="6658" width="10.33203125" style="53" customWidth="1"/>
    <col min="6659" max="6662" width="5.88671875" style="53" customWidth="1"/>
    <col min="6663" max="6663" width="7.33203125" style="53" customWidth="1"/>
    <col min="6664" max="6665" width="5.88671875" style="53" customWidth="1"/>
    <col min="6666" max="6666" width="6.33203125" style="53" customWidth="1"/>
    <col min="6667" max="6667" width="5.109375" style="53" customWidth="1"/>
    <col min="6668" max="6668" width="7.33203125" style="53" customWidth="1"/>
    <col min="6669" max="6669" width="7" style="53" customWidth="1"/>
    <col min="6670" max="6670" width="21.6640625" style="53" customWidth="1"/>
    <col min="6671" max="6671" width="0" style="53" hidden="1" customWidth="1"/>
    <col min="6672" max="6672" width="9.6640625" style="53" customWidth="1"/>
    <col min="6673" max="6912" width="5.6640625" style="53"/>
    <col min="6913" max="6913" width="17.21875" style="53" customWidth="1"/>
    <col min="6914" max="6914" width="10.33203125" style="53" customWidth="1"/>
    <col min="6915" max="6918" width="5.88671875" style="53" customWidth="1"/>
    <col min="6919" max="6919" width="7.33203125" style="53" customWidth="1"/>
    <col min="6920" max="6921" width="5.88671875" style="53" customWidth="1"/>
    <col min="6922" max="6922" width="6.33203125" style="53" customWidth="1"/>
    <col min="6923" max="6923" width="5.109375" style="53" customWidth="1"/>
    <col min="6924" max="6924" width="7.33203125" style="53" customWidth="1"/>
    <col min="6925" max="6925" width="7" style="53" customWidth="1"/>
    <col min="6926" max="6926" width="21.6640625" style="53" customWidth="1"/>
    <col min="6927" max="6927" width="0" style="53" hidden="1" customWidth="1"/>
    <col min="6928" max="6928" width="9.6640625" style="53" customWidth="1"/>
    <col min="6929" max="7168" width="5.6640625" style="53"/>
    <col min="7169" max="7169" width="17.21875" style="53" customWidth="1"/>
    <col min="7170" max="7170" width="10.33203125" style="53" customWidth="1"/>
    <col min="7171" max="7174" width="5.88671875" style="53" customWidth="1"/>
    <col min="7175" max="7175" width="7.33203125" style="53" customWidth="1"/>
    <col min="7176" max="7177" width="5.88671875" style="53" customWidth="1"/>
    <col min="7178" max="7178" width="6.33203125" style="53" customWidth="1"/>
    <col min="7179" max="7179" width="5.109375" style="53" customWidth="1"/>
    <col min="7180" max="7180" width="7.33203125" style="53" customWidth="1"/>
    <col min="7181" max="7181" width="7" style="53" customWidth="1"/>
    <col min="7182" max="7182" width="21.6640625" style="53" customWidth="1"/>
    <col min="7183" max="7183" width="0" style="53" hidden="1" customWidth="1"/>
    <col min="7184" max="7184" width="9.6640625" style="53" customWidth="1"/>
    <col min="7185" max="7424" width="5.6640625" style="53"/>
    <col min="7425" max="7425" width="17.21875" style="53" customWidth="1"/>
    <col min="7426" max="7426" width="10.33203125" style="53" customWidth="1"/>
    <col min="7427" max="7430" width="5.88671875" style="53" customWidth="1"/>
    <col min="7431" max="7431" width="7.33203125" style="53" customWidth="1"/>
    <col min="7432" max="7433" width="5.88671875" style="53" customWidth="1"/>
    <col min="7434" max="7434" width="6.33203125" style="53" customWidth="1"/>
    <col min="7435" max="7435" width="5.109375" style="53" customWidth="1"/>
    <col min="7436" max="7436" width="7.33203125" style="53" customWidth="1"/>
    <col min="7437" max="7437" width="7" style="53" customWidth="1"/>
    <col min="7438" max="7438" width="21.6640625" style="53" customWidth="1"/>
    <col min="7439" max="7439" width="0" style="53" hidden="1" customWidth="1"/>
    <col min="7440" max="7440" width="9.6640625" style="53" customWidth="1"/>
    <col min="7441" max="7680" width="5.6640625" style="53"/>
    <col min="7681" max="7681" width="17.21875" style="53" customWidth="1"/>
    <col min="7682" max="7682" width="10.33203125" style="53" customWidth="1"/>
    <col min="7683" max="7686" width="5.88671875" style="53" customWidth="1"/>
    <col min="7687" max="7687" width="7.33203125" style="53" customWidth="1"/>
    <col min="7688" max="7689" width="5.88671875" style="53" customWidth="1"/>
    <col min="7690" max="7690" width="6.33203125" style="53" customWidth="1"/>
    <col min="7691" max="7691" width="5.109375" style="53" customWidth="1"/>
    <col min="7692" max="7692" width="7.33203125" style="53" customWidth="1"/>
    <col min="7693" max="7693" width="7" style="53" customWidth="1"/>
    <col min="7694" max="7694" width="21.6640625" style="53" customWidth="1"/>
    <col min="7695" max="7695" width="0" style="53" hidden="1" customWidth="1"/>
    <col min="7696" max="7696" width="9.6640625" style="53" customWidth="1"/>
    <col min="7697" max="7936" width="5.6640625" style="53"/>
    <col min="7937" max="7937" width="17.21875" style="53" customWidth="1"/>
    <col min="7938" max="7938" width="10.33203125" style="53" customWidth="1"/>
    <col min="7939" max="7942" width="5.88671875" style="53" customWidth="1"/>
    <col min="7943" max="7943" width="7.33203125" style="53" customWidth="1"/>
    <col min="7944" max="7945" width="5.88671875" style="53" customWidth="1"/>
    <col min="7946" max="7946" width="6.33203125" style="53" customWidth="1"/>
    <col min="7947" max="7947" width="5.109375" style="53" customWidth="1"/>
    <col min="7948" max="7948" width="7.33203125" style="53" customWidth="1"/>
    <col min="7949" max="7949" width="7" style="53" customWidth="1"/>
    <col min="7950" max="7950" width="21.6640625" style="53" customWidth="1"/>
    <col min="7951" max="7951" width="0" style="53" hidden="1" customWidth="1"/>
    <col min="7952" max="7952" width="9.6640625" style="53" customWidth="1"/>
    <col min="7953" max="8192" width="5.6640625" style="53"/>
    <col min="8193" max="8193" width="17.21875" style="53" customWidth="1"/>
    <col min="8194" max="8194" width="10.33203125" style="53" customWidth="1"/>
    <col min="8195" max="8198" width="5.88671875" style="53" customWidth="1"/>
    <col min="8199" max="8199" width="7.33203125" style="53" customWidth="1"/>
    <col min="8200" max="8201" width="5.88671875" style="53" customWidth="1"/>
    <col min="8202" max="8202" width="6.33203125" style="53" customWidth="1"/>
    <col min="8203" max="8203" width="5.109375" style="53" customWidth="1"/>
    <col min="8204" max="8204" width="7.33203125" style="53" customWidth="1"/>
    <col min="8205" max="8205" width="7" style="53" customWidth="1"/>
    <col min="8206" max="8206" width="21.6640625" style="53" customWidth="1"/>
    <col min="8207" max="8207" width="0" style="53" hidden="1" customWidth="1"/>
    <col min="8208" max="8208" width="9.6640625" style="53" customWidth="1"/>
    <col min="8209" max="8448" width="5.6640625" style="53"/>
    <col min="8449" max="8449" width="17.21875" style="53" customWidth="1"/>
    <col min="8450" max="8450" width="10.33203125" style="53" customWidth="1"/>
    <col min="8451" max="8454" width="5.88671875" style="53" customWidth="1"/>
    <col min="8455" max="8455" width="7.33203125" style="53" customWidth="1"/>
    <col min="8456" max="8457" width="5.88671875" style="53" customWidth="1"/>
    <col min="8458" max="8458" width="6.33203125" style="53" customWidth="1"/>
    <col min="8459" max="8459" width="5.109375" style="53" customWidth="1"/>
    <col min="8460" max="8460" width="7.33203125" style="53" customWidth="1"/>
    <col min="8461" max="8461" width="7" style="53" customWidth="1"/>
    <col min="8462" max="8462" width="21.6640625" style="53" customWidth="1"/>
    <col min="8463" max="8463" width="0" style="53" hidden="1" customWidth="1"/>
    <col min="8464" max="8464" width="9.6640625" style="53" customWidth="1"/>
    <col min="8465" max="8704" width="5.6640625" style="53"/>
    <col min="8705" max="8705" width="17.21875" style="53" customWidth="1"/>
    <col min="8706" max="8706" width="10.33203125" style="53" customWidth="1"/>
    <col min="8707" max="8710" width="5.88671875" style="53" customWidth="1"/>
    <col min="8711" max="8711" width="7.33203125" style="53" customWidth="1"/>
    <col min="8712" max="8713" width="5.88671875" style="53" customWidth="1"/>
    <col min="8714" max="8714" width="6.33203125" style="53" customWidth="1"/>
    <col min="8715" max="8715" width="5.109375" style="53" customWidth="1"/>
    <col min="8716" max="8716" width="7.33203125" style="53" customWidth="1"/>
    <col min="8717" max="8717" width="7" style="53" customWidth="1"/>
    <col min="8718" max="8718" width="21.6640625" style="53" customWidth="1"/>
    <col min="8719" max="8719" width="0" style="53" hidden="1" customWidth="1"/>
    <col min="8720" max="8720" width="9.6640625" style="53" customWidth="1"/>
    <col min="8721" max="8960" width="5.6640625" style="53"/>
    <col min="8961" max="8961" width="17.21875" style="53" customWidth="1"/>
    <col min="8962" max="8962" width="10.33203125" style="53" customWidth="1"/>
    <col min="8963" max="8966" width="5.88671875" style="53" customWidth="1"/>
    <col min="8967" max="8967" width="7.33203125" style="53" customWidth="1"/>
    <col min="8968" max="8969" width="5.88671875" style="53" customWidth="1"/>
    <col min="8970" max="8970" width="6.33203125" style="53" customWidth="1"/>
    <col min="8971" max="8971" width="5.109375" style="53" customWidth="1"/>
    <col min="8972" max="8972" width="7.33203125" style="53" customWidth="1"/>
    <col min="8973" max="8973" width="7" style="53" customWidth="1"/>
    <col min="8974" max="8974" width="21.6640625" style="53" customWidth="1"/>
    <col min="8975" max="8975" width="0" style="53" hidden="1" customWidth="1"/>
    <col min="8976" max="8976" width="9.6640625" style="53" customWidth="1"/>
    <col min="8977" max="9216" width="5.6640625" style="53"/>
    <col min="9217" max="9217" width="17.21875" style="53" customWidth="1"/>
    <col min="9218" max="9218" width="10.33203125" style="53" customWidth="1"/>
    <col min="9219" max="9222" width="5.88671875" style="53" customWidth="1"/>
    <col min="9223" max="9223" width="7.33203125" style="53" customWidth="1"/>
    <col min="9224" max="9225" width="5.88671875" style="53" customWidth="1"/>
    <col min="9226" max="9226" width="6.33203125" style="53" customWidth="1"/>
    <col min="9227" max="9227" width="5.109375" style="53" customWidth="1"/>
    <col min="9228" max="9228" width="7.33203125" style="53" customWidth="1"/>
    <col min="9229" max="9229" width="7" style="53" customWidth="1"/>
    <col min="9230" max="9230" width="21.6640625" style="53" customWidth="1"/>
    <col min="9231" max="9231" width="0" style="53" hidden="1" customWidth="1"/>
    <col min="9232" max="9232" width="9.6640625" style="53" customWidth="1"/>
    <col min="9233" max="9472" width="5.6640625" style="53"/>
    <col min="9473" max="9473" width="17.21875" style="53" customWidth="1"/>
    <col min="9474" max="9474" width="10.33203125" style="53" customWidth="1"/>
    <col min="9475" max="9478" width="5.88671875" style="53" customWidth="1"/>
    <col min="9479" max="9479" width="7.33203125" style="53" customWidth="1"/>
    <col min="9480" max="9481" width="5.88671875" style="53" customWidth="1"/>
    <col min="9482" max="9482" width="6.33203125" style="53" customWidth="1"/>
    <col min="9483" max="9483" width="5.109375" style="53" customWidth="1"/>
    <col min="9484" max="9484" width="7.33203125" style="53" customWidth="1"/>
    <col min="9485" max="9485" width="7" style="53" customWidth="1"/>
    <col min="9486" max="9486" width="21.6640625" style="53" customWidth="1"/>
    <col min="9487" max="9487" width="0" style="53" hidden="1" customWidth="1"/>
    <col min="9488" max="9488" width="9.6640625" style="53" customWidth="1"/>
    <col min="9489" max="9728" width="5.6640625" style="53"/>
    <col min="9729" max="9729" width="17.21875" style="53" customWidth="1"/>
    <col min="9730" max="9730" width="10.33203125" style="53" customWidth="1"/>
    <col min="9731" max="9734" width="5.88671875" style="53" customWidth="1"/>
    <col min="9735" max="9735" width="7.33203125" style="53" customWidth="1"/>
    <col min="9736" max="9737" width="5.88671875" style="53" customWidth="1"/>
    <col min="9738" max="9738" width="6.33203125" style="53" customWidth="1"/>
    <col min="9739" max="9739" width="5.109375" style="53" customWidth="1"/>
    <col min="9740" max="9740" width="7.33203125" style="53" customWidth="1"/>
    <col min="9741" max="9741" width="7" style="53" customWidth="1"/>
    <col min="9742" max="9742" width="21.6640625" style="53" customWidth="1"/>
    <col min="9743" max="9743" width="0" style="53" hidden="1" customWidth="1"/>
    <col min="9744" max="9744" width="9.6640625" style="53" customWidth="1"/>
    <col min="9745" max="9984" width="5.6640625" style="53"/>
    <col min="9985" max="9985" width="17.21875" style="53" customWidth="1"/>
    <col min="9986" max="9986" width="10.33203125" style="53" customWidth="1"/>
    <col min="9987" max="9990" width="5.88671875" style="53" customWidth="1"/>
    <col min="9991" max="9991" width="7.33203125" style="53" customWidth="1"/>
    <col min="9992" max="9993" width="5.88671875" style="53" customWidth="1"/>
    <col min="9994" max="9994" width="6.33203125" style="53" customWidth="1"/>
    <col min="9995" max="9995" width="5.109375" style="53" customWidth="1"/>
    <col min="9996" max="9996" width="7.33203125" style="53" customWidth="1"/>
    <col min="9997" max="9997" width="7" style="53" customWidth="1"/>
    <col min="9998" max="9998" width="21.6640625" style="53" customWidth="1"/>
    <col min="9999" max="9999" width="0" style="53" hidden="1" customWidth="1"/>
    <col min="10000" max="10000" width="9.6640625" style="53" customWidth="1"/>
    <col min="10001" max="10240" width="5.6640625" style="53"/>
    <col min="10241" max="10241" width="17.21875" style="53" customWidth="1"/>
    <col min="10242" max="10242" width="10.33203125" style="53" customWidth="1"/>
    <col min="10243" max="10246" width="5.88671875" style="53" customWidth="1"/>
    <col min="10247" max="10247" width="7.33203125" style="53" customWidth="1"/>
    <col min="10248" max="10249" width="5.88671875" style="53" customWidth="1"/>
    <col min="10250" max="10250" width="6.33203125" style="53" customWidth="1"/>
    <col min="10251" max="10251" width="5.109375" style="53" customWidth="1"/>
    <col min="10252" max="10252" width="7.33203125" style="53" customWidth="1"/>
    <col min="10253" max="10253" width="7" style="53" customWidth="1"/>
    <col min="10254" max="10254" width="21.6640625" style="53" customWidth="1"/>
    <col min="10255" max="10255" width="0" style="53" hidden="1" customWidth="1"/>
    <col min="10256" max="10256" width="9.6640625" style="53" customWidth="1"/>
    <col min="10257" max="10496" width="5.6640625" style="53"/>
    <col min="10497" max="10497" width="17.21875" style="53" customWidth="1"/>
    <col min="10498" max="10498" width="10.33203125" style="53" customWidth="1"/>
    <col min="10499" max="10502" width="5.88671875" style="53" customWidth="1"/>
    <col min="10503" max="10503" width="7.33203125" style="53" customWidth="1"/>
    <col min="10504" max="10505" width="5.88671875" style="53" customWidth="1"/>
    <col min="10506" max="10506" width="6.33203125" style="53" customWidth="1"/>
    <col min="10507" max="10507" width="5.109375" style="53" customWidth="1"/>
    <col min="10508" max="10508" width="7.33203125" style="53" customWidth="1"/>
    <col min="10509" max="10509" width="7" style="53" customWidth="1"/>
    <col min="10510" max="10510" width="21.6640625" style="53" customWidth="1"/>
    <col min="10511" max="10511" width="0" style="53" hidden="1" customWidth="1"/>
    <col min="10512" max="10512" width="9.6640625" style="53" customWidth="1"/>
    <col min="10513" max="10752" width="5.6640625" style="53"/>
    <col min="10753" max="10753" width="17.21875" style="53" customWidth="1"/>
    <col min="10754" max="10754" width="10.33203125" style="53" customWidth="1"/>
    <col min="10755" max="10758" width="5.88671875" style="53" customWidth="1"/>
    <col min="10759" max="10759" width="7.33203125" style="53" customWidth="1"/>
    <col min="10760" max="10761" width="5.88671875" style="53" customWidth="1"/>
    <col min="10762" max="10762" width="6.33203125" style="53" customWidth="1"/>
    <col min="10763" max="10763" width="5.109375" style="53" customWidth="1"/>
    <col min="10764" max="10764" width="7.33203125" style="53" customWidth="1"/>
    <col min="10765" max="10765" width="7" style="53" customWidth="1"/>
    <col min="10766" max="10766" width="21.6640625" style="53" customWidth="1"/>
    <col min="10767" max="10767" width="0" style="53" hidden="1" customWidth="1"/>
    <col min="10768" max="10768" width="9.6640625" style="53" customWidth="1"/>
    <col min="10769" max="11008" width="5.6640625" style="53"/>
    <col min="11009" max="11009" width="17.21875" style="53" customWidth="1"/>
    <col min="11010" max="11010" width="10.33203125" style="53" customWidth="1"/>
    <col min="11011" max="11014" width="5.88671875" style="53" customWidth="1"/>
    <col min="11015" max="11015" width="7.33203125" style="53" customWidth="1"/>
    <col min="11016" max="11017" width="5.88671875" style="53" customWidth="1"/>
    <col min="11018" max="11018" width="6.33203125" style="53" customWidth="1"/>
    <col min="11019" max="11019" width="5.109375" style="53" customWidth="1"/>
    <col min="11020" max="11020" width="7.33203125" style="53" customWidth="1"/>
    <col min="11021" max="11021" width="7" style="53" customWidth="1"/>
    <col min="11022" max="11022" width="21.6640625" style="53" customWidth="1"/>
    <col min="11023" max="11023" width="0" style="53" hidden="1" customWidth="1"/>
    <col min="11024" max="11024" width="9.6640625" style="53" customWidth="1"/>
    <col min="11025" max="11264" width="5.6640625" style="53"/>
    <col min="11265" max="11265" width="17.21875" style="53" customWidth="1"/>
    <col min="11266" max="11266" width="10.33203125" style="53" customWidth="1"/>
    <col min="11267" max="11270" width="5.88671875" style="53" customWidth="1"/>
    <col min="11271" max="11271" width="7.33203125" style="53" customWidth="1"/>
    <col min="11272" max="11273" width="5.88671875" style="53" customWidth="1"/>
    <col min="11274" max="11274" width="6.33203125" style="53" customWidth="1"/>
    <col min="11275" max="11275" width="5.109375" style="53" customWidth="1"/>
    <col min="11276" max="11276" width="7.33203125" style="53" customWidth="1"/>
    <col min="11277" max="11277" width="7" style="53" customWidth="1"/>
    <col min="11278" max="11278" width="21.6640625" style="53" customWidth="1"/>
    <col min="11279" max="11279" width="0" style="53" hidden="1" customWidth="1"/>
    <col min="11280" max="11280" width="9.6640625" style="53" customWidth="1"/>
    <col min="11281" max="11520" width="5.6640625" style="53"/>
    <col min="11521" max="11521" width="17.21875" style="53" customWidth="1"/>
    <col min="11522" max="11522" width="10.33203125" style="53" customWidth="1"/>
    <col min="11523" max="11526" width="5.88671875" style="53" customWidth="1"/>
    <col min="11527" max="11527" width="7.33203125" style="53" customWidth="1"/>
    <col min="11528" max="11529" width="5.88671875" style="53" customWidth="1"/>
    <col min="11530" max="11530" width="6.33203125" style="53" customWidth="1"/>
    <col min="11531" max="11531" width="5.109375" style="53" customWidth="1"/>
    <col min="11532" max="11532" width="7.33203125" style="53" customWidth="1"/>
    <col min="11533" max="11533" width="7" style="53" customWidth="1"/>
    <col min="11534" max="11534" width="21.6640625" style="53" customWidth="1"/>
    <col min="11535" max="11535" width="0" style="53" hidden="1" customWidth="1"/>
    <col min="11536" max="11536" width="9.6640625" style="53" customWidth="1"/>
    <col min="11537" max="11776" width="5.6640625" style="53"/>
    <col min="11777" max="11777" width="17.21875" style="53" customWidth="1"/>
    <col min="11778" max="11778" width="10.33203125" style="53" customWidth="1"/>
    <col min="11779" max="11782" width="5.88671875" style="53" customWidth="1"/>
    <col min="11783" max="11783" width="7.33203125" style="53" customWidth="1"/>
    <col min="11784" max="11785" width="5.88671875" style="53" customWidth="1"/>
    <col min="11786" max="11786" width="6.33203125" style="53" customWidth="1"/>
    <col min="11787" max="11787" width="5.109375" style="53" customWidth="1"/>
    <col min="11788" max="11788" width="7.33203125" style="53" customWidth="1"/>
    <col min="11789" max="11789" width="7" style="53" customWidth="1"/>
    <col min="11790" max="11790" width="21.6640625" style="53" customWidth="1"/>
    <col min="11791" max="11791" width="0" style="53" hidden="1" customWidth="1"/>
    <col min="11792" max="11792" width="9.6640625" style="53" customWidth="1"/>
    <col min="11793" max="12032" width="5.6640625" style="53"/>
    <col min="12033" max="12033" width="17.21875" style="53" customWidth="1"/>
    <col min="12034" max="12034" width="10.33203125" style="53" customWidth="1"/>
    <col min="12035" max="12038" width="5.88671875" style="53" customWidth="1"/>
    <col min="12039" max="12039" width="7.33203125" style="53" customWidth="1"/>
    <col min="12040" max="12041" width="5.88671875" style="53" customWidth="1"/>
    <col min="12042" max="12042" width="6.33203125" style="53" customWidth="1"/>
    <col min="12043" max="12043" width="5.109375" style="53" customWidth="1"/>
    <col min="12044" max="12044" width="7.33203125" style="53" customWidth="1"/>
    <col min="12045" max="12045" width="7" style="53" customWidth="1"/>
    <col min="12046" max="12046" width="21.6640625" style="53" customWidth="1"/>
    <col min="12047" max="12047" width="0" style="53" hidden="1" customWidth="1"/>
    <col min="12048" max="12048" width="9.6640625" style="53" customWidth="1"/>
    <col min="12049" max="12288" width="5.6640625" style="53"/>
    <col min="12289" max="12289" width="17.21875" style="53" customWidth="1"/>
    <col min="12290" max="12290" width="10.33203125" style="53" customWidth="1"/>
    <col min="12291" max="12294" width="5.88671875" style="53" customWidth="1"/>
    <col min="12295" max="12295" width="7.33203125" style="53" customWidth="1"/>
    <col min="12296" max="12297" width="5.88671875" style="53" customWidth="1"/>
    <col min="12298" max="12298" width="6.33203125" style="53" customWidth="1"/>
    <col min="12299" max="12299" width="5.109375" style="53" customWidth="1"/>
    <col min="12300" max="12300" width="7.33203125" style="53" customWidth="1"/>
    <col min="12301" max="12301" width="7" style="53" customWidth="1"/>
    <col min="12302" max="12302" width="21.6640625" style="53" customWidth="1"/>
    <col min="12303" max="12303" width="0" style="53" hidden="1" customWidth="1"/>
    <col min="12304" max="12304" width="9.6640625" style="53" customWidth="1"/>
    <col min="12305" max="12544" width="5.6640625" style="53"/>
    <col min="12545" max="12545" width="17.21875" style="53" customWidth="1"/>
    <col min="12546" max="12546" width="10.33203125" style="53" customWidth="1"/>
    <col min="12547" max="12550" width="5.88671875" style="53" customWidth="1"/>
    <col min="12551" max="12551" width="7.33203125" style="53" customWidth="1"/>
    <col min="12552" max="12553" width="5.88671875" style="53" customWidth="1"/>
    <col min="12554" max="12554" width="6.33203125" style="53" customWidth="1"/>
    <col min="12555" max="12555" width="5.109375" style="53" customWidth="1"/>
    <col min="12556" max="12556" width="7.33203125" style="53" customWidth="1"/>
    <col min="12557" max="12557" width="7" style="53" customWidth="1"/>
    <col min="12558" max="12558" width="21.6640625" style="53" customWidth="1"/>
    <col min="12559" max="12559" width="0" style="53" hidden="1" customWidth="1"/>
    <col min="12560" max="12560" width="9.6640625" style="53" customWidth="1"/>
    <col min="12561" max="12800" width="5.6640625" style="53"/>
    <col min="12801" max="12801" width="17.21875" style="53" customWidth="1"/>
    <col min="12802" max="12802" width="10.33203125" style="53" customWidth="1"/>
    <col min="12803" max="12806" width="5.88671875" style="53" customWidth="1"/>
    <col min="12807" max="12807" width="7.33203125" style="53" customWidth="1"/>
    <col min="12808" max="12809" width="5.88671875" style="53" customWidth="1"/>
    <col min="12810" max="12810" width="6.33203125" style="53" customWidth="1"/>
    <col min="12811" max="12811" width="5.109375" style="53" customWidth="1"/>
    <col min="12812" max="12812" width="7.33203125" style="53" customWidth="1"/>
    <col min="12813" max="12813" width="7" style="53" customWidth="1"/>
    <col min="12814" max="12814" width="21.6640625" style="53" customWidth="1"/>
    <col min="12815" max="12815" width="0" style="53" hidden="1" customWidth="1"/>
    <col min="12816" max="12816" width="9.6640625" style="53" customWidth="1"/>
    <col min="12817" max="13056" width="5.6640625" style="53"/>
    <col min="13057" max="13057" width="17.21875" style="53" customWidth="1"/>
    <col min="13058" max="13058" width="10.33203125" style="53" customWidth="1"/>
    <col min="13059" max="13062" width="5.88671875" style="53" customWidth="1"/>
    <col min="13063" max="13063" width="7.33203125" style="53" customWidth="1"/>
    <col min="13064" max="13065" width="5.88671875" style="53" customWidth="1"/>
    <col min="13066" max="13066" width="6.33203125" style="53" customWidth="1"/>
    <col min="13067" max="13067" width="5.109375" style="53" customWidth="1"/>
    <col min="13068" max="13068" width="7.33203125" style="53" customWidth="1"/>
    <col min="13069" max="13069" width="7" style="53" customWidth="1"/>
    <col min="13070" max="13070" width="21.6640625" style="53" customWidth="1"/>
    <col min="13071" max="13071" width="0" style="53" hidden="1" customWidth="1"/>
    <col min="13072" max="13072" width="9.6640625" style="53" customWidth="1"/>
    <col min="13073" max="13312" width="5.6640625" style="53"/>
    <col min="13313" max="13313" width="17.21875" style="53" customWidth="1"/>
    <col min="13314" max="13314" width="10.33203125" style="53" customWidth="1"/>
    <col min="13315" max="13318" width="5.88671875" style="53" customWidth="1"/>
    <col min="13319" max="13319" width="7.33203125" style="53" customWidth="1"/>
    <col min="13320" max="13321" width="5.88671875" style="53" customWidth="1"/>
    <col min="13322" max="13322" width="6.33203125" style="53" customWidth="1"/>
    <col min="13323" max="13323" width="5.109375" style="53" customWidth="1"/>
    <col min="13324" max="13324" width="7.33203125" style="53" customWidth="1"/>
    <col min="13325" max="13325" width="7" style="53" customWidth="1"/>
    <col min="13326" max="13326" width="21.6640625" style="53" customWidth="1"/>
    <col min="13327" max="13327" width="0" style="53" hidden="1" customWidth="1"/>
    <col min="13328" max="13328" width="9.6640625" style="53" customWidth="1"/>
    <col min="13329" max="13568" width="5.6640625" style="53"/>
    <col min="13569" max="13569" width="17.21875" style="53" customWidth="1"/>
    <col min="13570" max="13570" width="10.33203125" style="53" customWidth="1"/>
    <col min="13571" max="13574" width="5.88671875" style="53" customWidth="1"/>
    <col min="13575" max="13575" width="7.33203125" style="53" customWidth="1"/>
    <col min="13576" max="13577" width="5.88671875" style="53" customWidth="1"/>
    <col min="13578" max="13578" width="6.33203125" style="53" customWidth="1"/>
    <col min="13579" max="13579" width="5.109375" style="53" customWidth="1"/>
    <col min="13580" max="13580" width="7.33203125" style="53" customWidth="1"/>
    <col min="13581" max="13581" width="7" style="53" customWidth="1"/>
    <col min="13582" max="13582" width="21.6640625" style="53" customWidth="1"/>
    <col min="13583" max="13583" width="0" style="53" hidden="1" customWidth="1"/>
    <col min="13584" max="13584" width="9.6640625" style="53" customWidth="1"/>
    <col min="13585" max="13824" width="5.6640625" style="53"/>
    <col min="13825" max="13825" width="17.21875" style="53" customWidth="1"/>
    <col min="13826" max="13826" width="10.33203125" style="53" customWidth="1"/>
    <col min="13827" max="13830" width="5.88671875" style="53" customWidth="1"/>
    <col min="13831" max="13831" width="7.33203125" style="53" customWidth="1"/>
    <col min="13832" max="13833" width="5.88671875" style="53" customWidth="1"/>
    <col min="13834" max="13834" width="6.33203125" style="53" customWidth="1"/>
    <col min="13835" max="13835" width="5.109375" style="53" customWidth="1"/>
    <col min="13836" max="13836" width="7.33203125" style="53" customWidth="1"/>
    <col min="13837" max="13837" width="7" style="53" customWidth="1"/>
    <col min="13838" max="13838" width="21.6640625" style="53" customWidth="1"/>
    <col min="13839" max="13839" width="0" style="53" hidden="1" customWidth="1"/>
    <col min="13840" max="13840" width="9.6640625" style="53" customWidth="1"/>
    <col min="13841" max="14080" width="5.6640625" style="53"/>
    <col min="14081" max="14081" width="17.21875" style="53" customWidth="1"/>
    <col min="14082" max="14082" width="10.33203125" style="53" customWidth="1"/>
    <col min="14083" max="14086" width="5.88671875" style="53" customWidth="1"/>
    <col min="14087" max="14087" width="7.33203125" style="53" customWidth="1"/>
    <col min="14088" max="14089" width="5.88671875" style="53" customWidth="1"/>
    <col min="14090" max="14090" width="6.33203125" style="53" customWidth="1"/>
    <col min="14091" max="14091" width="5.109375" style="53" customWidth="1"/>
    <col min="14092" max="14092" width="7.33203125" style="53" customWidth="1"/>
    <col min="14093" max="14093" width="7" style="53" customWidth="1"/>
    <col min="14094" max="14094" width="21.6640625" style="53" customWidth="1"/>
    <col min="14095" max="14095" width="0" style="53" hidden="1" customWidth="1"/>
    <col min="14096" max="14096" width="9.6640625" style="53" customWidth="1"/>
    <col min="14097" max="14336" width="5.6640625" style="53"/>
    <col min="14337" max="14337" width="17.21875" style="53" customWidth="1"/>
    <col min="14338" max="14338" width="10.33203125" style="53" customWidth="1"/>
    <col min="14339" max="14342" width="5.88671875" style="53" customWidth="1"/>
    <col min="14343" max="14343" width="7.33203125" style="53" customWidth="1"/>
    <col min="14344" max="14345" width="5.88671875" style="53" customWidth="1"/>
    <col min="14346" max="14346" width="6.33203125" style="53" customWidth="1"/>
    <col min="14347" max="14347" width="5.109375" style="53" customWidth="1"/>
    <col min="14348" max="14348" width="7.33203125" style="53" customWidth="1"/>
    <col min="14349" max="14349" width="7" style="53" customWidth="1"/>
    <col min="14350" max="14350" width="21.6640625" style="53" customWidth="1"/>
    <col min="14351" max="14351" width="0" style="53" hidden="1" customWidth="1"/>
    <col min="14352" max="14352" width="9.6640625" style="53" customWidth="1"/>
    <col min="14353" max="14592" width="5.6640625" style="53"/>
    <col min="14593" max="14593" width="17.21875" style="53" customWidth="1"/>
    <col min="14594" max="14594" width="10.33203125" style="53" customWidth="1"/>
    <col min="14595" max="14598" width="5.88671875" style="53" customWidth="1"/>
    <col min="14599" max="14599" width="7.33203125" style="53" customWidth="1"/>
    <col min="14600" max="14601" width="5.88671875" style="53" customWidth="1"/>
    <col min="14602" max="14602" width="6.33203125" style="53" customWidth="1"/>
    <col min="14603" max="14603" width="5.109375" style="53" customWidth="1"/>
    <col min="14604" max="14604" width="7.33203125" style="53" customWidth="1"/>
    <col min="14605" max="14605" width="7" style="53" customWidth="1"/>
    <col min="14606" max="14606" width="21.6640625" style="53" customWidth="1"/>
    <col min="14607" max="14607" width="0" style="53" hidden="1" customWidth="1"/>
    <col min="14608" max="14608" width="9.6640625" style="53" customWidth="1"/>
    <col min="14609" max="14848" width="5.6640625" style="53"/>
    <col min="14849" max="14849" width="17.21875" style="53" customWidth="1"/>
    <col min="14850" max="14850" width="10.33203125" style="53" customWidth="1"/>
    <col min="14851" max="14854" width="5.88671875" style="53" customWidth="1"/>
    <col min="14855" max="14855" width="7.33203125" style="53" customWidth="1"/>
    <col min="14856" max="14857" width="5.88671875" style="53" customWidth="1"/>
    <col min="14858" max="14858" width="6.33203125" style="53" customWidth="1"/>
    <col min="14859" max="14859" width="5.109375" style="53" customWidth="1"/>
    <col min="14860" max="14860" width="7.33203125" style="53" customWidth="1"/>
    <col min="14861" max="14861" width="7" style="53" customWidth="1"/>
    <col min="14862" max="14862" width="21.6640625" style="53" customWidth="1"/>
    <col min="14863" max="14863" width="0" style="53" hidden="1" customWidth="1"/>
    <col min="14864" max="14864" width="9.6640625" style="53" customWidth="1"/>
    <col min="14865" max="15104" width="5.6640625" style="53"/>
    <col min="15105" max="15105" width="17.21875" style="53" customWidth="1"/>
    <col min="15106" max="15106" width="10.33203125" style="53" customWidth="1"/>
    <col min="15107" max="15110" width="5.88671875" style="53" customWidth="1"/>
    <col min="15111" max="15111" width="7.33203125" style="53" customWidth="1"/>
    <col min="15112" max="15113" width="5.88671875" style="53" customWidth="1"/>
    <col min="15114" max="15114" width="6.33203125" style="53" customWidth="1"/>
    <col min="15115" max="15115" width="5.109375" style="53" customWidth="1"/>
    <col min="15116" max="15116" width="7.33203125" style="53" customWidth="1"/>
    <col min="15117" max="15117" width="7" style="53" customWidth="1"/>
    <col min="15118" max="15118" width="21.6640625" style="53" customWidth="1"/>
    <col min="15119" max="15119" width="0" style="53" hidden="1" customWidth="1"/>
    <col min="15120" max="15120" width="9.6640625" style="53" customWidth="1"/>
    <col min="15121" max="15360" width="5.6640625" style="53"/>
    <col min="15361" max="15361" width="17.21875" style="53" customWidth="1"/>
    <col min="15362" max="15362" width="10.33203125" style="53" customWidth="1"/>
    <col min="15363" max="15366" width="5.88671875" style="53" customWidth="1"/>
    <col min="15367" max="15367" width="7.33203125" style="53" customWidth="1"/>
    <col min="15368" max="15369" width="5.88671875" style="53" customWidth="1"/>
    <col min="15370" max="15370" width="6.33203125" style="53" customWidth="1"/>
    <col min="15371" max="15371" width="5.109375" style="53" customWidth="1"/>
    <col min="15372" max="15372" width="7.33203125" style="53" customWidth="1"/>
    <col min="15373" max="15373" width="7" style="53" customWidth="1"/>
    <col min="15374" max="15374" width="21.6640625" style="53" customWidth="1"/>
    <col min="15375" max="15375" width="0" style="53" hidden="1" customWidth="1"/>
    <col min="15376" max="15376" width="9.6640625" style="53" customWidth="1"/>
    <col min="15377" max="15616" width="5.6640625" style="53"/>
    <col min="15617" max="15617" width="17.21875" style="53" customWidth="1"/>
    <col min="15618" max="15618" width="10.33203125" style="53" customWidth="1"/>
    <col min="15619" max="15622" width="5.88671875" style="53" customWidth="1"/>
    <col min="15623" max="15623" width="7.33203125" style="53" customWidth="1"/>
    <col min="15624" max="15625" width="5.88671875" style="53" customWidth="1"/>
    <col min="15626" max="15626" width="6.33203125" style="53" customWidth="1"/>
    <col min="15627" max="15627" width="5.109375" style="53" customWidth="1"/>
    <col min="15628" max="15628" width="7.33203125" style="53" customWidth="1"/>
    <col min="15629" max="15629" width="7" style="53" customWidth="1"/>
    <col min="15630" max="15630" width="21.6640625" style="53" customWidth="1"/>
    <col min="15631" max="15631" width="0" style="53" hidden="1" customWidth="1"/>
    <col min="15632" max="15632" width="9.6640625" style="53" customWidth="1"/>
    <col min="15633" max="15872" width="5.6640625" style="53"/>
    <col min="15873" max="15873" width="17.21875" style="53" customWidth="1"/>
    <col min="15874" max="15874" width="10.33203125" style="53" customWidth="1"/>
    <col min="15875" max="15878" width="5.88671875" style="53" customWidth="1"/>
    <col min="15879" max="15879" width="7.33203125" style="53" customWidth="1"/>
    <col min="15880" max="15881" width="5.88671875" style="53" customWidth="1"/>
    <col min="15882" max="15882" width="6.33203125" style="53" customWidth="1"/>
    <col min="15883" max="15883" width="5.109375" style="53" customWidth="1"/>
    <col min="15884" max="15884" width="7.33203125" style="53" customWidth="1"/>
    <col min="15885" max="15885" width="7" style="53" customWidth="1"/>
    <col min="15886" max="15886" width="21.6640625" style="53" customWidth="1"/>
    <col min="15887" max="15887" width="0" style="53" hidden="1" customWidth="1"/>
    <col min="15888" max="15888" width="9.6640625" style="53" customWidth="1"/>
    <col min="15889" max="16128" width="5.6640625" style="53"/>
    <col min="16129" max="16129" width="17.21875" style="53" customWidth="1"/>
    <col min="16130" max="16130" width="10.33203125" style="53" customWidth="1"/>
    <col min="16131" max="16134" width="5.88671875" style="53" customWidth="1"/>
    <col min="16135" max="16135" width="7.33203125" style="53" customWidth="1"/>
    <col min="16136" max="16137" width="5.88671875" style="53" customWidth="1"/>
    <col min="16138" max="16138" width="6.33203125" style="53" customWidth="1"/>
    <col min="16139" max="16139" width="5.109375" style="53" customWidth="1"/>
    <col min="16140" max="16140" width="7.33203125" style="53" customWidth="1"/>
    <col min="16141" max="16141" width="7" style="53" customWidth="1"/>
    <col min="16142" max="16142" width="21.6640625" style="53" customWidth="1"/>
    <col min="16143" max="16143" width="0" style="53" hidden="1" customWidth="1"/>
    <col min="16144" max="16144" width="9.6640625" style="53" customWidth="1"/>
    <col min="16145" max="16384" width="5.6640625" style="53"/>
  </cols>
  <sheetData>
    <row r="1" spans="1:17" s="1" customFormat="1" ht="40.950000000000003" customHeight="1" x14ac:dyDescent="0.2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7" s="1" customFormat="1" ht="15.6" customHeight="1" thickBot="1" x14ac:dyDescent="0.25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7" s="1" customFormat="1" ht="28.95" customHeight="1" x14ac:dyDescent="0.2">
      <c r="A3" s="252" t="s">
        <v>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7" s="1" customFormat="1" ht="18.600000000000001" customHeight="1" thickBot="1" x14ac:dyDescent="0.25">
      <c r="D4" s="2"/>
      <c r="E4" s="2"/>
      <c r="F4" s="2"/>
      <c r="G4" s="2"/>
      <c r="H4" s="2"/>
      <c r="I4" s="3"/>
      <c r="J4" s="4"/>
      <c r="K4" s="4"/>
      <c r="L4" s="4"/>
      <c r="M4" s="5" t="s">
        <v>3</v>
      </c>
      <c r="N4" s="6">
        <v>44293</v>
      </c>
    </row>
    <row r="5" spans="1:17" s="1" customFormat="1" ht="18.600000000000001" customHeight="1" x14ac:dyDescent="0.2">
      <c r="A5" s="7" t="s">
        <v>4</v>
      </c>
      <c r="B5" s="7"/>
      <c r="C5" s="8"/>
      <c r="D5" s="9"/>
      <c r="E5" s="9"/>
      <c r="F5" s="9"/>
      <c r="G5" s="9"/>
      <c r="H5" s="9"/>
      <c r="I5" s="3"/>
      <c r="J5" s="10"/>
      <c r="K5" s="10"/>
      <c r="L5" s="10"/>
      <c r="M5" s="10"/>
      <c r="N5" s="10"/>
    </row>
    <row r="6" spans="1:17" s="1" customFormat="1" ht="18.600000000000001" customHeight="1" thickBot="1" x14ac:dyDescent="0.25">
      <c r="A6" s="11"/>
      <c r="B6" s="7"/>
      <c r="C6" s="8"/>
      <c r="D6" s="9"/>
      <c r="E6" s="9"/>
      <c r="F6" s="9"/>
      <c r="G6" s="9"/>
      <c r="H6" s="9"/>
      <c r="I6" s="3"/>
      <c r="J6" s="10"/>
      <c r="K6" s="10"/>
      <c r="L6" s="10"/>
      <c r="M6" s="10"/>
      <c r="N6" s="10"/>
    </row>
    <row r="7" spans="1:17" s="18" customFormat="1" ht="23.25" customHeight="1" thickBot="1" x14ac:dyDescent="0.25">
      <c r="A7" s="12" t="s">
        <v>5</v>
      </c>
      <c r="B7" s="13" t="s">
        <v>6</v>
      </c>
      <c r="C7" s="253" t="s">
        <v>7</v>
      </c>
      <c r="D7" s="254"/>
      <c r="E7" s="254" t="s">
        <v>8</v>
      </c>
      <c r="F7" s="254"/>
      <c r="G7" s="254" t="s">
        <v>9</v>
      </c>
      <c r="H7" s="254"/>
      <c r="I7" s="254"/>
      <c r="J7" s="254" t="s">
        <v>10</v>
      </c>
      <c r="K7" s="254"/>
      <c r="L7" s="14" t="s">
        <v>11</v>
      </c>
      <c r="M7" s="15" t="s">
        <v>12</v>
      </c>
      <c r="N7" s="16" t="s">
        <v>13</v>
      </c>
      <c r="O7" s="17">
        <v>7</v>
      </c>
      <c r="Q7" s="72"/>
    </row>
    <row r="8" spans="1:17" s="18" customFormat="1" ht="18.600000000000001" hidden="1" customHeight="1" x14ac:dyDescent="0.2">
      <c r="A8" s="19" t="s">
        <v>146</v>
      </c>
      <c r="B8" s="20"/>
      <c r="C8" s="21"/>
      <c r="D8" s="22" t="str">
        <f>IF(ISBLANK(C8),"",(C8))</f>
        <v/>
      </c>
      <c r="E8" s="23">
        <v>44001</v>
      </c>
      <c r="F8" s="24">
        <f t="shared" ref="F8:F12" si="0">E8</f>
        <v>44001</v>
      </c>
      <c r="G8" s="25">
        <v>44004</v>
      </c>
      <c r="H8" s="23">
        <v>44004</v>
      </c>
      <c r="I8" s="24">
        <f t="shared" ref="I8:I12" si="1">H8</f>
        <v>44004</v>
      </c>
      <c r="J8" s="26">
        <f t="shared" ref="J8:J12" si="2">H8+L8</f>
        <v>44014</v>
      </c>
      <c r="K8" s="24">
        <f t="shared" ref="K8:K12" si="3">J8</f>
        <v>44014</v>
      </c>
      <c r="L8" s="27">
        <v>10</v>
      </c>
      <c r="M8" s="84" t="s">
        <v>18</v>
      </c>
      <c r="N8" s="28" t="s">
        <v>15</v>
      </c>
      <c r="O8" s="75" t="s">
        <v>16</v>
      </c>
      <c r="P8" s="70"/>
      <c r="Q8" s="73"/>
    </row>
    <row r="9" spans="1:17" s="18" customFormat="1" ht="18.600000000000001" hidden="1" customHeight="1" x14ac:dyDescent="0.2">
      <c r="A9" s="41" t="s">
        <v>150</v>
      </c>
      <c r="B9" s="30"/>
      <c r="C9" s="31"/>
      <c r="D9" s="32"/>
      <c r="E9" s="33">
        <v>44005</v>
      </c>
      <c r="F9" s="34">
        <f>E9</f>
        <v>44005</v>
      </c>
      <c r="G9" s="35">
        <v>44006</v>
      </c>
      <c r="H9" s="33">
        <v>44006</v>
      </c>
      <c r="I9" s="36">
        <f t="shared" si="1"/>
        <v>44006</v>
      </c>
      <c r="J9" s="37">
        <f t="shared" si="2"/>
        <v>44017</v>
      </c>
      <c r="K9" s="34">
        <f t="shared" si="3"/>
        <v>44017</v>
      </c>
      <c r="L9" s="38">
        <v>11</v>
      </c>
      <c r="M9" s="85" t="s">
        <v>17</v>
      </c>
      <c r="N9" s="39" t="s">
        <v>15</v>
      </c>
      <c r="O9" s="40" t="s">
        <v>16</v>
      </c>
      <c r="P9" s="70"/>
      <c r="Q9" s="73"/>
    </row>
    <row r="10" spans="1:17" s="18" customFormat="1" ht="18.600000000000001" hidden="1" customHeight="1" x14ac:dyDescent="0.2">
      <c r="A10" s="71" t="s">
        <v>147</v>
      </c>
      <c r="B10" s="42"/>
      <c r="C10" s="43">
        <v>44006</v>
      </c>
      <c r="D10" s="44">
        <f>IF(ISBLANK(C10),"",(C10))</f>
        <v>44006</v>
      </c>
      <c r="E10" s="45">
        <v>44007</v>
      </c>
      <c r="F10" s="47">
        <f t="shared" si="0"/>
        <v>44007</v>
      </c>
      <c r="G10" s="46">
        <v>44008</v>
      </c>
      <c r="H10" s="45">
        <v>44008</v>
      </c>
      <c r="I10" s="47">
        <f t="shared" si="1"/>
        <v>44008</v>
      </c>
      <c r="J10" s="50">
        <f t="shared" si="2"/>
        <v>44017</v>
      </c>
      <c r="K10" s="47">
        <f t="shared" si="3"/>
        <v>44017</v>
      </c>
      <c r="L10" s="48">
        <v>9</v>
      </c>
      <c r="M10" s="85" t="s">
        <v>14</v>
      </c>
      <c r="N10" s="49" t="s">
        <v>15</v>
      </c>
      <c r="O10" s="51" t="s">
        <v>16</v>
      </c>
      <c r="P10" s="70"/>
      <c r="Q10" s="73"/>
    </row>
    <row r="11" spans="1:17" s="18" customFormat="1" ht="18.600000000000001" hidden="1" customHeight="1" x14ac:dyDescent="0.2">
      <c r="A11" s="29" t="s">
        <v>148</v>
      </c>
      <c r="B11" s="42"/>
      <c r="C11" s="43"/>
      <c r="D11" s="44"/>
      <c r="E11" s="45">
        <v>44007</v>
      </c>
      <c r="F11" s="47">
        <f t="shared" si="0"/>
        <v>44007</v>
      </c>
      <c r="G11" s="46">
        <v>44008</v>
      </c>
      <c r="H11" s="45">
        <v>44008</v>
      </c>
      <c r="I11" s="47">
        <f t="shared" si="1"/>
        <v>44008</v>
      </c>
      <c r="J11" s="50">
        <v>44017</v>
      </c>
      <c r="K11" s="47" t="s">
        <v>19</v>
      </c>
      <c r="L11" s="48">
        <v>9</v>
      </c>
      <c r="M11" s="85" t="s">
        <v>144</v>
      </c>
      <c r="N11" s="87" t="s">
        <v>152</v>
      </c>
      <c r="O11" s="51" t="s">
        <v>16</v>
      </c>
      <c r="P11" s="70"/>
      <c r="Q11" s="73"/>
    </row>
    <row r="12" spans="1:17" s="18" customFormat="1" ht="18.600000000000001" hidden="1" customHeight="1" x14ac:dyDescent="0.2">
      <c r="A12" s="41" t="s">
        <v>149</v>
      </c>
      <c r="B12" s="42"/>
      <c r="C12" s="43"/>
      <c r="D12" s="44" t="str">
        <f>IF(ISBLANK(C12),"",(C12))</f>
        <v/>
      </c>
      <c r="E12" s="45">
        <v>44007</v>
      </c>
      <c r="F12" s="47">
        <f t="shared" si="0"/>
        <v>44007</v>
      </c>
      <c r="G12" s="46">
        <v>44008</v>
      </c>
      <c r="H12" s="45">
        <v>44009</v>
      </c>
      <c r="I12" s="111">
        <f t="shared" si="1"/>
        <v>44009</v>
      </c>
      <c r="J12" s="50">
        <f t="shared" si="2"/>
        <v>44019</v>
      </c>
      <c r="K12" s="47">
        <f t="shared" si="3"/>
        <v>44019</v>
      </c>
      <c r="L12" s="48">
        <v>10</v>
      </c>
      <c r="M12" s="85" t="s">
        <v>17</v>
      </c>
      <c r="N12" s="87" t="s">
        <v>151</v>
      </c>
      <c r="O12" s="112" t="s">
        <v>16</v>
      </c>
      <c r="P12" s="70"/>
      <c r="Q12" s="73"/>
    </row>
    <row r="13" spans="1:17" s="18" customFormat="1" ht="18.600000000000001" hidden="1" customHeight="1" thickBot="1" x14ac:dyDescent="0.25">
      <c r="A13" s="113" t="s">
        <v>154</v>
      </c>
      <c r="B13" s="76"/>
      <c r="C13" s="77"/>
      <c r="D13" s="78"/>
      <c r="E13" s="79">
        <v>44008</v>
      </c>
      <c r="F13" s="80">
        <f>E13</f>
        <v>44008</v>
      </c>
      <c r="G13" s="81">
        <v>44010</v>
      </c>
      <c r="H13" s="79">
        <v>44010</v>
      </c>
      <c r="I13" s="80">
        <f t="shared" ref="I13" si="4">H13</f>
        <v>44010</v>
      </c>
      <c r="J13" s="82">
        <f t="shared" ref="J13" si="5">H13+L13</f>
        <v>44018</v>
      </c>
      <c r="K13" s="80">
        <f t="shared" ref="K13" si="6">J13</f>
        <v>44018</v>
      </c>
      <c r="L13" s="83">
        <v>8</v>
      </c>
      <c r="M13" s="86" t="s">
        <v>145</v>
      </c>
      <c r="N13" s="88" t="s">
        <v>153</v>
      </c>
      <c r="O13" s="110" t="s">
        <v>16</v>
      </c>
      <c r="P13" s="70"/>
      <c r="Q13" s="73"/>
    </row>
    <row r="14" spans="1:17" ht="17.25" hidden="1" customHeight="1" x14ac:dyDescent="0.3">
      <c r="A14" s="121" t="s">
        <v>155</v>
      </c>
      <c r="B14" s="122" t="s">
        <v>156</v>
      </c>
      <c r="C14" s="123" t="str">
        <f>IF((ISBLANK($C$8)),"----",(($C$8)+($O$7*O14)))</f>
        <v>----</v>
      </c>
      <c r="D14" s="124" t="str">
        <f t="shared" ref="D14:D37" si="7">C14</f>
        <v>----</v>
      </c>
      <c r="E14" s="125">
        <f>$E$8+($O$7*O14)</f>
        <v>44008</v>
      </c>
      <c r="F14" s="126">
        <f t="shared" ref="F14:F37" si="8">E14</f>
        <v>44008</v>
      </c>
      <c r="G14" s="127">
        <f>$G$8+($O$7*O14)</f>
        <v>44011</v>
      </c>
      <c r="H14" s="125">
        <f>$H$8+($O$7*O14)</f>
        <v>44011</v>
      </c>
      <c r="I14" s="124">
        <f t="shared" ref="I14:I37" si="9">H14</f>
        <v>44011</v>
      </c>
      <c r="J14" s="128">
        <f t="shared" ref="J14:J37" si="10">H14+L14</f>
        <v>44021</v>
      </c>
      <c r="K14" s="124">
        <f t="shared" ref="K14:K37" si="11">J14</f>
        <v>44021</v>
      </c>
      <c r="L14" s="129">
        <f>$L$8</f>
        <v>10</v>
      </c>
      <c r="M14" s="130" t="str">
        <f>$M$8</f>
        <v>SITC</v>
      </c>
      <c r="N14" s="131" t="str">
        <f>$N$8</f>
        <v>危険品受託</v>
      </c>
      <c r="O14" s="55">
        <v>1</v>
      </c>
    </row>
    <row r="15" spans="1:17" ht="17.25" hidden="1" customHeight="1" x14ac:dyDescent="0.3">
      <c r="A15" s="89" t="s">
        <v>161</v>
      </c>
      <c r="B15" s="90" t="s">
        <v>162</v>
      </c>
      <c r="C15" s="74" t="str">
        <f>IF((ISBLANK($C$9)),"----",(($C$9)+($O$7*O15)))</f>
        <v>----</v>
      </c>
      <c r="D15" s="91" t="str">
        <f t="shared" si="7"/>
        <v>----</v>
      </c>
      <c r="E15" s="92">
        <f>$E$9+($O$7*O15)</f>
        <v>44012</v>
      </c>
      <c r="F15" s="93">
        <f t="shared" si="8"/>
        <v>44012</v>
      </c>
      <c r="G15" s="94">
        <f>$G$9+($O$7*O15)</f>
        <v>44013</v>
      </c>
      <c r="H15" s="92">
        <f>$H$9+($O$7*O15)</f>
        <v>44013</v>
      </c>
      <c r="I15" s="91">
        <f t="shared" si="9"/>
        <v>44013</v>
      </c>
      <c r="J15" s="95">
        <f t="shared" si="10"/>
        <v>44024</v>
      </c>
      <c r="K15" s="91">
        <f t="shared" si="11"/>
        <v>44024</v>
      </c>
      <c r="L15" s="96">
        <f>$L$9</f>
        <v>11</v>
      </c>
      <c r="M15" s="97" t="str">
        <f>$M$9</f>
        <v>TS LINES</v>
      </c>
      <c r="N15" s="98" t="str">
        <f>$N$9</f>
        <v>危険品受託</v>
      </c>
      <c r="O15" s="166">
        <v>1</v>
      </c>
    </row>
    <row r="16" spans="1:17" ht="17.25" hidden="1" customHeight="1" x14ac:dyDescent="0.3">
      <c r="A16" s="99" t="s">
        <v>176</v>
      </c>
      <c r="B16" s="100" t="s">
        <v>177</v>
      </c>
      <c r="C16" s="132">
        <f>IF((ISBLANK($C$10)),"----",(($C$10)+($O$7*O16)))</f>
        <v>44013</v>
      </c>
      <c r="D16" s="133">
        <f t="shared" si="7"/>
        <v>44013</v>
      </c>
      <c r="E16" s="145">
        <f>$E$10+($O$7*O16)</f>
        <v>44014</v>
      </c>
      <c r="F16" s="146">
        <f t="shared" si="8"/>
        <v>44014</v>
      </c>
      <c r="G16" s="134">
        <f>$G$10+($O$7*O16)</f>
        <v>44015</v>
      </c>
      <c r="H16" s="145">
        <f>$H$10+($O$7*O16)</f>
        <v>44015</v>
      </c>
      <c r="I16" s="133">
        <f t="shared" si="9"/>
        <v>44015</v>
      </c>
      <c r="J16" s="135">
        <f t="shared" si="10"/>
        <v>44024</v>
      </c>
      <c r="K16" s="133">
        <f t="shared" si="11"/>
        <v>44024</v>
      </c>
      <c r="L16" s="136">
        <f>$L$10</f>
        <v>9</v>
      </c>
      <c r="M16" s="147" t="str">
        <f>$M$10</f>
        <v>ONE</v>
      </c>
      <c r="N16" s="137" t="str">
        <f>$N$10</f>
        <v>危険品受託</v>
      </c>
      <c r="O16" s="168">
        <v>1</v>
      </c>
    </row>
    <row r="17" spans="1:15" ht="17.25" hidden="1" customHeight="1" x14ac:dyDescent="0.3">
      <c r="A17" s="99" t="s">
        <v>189</v>
      </c>
      <c r="B17" s="100" t="s">
        <v>190</v>
      </c>
      <c r="C17" s="101" t="str">
        <f>IF((ISBLANK($C$11)),"----",(($C$11)+($O$7*O17)))</f>
        <v>----</v>
      </c>
      <c r="D17" s="102" t="str">
        <f t="shared" si="7"/>
        <v>----</v>
      </c>
      <c r="E17" s="103">
        <f>$E$11+($O$7*O17)</f>
        <v>44014</v>
      </c>
      <c r="F17" s="104">
        <f t="shared" si="8"/>
        <v>44014</v>
      </c>
      <c r="G17" s="105">
        <f>$G$11+($O$7*O17)</f>
        <v>44015</v>
      </c>
      <c r="H17" s="103">
        <f>$H$11+($O$7*O17)</f>
        <v>44015</v>
      </c>
      <c r="I17" s="102">
        <f t="shared" si="9"/>
        <v>44015</v>
      </c>
      <c r="J17" s="106">
        <f t="shared" si="10"/>
        <v>44024</v>
      </c>
      <c r="K17" s="102">
        <f t="shared" si="11"/>
        <v>44024</v>
      </c>
      <c r="L17" s="107">
        <f>$L$11</f>
        <v>9</v>
      </c>
      <c r="M17" s="108" t="str">
        <f>$M$11</f>
        <v>COSCO/OOCL</v>
      </c>
      <c r="N17" s="109" t="str">
        <f>$N$11</f>
        <v>危険品受託</v>
      </c>
      <c r="O17" s="166">
        <v>1</v>
      </c>
    </row>
    <row r="18" spans="1:15" ht="17.25" hidden="1" customHeight="1" x14ac:dyDescent="0.3">
      <c r="A18" s="99" t="s">
        <v>171</v>
      </c>
      <c r="B18" s="100" t="s">
        <v>172</v>
      </c>
      <c r="C18" s="101" t="str">
        <f>IF((ISBLANK($C$12)),"----",(($C$12)+($O$7*O18)))</f>
        <v>----</v>
      </c>
      <c r="D18" s="102" t="str">
        <f t="shared" si="7"/>
        <v>----</v>
      </c>
      <c r="E18" s="103">
        <f>$E$12+($O$7*O18)</f>
        <v>44014</v>
      </c>
      <c r="F18" s="104">
        <f t="shared" si="8"/>
        <v>44014</v>
      </c>
      <c r="G18" s="105">
        <f>$G$12+($O$7*O18)</f>
        <v>44015</v>
      </c>
      <c r="H18" s="103">
        <f>$H$12+($O$7*O18)</f>
        <v>44016</v>
      </c>
      <c r="I18" s="102">
        <f t="shared" si="9"/>
        <v>44016</v>
      </c>
      <c r="J18" s="106">
        <f t="shared" si="10"/>
        <v>44026</v>
      </c>
      <c r="K18" s="102">
        <f t="shared" si="11"/>
        <v>44026</v>
      </c>
      <c r="L18" s="107">
        <f>$L$12</f>
        <v>10</v>
      </c>
      <c r="M18" s="108" t="str">
        <f>$M$12</f>
        <v>TS LINES</v>
      </c>
      <c r="N18" s="109" t="str">
        <f>$N$12</f>
        <v>危険品受託</v>
      </c>
      <c r="O18" s="168">
        <v>1</v>
      </c>
    </row>
    <row r="19" spans="1:15" ht="17.25" hidden="1" customHeight="1" thickBot="1" x14ac:dyDescent="0.35">
      <c r="A19" s="116" t="s">
        <v>184</v>
      </c>
      <c r="B19" s="117" t="s">
        <v>185</v>
      </c>
      <c r="C19" s="139" t="str">
        <f>IF((ISBLANK($C$13)),"----",(($C$13)+($O$7*O19)))</f>
        <v>----</v>
      </c>
      <c r="D19" s="118" t="str">
        <f t="shared" si="7"/>
        <v>----</v>
      </c>
      <c r="E19" s="140">
        <f>$E$13+($O$7*O19)</f>
        <v>44015</v>
      </c>
      <c r="F19" s="119">
        <f t="shared" si="8"/>
        <v>44015</v>
      </c>
      <c r="G19" s="141">
        <f>$G$13+($O$7*O19)</f>
        <v>44017</v>
      </c>
      <c r="H19" s="140">
        <f>$H$13+($O$7*O19)</f>
        <v>44017</v>
      </c>
      <c r="I19" s="118">
        <f t="shared" si="9"/>
        <v>44017</v>
      </c>
      <c r="J19" s="142">
        <f t="shared" si="10"/>
        <v>44025</v>
      </c>
      <c r="K19" s="118">
        <f t="shared" si="11"/>
        <v>44025</v>
      </c>
      <c r="L19" s="143">
        <f>$L$13</f>
        <v>8</v>
      </c>
      <c r="M19" s="144" t="str">
        <f>$M$13</f>
        <v>EVERGREEN</v>
      </c>
      <c r="N19" s="120" t="str">
        <f>$N$13</f>
        <v>危険品受託/KAOHSIUNG経由</v>
      </c>
      <c r="O19" s="169">
        <v>1</v>
      </c>
    </row>
    <row r="20" spans="1:15" ht="15" hidden="1" customHeight="1" x14ac:dyDescent="0.3">
      <c r="A20" s="121" t="s">
        <v>157</v>
      </c>
      <c r="B20" s="122" t="s">
        <v>158</v>
      </c>
      <c r="C20" s="123" t="str">
        <f>IF((ISBLANK($C$8)),"----",(($C$8)+($O$7*O20)))</f>
        <v>----</v>
      </c>
      <c r="D20" s="124" t="str">
        <f t="shared" si="7"/>
        <v>----</v>
      </c>
      <c r="E20" s="125">
        <f>$E$8+($O$7*O20)</f>
        <v>44015</v>
      </c>
      <c r="F20" s="126">
        <f t="shared" si="8"/>
        <v>44015</v>
      </c>
      <c r="G20" s="127">
        <f>$G$8+($O$7*O20)</f>
        <v>44018</v>
      </c>
      <c r="H20" s="125">
        <f>$H$8+($O$7*O20)</f>
        <v>44018</v>
      </c>
      <c r="I20" s="124">
        <f t="shared" si="9"/>
        <v>44018</v>
      </c>
      <c r="J20" s="128">
        <f t="shared" si="10"/>
        <v>44028</v>
      </c>
      <c r="K20" s="124">
        <f t="shared" si="11"/>
        <v>44028</v>
      </c>
      <c r="L20" s="129">
        <f>$L$8</f>
        <v>10</v>
      </c>
      <c r="M20" s="130" t="str">
        <f>$M$8</f>
        <v>SITC</v>
      </c>
      <c r="N20" s="131" t="str">
        <f>$N$8</f>
        <v>危険品受託</v>
      </c>
      <c r="O20" s="167">
        <v>2</v>
      </c>
    </row>
    <row r="21" spans="1:15" ht="16.95" hidden="1" customHeight="1" x14ac:dyDescent="0.3">
      <c r="A21" s="89" t="s">
        <v>163</v>
      </c>
      <c r="B21" s="90" t="s">
        <v>164</v>
      </c>
      <c r="C21" s="74" t="str">
        <f>IF((ISBLANK($C$9)),"----",(($C$9)+($O$7*O21)))</f>
        <v>----</v>
      </c>
      <c r="D21" s="91" t="str">
        <f t="shared" si="7"/>
        <v>----</v>
      </c>
      <c r="E21" s="92">
        <f>$E$9+($O$7*O21)</f>
        <v>44019</v>
      </c>
      <c r="F21" s="93">
        <f t="shared" si="8"/>
        <v>44019</v>
      </c>
      <c r="G21" s="94">
        <f>$G$9+($O$7*O21)</f>
        <v>44020</v>
      </c>
      <c r="H21" s="92">
        <f>$H$9+($O$7*O21)</f>
        <v>44020</v>
      </c>
      <c r="I21" s="91">
        <f t="shared" si="9"/>
        <v>44020</v>
      </c>
      <c r="J21" s="95">
        <f t="shared" si="10"/>
        <v>44031</v>
      </c>
      <c r="K21" s="91">
        <f t="shared" si="11"/>
        <v>44031</v>
      </c>
      <c r="L21" s="96">
        <f>$L$9</f>
        <v>11</v>
      </c>
      <c r="M21" s="97" t="str">
        <f>$M$9</f>
        <v>TS LINES</v>
      </c>
      <c r="N21" s="98" t="str">
        <f>$N$9</f>
        <v>危険品受託</v>
      </c>
      <c r="O21" s="166">
        <v>2</v>
      </c>
    </row>
    <row r="22" spans="1:15" ht="14.4" hidden="1" x14ac:dyDescent="0.3">
      <c r="A22" s="99" t="s">
        <v>178</v>
      </c>
      <c r="B22" s="100" t="s">
        <v>179</v>
      </c>
      <c r="C22" s="101">
        <f>IF((ISBLANK($C$10)),"----",(($C$10)+($O$7*O22)))</f>
        <v>44020</v>
      </c>
      <c r="D22" s="102">
        <f t="shared" si="7"/>
        <v>44020</v>
      </c>
      <c r="E22" s="103">
        <f>$E$10+($O$7*O22)</f>
        <v>44021</v>
      </c>
      <c r="F22" s="104">
        <f t="shared" si="8"/>
        <v>44021</v>
      </c>
      <c r="G22" s="105">
        <f>$G$10+($O$7*O22)</f>
        <v>44022</v>
      </c>
      <c r="H22" s="103">
        <f>$H$10+($O$7*O22)</f>
        <v>44022</v>
      </c>
      <c r="I22" s="102">
        <f t="shared" si="9"/>
        <v>44022</v>
      </c>
      <c r="J22" s="106">
        <f t="shared" si="10"/>
        <v>44031</v>
      </c>
      <c r="K22" s="102">
        <f t="shared" si="11"/>
        <v>44031</v>
      </c>
      <c r="L22" s="107">
        <f>$L$10</f>
        <v>9</v>
      </c>
      <c r="M22" s="138" t="str">
        <f>$M$10</f>
        <v>ONE</v>
      </c>
      <c r="N22" s="109" t="str">
        <f>$N$10</f>
        <v>危険品受託</v>
      </c>
      <c r="O22" s="168">
        <v>2</v>
      </c>
    </row>
    <row r="23" spans="1:15" ht="15" hidden="1" customHeight="1" x14ac:dyDescent="0.3">
      <c r="A23" s="99" t="s">
        <v>191</v>
      </c>
      <c r="B23" s="100" t="s">
        <v>192</v>
      </c>
      <c r="C23" s="101" t="str">
        <f>IF((ISBLANK($C$11)),"----",(($C$11)+($O$7*O23)))</f>
        <v>----</v>
      </c>
      <c r="D23" s="102" t="str">
        <f t="shared" si="7"/>
        <v>----</v>
      </c>
      <c r="E23" s="103">
        <f>$E$11+($O$7*O23)</f>
        <v>44021</v>
      </c>
      <c r="F23" s="104">
        <f t="shared" si="8"/>
        <v>44021</v>
      </c>
      <c r="G23" s="105">
        <f>$G$11+($O$7*O23)</f>
        <v>44022</v>
      </c>
      <c r="H23" s="103">
        <f>$H$11+($O$7*O23)</f>
        <v>44022</v>
      </c>
      <c r="I23" s="102">
        <f t="shared" si="9"/>
        <v>44022</v>
      </c>
      <c r="J23" s="106">
        <f t="shared" si="10"/>
        <v>44031</v>
      </c>
      <c r="K23" s="102">
        <f t="shared" si="11"/>
        <v>44031</v>
      </c>
      <c r="L23" s="107">
        <f>$L$11</f>
        <v>9</v>
      </c>
      <c r="M23" s="138" t="str">
        <f>$M$11</f>
        <v>COSCO/OOCL</v>
      </c>
      <c r="N23" s="109" t="str">
        <f>$N$11</f>
        <v>危険品受託</v>
      </c>
      <c r="O23" s="166">
        <v>2</v>
      </c>
    </row>
    <row r="24" spans="1:15" ht="14.4" hidden="1" x14ac:dyDescent="0.3">
      <c r="A24" s="99" t="s">
        <v>173</v>
      </c>
      <c r="B24" s="100" t="s">
        <v>170</v>
      </c>
      <c r="C24" s="101" t="str">
        <f>IF((ISBLANK($C$12)),"----",(($C$12)+($O$7*O24)))</f>
        <v>----</v>
      </c>
      <c r="D24" s="102" t="str">
        <f t="shared" si="7"/>
        <v>----</v>
      </c>
      <c r="E24" s="103">
        <f>$E$12+($O$7*O24)</f>
        <v>44021</v>
      </c>
      <c r="F24" s="104">
        <f t="shared" si="8"/>
        <v>44021</v>
      </c>
      <c r="G24" s="105">
        <f>$G$12+($O$7*O24)</f>
        <v>44022</v>
      </c>
      <c r="H24" s="103">
        <f>$H$12+($O$7*O24)</f>
        <v>44023</v>
      </c>
      <c r="I24" s="102">
        <f t="shared" si="9"/>
        <v>44023</v>
      </c>
      <c r="J24" s="106">
        <f t="shared" si="10"/>
        <v>44033</v>
      </c>
      <c r="K24" s="102">
        <f t="shared" si="11"/>
        <v>44033</v>
      </c>
      <c r="L24" s="107">
        <f>$L$12</f>
        <v>10</v>
      </c>
      <c r="M24" s="108" t="str">
        <f>$M$12</f>
        <v>TS LINES</v>
      </c>
      <c r="N24" s="109" t="str">
        <f>$N$12</f>
        <v>危険品受託</v>
      </c>
      <c r="O24" s="168">
        <v>2</v>
      </c>
    </row>
    <row r="25" spans="1:15" hidden="1" thickBot="1" x14ac:dyDescent="0.35">
      <c r="A25" s="116" t="s">
        <v>186</v>
      </c>
      <c r="B25" s="117" t="s">
        <v>187</v>
      </c>
      <c r="C25" s="139" t="str">
        <f>IF((ISBLANK($C$13)),"----",(($C$13)+($O$7*O25)))</f>
        <v>----</v>
      </c>
      <c r="D25" s="118" t="str">
        <f t="shared" si="7"/>
        <v>----</v>
      </c>
      <c r="E25" s="140">
        <f>$E$13+($O$7*O25)</f>
        <v>44022</v>
      </c>
      <c r="F25" s="119">
        <f t="shared" si="8"/>
        <v>44022</v>
      </c>
      <c r="G25" s="141">
        <f>$G$13+($O$7*O25)</f>
        <v>44024</v>
      </c>
      <c r="H25" s="140">
        <f>$H$13+($O$7*O25)</f>
        <v>44024</v>
      </c>
      <c r="I25" s="118">
        <f t="shared" si="9"/>
        <v>44024</v>
      </c>
      <c r="J25" s="142">
        <f t="shared" si="10"/>
        <v>44032</v>
      </c>
      <c r="K25" s="118">
        <f t="shared" si="11"/>
        <v>44032</v>
      </c>
      <c r="L25" s="143">
        <f>$L$13</f>
        <v>8</v>
      </c>
      <c r="M25" s="144" t="str">
        <f>$M$13</f>
        <v>EVERGREEN</v>
      </c>
      <c r="N25" s="120" t="str">
        <f>$N$13</f>
        <v>危険品受託/KAOHSIUNG経由</v>
      </c>
      <c r="O25" s="169">
        <v>2</v>
      </c>
    </row>
    <row r="26" spans="1:15" ht="14.4" hidden="1" x14ac:dyDescent="0.3">
      <c r="A26" s="121" t="s">
        <v>159</v>
      </c>
      <c r="B26" s="122" t="s">
        <v>158</v>
      </c>
      <c r="C26" s="123" t="str">
        <f>IF((ISBLANK($C$8)),"----",(($C$8)+($O$7*O26)))</f>
        <v>----</v>
      </c>
      <c r="D26" s="124" t="str">
        <f t="shared" si="7"/>
        <v>----</v>
      </c>
      <c r="E26" s="125">
        <f>$E$8+($O$7*O26)</f>
        <v>44022</v>
      </c>
      <c r="F26" s="126">
        <f t="shared" si="8"/>
        <v>44022</v>
      </c>
      <c r="G26" s="127">
        <f>$G$8+($O$7*O26)</f>
        <v>44025</v>
      </c>
      <c r="H26" s="125">
        <f>$H$8+($O$7*O26)</f>
        <v>44025</v>
      </c>
      <c r="I26" s="124">
        <f t="shared" si="9"/>
        <v>44025</v>
      </c>
      <c r="J26" s="128">
        <f t="shared" si="10"/>
        <v>44035</v>
      </c>
      <c r="K26" s="124">
        <f t="shared" si="11"/>
        <v>44035</v>
      </c>
      <c r="L26" s="129">
        <f>$L$8</f>
        <v>10</v>
      </c>
      <c r="M26" s="130" t="str">
        <f>$M$8</f>
        <v>SITC</v>
      </c>
      <c r="N26" s="131" t="str">
        <f>$N$8</f>
        <v>危険品受託</v>
      </c>
      <c r="O26" s="167">
        <v>3</v>
      </c>
    </row>
    <row r="27" spans="1:15" ht="15" hidden="1" customHeight="1" x14ac:dyDescent="0.3">
      <c r="A27" s="89" t="s">
        <v>165</v>
      </c>
      <c r="B27" s="90" t="s">
        <v>166</v>
      </c>
      <c r="C27" s="74" t="str">
        <f>IF((ISBLANK($C$9)),"----",(($C$9)+($O$7*O27)))</f>
        <v>----</v>
      </c>
      <c r="D27" s="91" t="str">
        <f t="shared" si="7"/>
        <v>----</v>
      </c>
      <c r="E27" s="92">
        <f>$E$9+($O$7*O27)</f>
        <v>44026</v>
      </c>
      <c r="F27" s="93">
        <f t="shared" si="8"/>
        <v>44026</v>
      </c>
      <c r="G27" s="94">
        <f>$G$9+($O$7*O27)</f>
        <v>44027</v>
      </c>
      <c r="H27" s="92">
        <f>$H$9+($O$7*O27)</f>
        <v>44027</v>
      </c>
      <c r="I27" s="91">
        <f t="shared" si="9"/>
        <v>44027</v>
      </c>
      <c r="J27" s="95">
        <f t="shared" si="10"/>
        <v>44038</v>
      </c>
      <c r="K27" s="91">
        <f t="shared" si="11"/>
        <v>44038</v>
      </c>
      <c r="L27" s="96">
        <f>$L$9</f>
        <v>11</v>
      </c>
      <c r="M27" s="97" t="str">
        <f>$M$9</f>
        <v>TS LINES</v>
      </c>
      <c r="N27" s="98" t="str">
        <f>$N$9</f>
        <v>危険品受託</v>
      </c>
      <c r="O27" s="166">
        <v>3</v>
      </c>
    </row>
    <row r="28" spans="1:15" ht="15" hidden="1" customHeight="1" x14ac:dyDescent="0.3">
      <c r="A28" s="99" t="s">
        <v>180</v>
      </c>
      <c r="B28" s="100" t="s">
        <v>181</v>
      </c>
      <c r="C28" s="101">
        <f>IF((ISBLANK($C$10)),"----",(($C$10)+($O$7*O28)))</f>
        <v>44027</v>
      </c>
      <c r="D28" s="102">
        <f t="shared" si="7"/>
        <v>44027</v>
      </c>
      <c r="E28" s="103">
        <f>$E$10+($O$7*O28)</f>
        <v>44028</v>
      </c>
      <c r="F28" s="104">
        <f t="shared" si="8"/>
        <v>44028</v>
      </c>
      <c r="G28" s="105">
        <f>$G$10+($O$7*O28)</f>
        <v>44029</v>
      </c>
      <c r="H28" s="103">
        <f>$H$10+($O$7*O28)</f>
        <v>44029</v>
      </c>
      <c r="I28" s="102">
        <f t="shared" si="9"/>
        <v>44029</v>
      </c>
      <c r="J28" s="106">
        <f t="shared" si="10"/>
        <v>44038</v>
      </c>
      <c r="K28" s="102">
        <f t="shared" si="11"/>
        <v>44038</v>
      </c>
      <c r="L28" s="107">
        <f>$L$10</f>
        <v>9</v>
      </c>
      <c r="M28" s="108" t="str">
        <f>$M$10</f>
        <v>ONE</v>
      </c>
      <c r="N28" s="109" t="str">
        <f>$N$10</f>
        <v>危険品受託</v>
      </c>
      <c r="O28" s="168">
        <v>3</v>
      </c>
    </row>
    <row r="29" spans="1:15" ht="15" hidden="1" customHeight="1" x14ac:dyDescent="0.3">
      <c r="A29" s="99" t="s">
        <v>193</v>
      </c>
      <c r="B29" s="100" t="s">
        <v>192</v>
      </c>
      <c r="C29" s="101" t="str">
        <f>IF((ISBLANK($C$11)),"----",(($C$11)+($O$7*O29)))</f>
        <v>----</v>
      </c>
      <c r="D29" s="102" t="str">
        <f t="shared" si="7"/>
        <v>----</v>
      </c>
      <c r="E29" s="103">
        <f>$E$11+($O$7*O29)</f>
        <v>44028</v>
      </c>
      <c r="F29" s="104">
        <f t="shared" si="8"/>
        <v>44028</v>
      </c>
      <c r="G29" s="105">
        <f>$G$11+($O$7*O29)</f>
        <v>44029</v>
      </c>
      <c r="H29" s="103">
        <f>$H$11+($O$7*O29)</f>
        <v>44029</v>
      </c>
      <c r="I29" s="102">
        <f t="shared" si="9"/>
        <v>44029</v>
      </c>
      <c r="J29" s="106">
        <f t="shared" si="10"/>
        <v>44038</v>
      </c>
      <c r="K29" s="102">
        <f t="shared" si="11"/>
        <v>44038</v>
      </c>
      <c r="L29" s="107">
        <f>$L$11</f>
        <v>9</v>
      </c>
      <c r="M29" s="108" t="str">
        <f>$M$11</f>
        <v>COSCO/OOCL</v>
      </c>
      <c r="N29" s="109" t="str">
        <f>$N$11</f>
        <v>危険品受託</v>
      </c>
      <c r="O29" s="166">
        <v>3</v>
      </c>
    </row>
    <row r="30" spans="1:15" ht="15" hidden="1" customHeight="1" x14ac:dyDescent="0.3">
      <c r="A30" s="99" t="s">
        <v>174</v>
      </c>
      <c r="B30" s="100" t="s">
        <v>167</v>
      </c>
      <c r="C30" s="101" t="str">
        <f>IF((ISBLANK($C$12)),"----",(($C$12)+($O$7*O30)))</f>
        <v>----</v>
      </c>
      <c r="D30" s="102" t="str">
        <f t="shared" si="7"/>
        <v>----</v>
      </c>
      <c r="E30" s="103">
        <f>$E$12+($O$7*O30)</f>
        <v>44028</v>
      </c>
      <c r="F30" s="104">
        <f t="shared" si="8"/>
        <v>44028</v>
      </c>
      <c r="G30" s="105">
        <f>$G$12+($O$7*O30)</f>
        <v>44029</v>
      </c>
      <c r="H30" s="103">
        <f>$H$12+($O$7*O30)</f>
        <v>44030</v>
      </c>
      <c r="I30" s="102">
        <f t="shared" si="9"/>
        <v>44030</v>
      </c>
      <c r="J30" s="106">
        <f t="shared" si="10"/>
        <v>44040</v>
      </c>
      <c r="K30" s="102">
        <f t="shared" si="11"/>
        <v>44040</v>
      </c>
      <c r="L30" s="107">
        <f>$L$12</f>
        <v>10</v>
      </c>
      <c r="M30" s="108" t="str">
        <f>$M$12</f>
        <v>TS LINES</v>
      </c>
      <c r="N30" s="109" t="str">
        <f>$N$12</f>
        <v>危険品受託</v>
      </c>
      <c r="O30" s="168">
        <v>3</v>
      </c>
    </row>
    <row r="31" spans="1:15" ht="15" hidden="1" customHeight="1" thickBot="1" x14ac:dyDescent="0.35">
      <c r="A31" s="116" t="s">
        <v>195</v>
      </c>
      <c r="B31" s="117" t="s">
        <v>196</v>
      </c>
      <c r="C31" s="139" t="str">
        <f>IF((ISBLANK($C$13)),"----",(($C$13)+($O$7*O31)))</f>
        <v>----</v>
      </c>
      <c r="D31" s="118" t="str">
        <f t="shared" si="7"/>
        <v>----</v>
      </c>
      <c r="E31" s="140">
        <f>$E$13+($O$7*O31)</f>
        <v>44029</v>
      </c>
      <c r="F31" s="119">
        <f t="shared" si="8"/>
        <v>44029</v>
      </c>
      <c r="G31" s="141">
        <f>$G$13+($O$7*O31)</f>
        <v>44031</v>
      </c>
      <c r="H31" s="140">
        <f>$H$13+($O$7*O31)</f>
        <v>44031</v>
      </c>
      <c r="I31" s="118">
        <f t="shared" si="9"/>
        <v>44031</v>
      </c>
      <c r="J31" s="142">
        <f t="shared" si="10"/>
        <v>44039</v>
      </c>
      <c r="K31" s="118">
        <f t="shared" si="11"/>
        <v>44039</v>
      </c>
      <c r="L31" s="143">
        <f>$L$13</f>
        <v>8</v>
      </c>
      <c r="M31" s="144" t="str">
        <f>$M$13</f>
        <v>EVERGREEN</v>
      </c>
      <c r="N31" s="120" t="str">
        <f>$N$13</f>
        <v>危険品受託/KAOHSIUNG経由</v>
      </c>
      <c r="O31" s="169">
        <v>3</v>
      </c>
    </row>
    <row r="32" spans="1:15" ht="15" hidden="1" customHeight="1" x14ac:dyDescent="0.3">
      <c r="A32" s="114" t="s">
        <v>155</v>
      </c>
      <c r="B32" s="115" t="s">
        <v>160</v>
      </c>
      <c r="C32" s="74" t="str">
        <f>IF((ISBLANK($C$8)),"----",(($C$8)+($O$7*O32)))</f>
        <v>----</v>
      </c>
      <c r="D32" s="91" t="str">
        <f t="shared" si="7"/>
        <v>----</v>
      </c>
      <c r="E32" s="92">
        <f>$E$8+($O$7*O32)</f>
        <v>44029</v>
      </c>
      <c r="F32" s="93">
        <f t="shared" si="8"/>
        <v>44029</v>
      </c>
      <c r="G32" s="94">
        <f>$G$8+($O$7*O32)</f>
        <v>44032</v>
      </c>
      <c r="H32" s="92">
        <f>$H$8+($O$7*O32)</f>
        <v>44032</v>
      </c>
      <c r="I32" s="91">
        <f t="shared" si="9"/>
        <v>44032</v>
      </c>
      <c r="J32" s="95">
        <f t="shared" si="10"/>
        <v>44042</v>
      </c>
      <c r="K32" s="91">
        <f t="shared" si="11"/>
        <v>44042</v>
      </c>
      <c r="L32" s="96">
        <f>$L$8</f>
        <v>10</v>
      </c>
      <c r="M32" s="97" t="str">
        <f>$M$8</f>
        <v>SITC</v>
      </c>
      <c r="N32" s="98" t="str">
        <f>$N$8</f>
        <v>危険品受託</v>
      </c>
      <c r="O32" s="168">
        <v>4</v>
      </c>
    </row>
    <row r="33" spans="1:15" ht="14.4" hidden="1" x14ac:dyDescent="0.3">
      <c r="A33" s="89" t="s">
        <v>161</v>
      </c>
      <c r="B33" s="90" t="s">
        <v>167</v>
      </c>
      <c r="C33" s="74" t="str">
        <f>IF((ISBLANK($C$9)),"----",(($C$9)+($O$7*O33)))</f>
        <v>----</v>
      </c>
      <c r="D33" s="91" t="str">
        <f t="shared" si="7"/>
        <v>----</v>
      </c>
      <c r="E33" s="92">
        <f>$E$9+($O$7*O33)</f>
        <v>44033</v>
      </c>
      <c r="F33" s="93">
        <f t="shared" si="8"/>
        <v>44033</v>
      </c>
      <c r="G33" s="94">
        <f>$G$9+($O$7*O33)</f>
        <v>44034</v>
      </c>
      <c r="H33" s="92">
        <f>$H$9+($O$7*O33)</f>
        <v>44034</v>
      </c>
      <c r="I33" s="91">
        <f t="shared" si="9"/>
        <v>44034</v>
      </c>
      <c r="J33" s="95">
        <f t="shared" si="10"/>
        <v>44045</v>
      </c>
      <c r="K33" s="91">
        <f t="shared" si="11"/>
        <v>44045</v>
      </c>
      <c r="L33" s="96">
        <f>$L$9</f>
        <v>11</v>
      </c>
      <c r="M33" s="97" t="str">
        <f>$M$9</f>
        <v>TS LINES</v>
      </c>
      <c r="N33" s="98" t="str">
        <f>$N$9</f>
        <v>危険品受託</v>
      </c>
      <c r="O33" s="166">
        <v>4</v>
      </c>
    </row>
    <row r="34" spans="1:15" ht="14.4" hidden="1" x14ac:dyDescent="0.3">
      <c r="A34" s="99" t="s">
        <v>176</v>
      </c>
      <c r="B34" s="100" t="s">
        <v>182</v>
      </c>
      <c r="C34" s="174">
        <v>44033</v>
      </c>
      <c r="D34" s="175">
        <f t="shared" si="7"/>
        <v>44033</v>
      </c>
      <c r="E34" s="176">
        <v>44034</v>
      </c>
      <c r="F34" s="177">
        <f t="shared" si="8"/>
        <v>44034</v>
      </c>
      <c r="G34" s="105">
        <f>$G$10+($O$7*O34)</f>
        <v>44036</v>
      </c>
      <c r="H34" s="103">
        <f>$H$10+($O$7*O34)</f>
        <v>44036</v>
      </c>
      <c r="I34" s="102">
        <f t="shared" si="9"/>
        <v>44036</v>
      </c>
      <c r="J34" s="106">
        <f t="shared" si="10"/>
        <v>44045</v>
      </c>
      <c r="K34" s="102">
        <f t="shared" si="11"/>
        <v>44045</v>
      </c>
      <c r="L34" s="107">
        <f>$L$10</f>
        <v>9</v>
      </c>
      <c r="M34" s="108" t="str">
        <f>$M$10</f>
        <v>ONE</v>
      </c>
      <c r="N34" s="184" t="s">
        <v>204</v>
      </c>
      <c r="O34" s="168">
        <v>4</v>
      </c>
    </row>
    <row r="35" spans="1:15" ht="15" hidden="1" customHeight="1" x14ac:dyDescent="0.3">
      <c r="A35" s="99" t="s">
        <v>189</v>
      </c>
      <c r="B35" s="100" t="s">
        <v>192</v>
      </c>
      <c r="C35" s="101" t="str">
        <f>IF((ISBLANK($C$11)),"----",(($C$11)+($O$7*O35)))</f>
        <v>----</v>
      </c>
      <c r="D35" s="102" t="str">
        <f t="shared" si="7"/>
        <v>----</v>
      </c>
      <c r="E35" s="176">
        <v>44034</v>
      </c>
      <c r="F35" s="177">
        <f t="shared" si="8"/>
        <v>44034</v>
      </c>
      <c r="G35" s="105">
        <f>$G$11+($O$7*O35)</f>
        <v>44036</v>
      </c>
      <c r="H35" s="103">
        <f>$H$11+($O$7*O35)</f>
        <v>44036</v>
      </c>
      <c r="I35" s="102">
        <f t="shared" si="9"/>
        <v>44036</v>
      </c>
      <c r="J35" s="106">
        <f t="shared" si="10"/>
        <v>44045</v>
      </c>
      <c r="K35" s="102">
        <f t="shared" si="11"/>
        <v>44045</v>
      </c>
      <c r="L35" s="107">
        <f>$L$11</f>
        <v>9</v>
      </c>
      <c r="M35" s="108" t="str">
        <f>$M$11</f>
        <v>COSCO/OOCL</v>
      </c>
      <c r="N35" s="109" t="str">
        <f>$N$11</f>
        <v>危険品受託</v>
      </c>
      <c r="O35" s="166">
        <v>4</v>
      </c>
    </row>
    <row r="36" spans="1:15" ht="14.4" hidden="1" x14ac:dyDescent="0.3">
      <c r="A36" s="99" t="s">
        <v>171</v>
      </c>
      <c r="B36" s="100" t="s">
        <v>175</v>
      </c>
      <c r="C36" s="101" t="str">
        <f>IF((ISBLANK($C$12)),"----",(($C$12)+($O$7*O36)))</f>
        <v>----</v>
      </c>
      <c r="D36" s="102" t="str">
        <f t="shared" si="7"/>
        <v>----</v>
      </c>
      <c r="E36" s="176">
        <v>44034</v>
      </c>
      <c r="F36" s="177">
        <f t="shared" si="8"/>
        <v>44034</v>
      </c>
      <c r="G36" s="105">
        <f>$G$12+($O$7*O36)</f>
        <v>44036</v>
      </c>
      <c r="H36" s="103">
        <f>$H$12+($O$7*O36)</f>
        <v>44037</v>
      </c>
      <c r="I36" s="102">
        <f t="shared" si="9"/>
        <v>44037</v>
      </c>
      <c r="J36" s="106">
        <f t="shared" si="10"/>
        <v>44047</v>
      </c>
      <c r="K36" s="102">
        <f t="shared" si="11"/>
        <v>44047</v>
      </c>
      <c r="L36" s="107">
        <f>$L$12</f>
        <v>10</v>
      </c>
      <c r="M36" s="108" t="str">
        <f>$M$12</f>
        <v>TS LINES</v>
      </c>
      <c r="N36" s="109" t="str">
        <f>$N$12</f>
        <v>危険品受託</v>
      </c>
      <c r="O36" s="168">
        <v>4</v>
      </c>
    </row>
    <row r="37" spans="1:15" hidden="1" thickBot="1" x14ac:dyDescent="0.35">
      <c r="A37" s="116" t="s">
        <v>184</v>
      </c>
      <c r="B37" s="117" t="s">
        <v>197</v>
      </c>
      <c r="C37" s="139" t="str">
        <f>IF((ISBLANK($C$13)),"----",(($C$13)+($O$7*O37)))</f>
        <v>----</v>
      </c>
      <c r="D37" s="118" t="str">
        <f t="shared" si="7"/>
        <v>----</v>
      </c>
      <c r="E37" s="172">
        <v>44034</v>
      </c>
      <c r="F37" s="173">
        <f t="shared" si="8"/>
        <v>44034</v>
      </c>
      <c r="G37" s="141">
        <f>$G$13+($O$7*O37)</f>
        <v>44038</v>
      </c>
      <c r="H37" s="140">
        <f>$H$13+($O$7*O37)</f>
        <v>44038</v>
      </c>
      <c r="I37" s="118">
        <f t="shared" si="9"/>
        <v>44038</v>
      </c>
      <c r="J37" s="142">
        <f t="shared" si="10"/>
        <v>44047</v>
      </c>
      <c r="K37" s="118">
        <f t="shared" si="11"/>
        <v>44047</v>
      </c>
      <c r="L37" s="143">
        <v>9</v>
      </c>
      <c r="M37" s="144" t="str">
        <f>$M$13</f>
        <v>EVERGREEN</v>
      </c>
      <c r="N37" s="120" t="str">
        <f>$N$13</f>
        <v>危険品受託/KAOHSIUNG経由</v>
      </c>
      <c r="O37" s="152">
        <v>4</v>
      </c>
    </row>
    <row r="38" spans="1:15" ht="14.4" hidden="1" x14ac:dyDescent="0.3">
      <c r="A38" s="154" t="s">
        <v>157</v>
      </c>
      <c r="B38" s="160" t="s">
        <v>156</v>
      </c>
      <c r="C38" s="148" t="str">
        <f>IF((ISBLANK($C$8)),"----",(($C$8)+($O$7*O38)))</f>
        <v>----</v>
      </c>
      <c r="D38" s="156" t="str">
        <f t="shared" ref="D38:D73" si="12">C38</f>
        <v>----</v>
      </c>
      <c r="E38" s="178">
        <v>44034</v>
      </c>
      <c r="F38" s="179">
        <f t="shared" ref="F38:F73" si="13">E38</f>
        <v>44034</v>
      </c>
      <c r="G38" s="149">
        <f>$G$8+($O$7*O38)</f>
        <v>44039</v>
      </c>
      <c r="H38" s="148">
        <f>$H$8+($O$7*O38)</f>
        <v>44039</v>
      </c>
      <c r="I38" s="156">
        <f t="shared" ref="I38:I73" si="14">H38</f>
        <v>44039</v>
      </c>
      <c r="J38" s="148">
        <f t="shared" ref="J38:J73" si="15">H38+L38</f>
        <v>44049</v>
      </c>
      <c r="K38" s="156">
        <f t="shared" ref="K38:K73" si="16">J38</f>
        <v>44049</v>
      </c>
      <c r="L38" s="157">
        <f>$L$8</f>
        <v>10</v>
      </c>
      <c r="M38" s="163" t="str">
        <f>$M$8</f>
        <v>SITC</v>
      </c>
      <c r="N38" s="181" t="str">
        <f>$N$8</f>
        <v>危険品受託</v>
      </c>
      <c r="O38" s="56">
        <v>5</v>
      </c>
    </row>
    <row r="39" spans="1:15" ht="14.4" hidden="1" x14ac:dyDescent="0.3">
      <c r="A39" s="155" t="s">
        <v>163</v>
      </c>
      <c r="B39" s="161" t="s">
        <v>168</v>
      </c>
      <c r="C39" s="103" t="str">
        <f>IF((ISBLANK($C$9)),"----",(($C$9)+($O$7*O39)))</f>
        <v>----</v>
      </c>
      <c r="D39" s="102" t="str">
        <f t="shared" si="12"/>
        <v>----</v>
      </c>
      <c r="E39" s="103">
        <f>$E$9+($O$7*O39)</f>
        <v>44040</v>
      </c>
      <c r="F39" s="102">
        <f t="shared" si="13"/>
        <v>44040</v>
      </c>
      <c r="G39" s="153">
        <f>$G$9+($O$7*O39)</f>
        <v>44041</v>
      </c>
      <c r="H39" s="103">
        <f>$H$9+($O$7*O39)</f>
        <v>44041</v>
      </c>
      <c r="I39" s="102">
        <f t="shared" si="14"/>
        <v>44041</v>
      </c>
      <c r="J39" s="103">
        <f t="shared" si="15"/>
        <v>44052</v>
      </c>
      <c r="K39" s="102">
        <f t="shared" si="16"/>
        <v>44052</v>
      </c>
      <c r="L39" s="158">
        <f>$L$9</f>
        <v>11</v>
      </c>
      <c r="M39" s="164" t="str">
        <f>$M$9</f>
        <v>TS LINES</v>
      </c>
      <c r="N39" s="182" t="str">
        <f>$N$9</f>
        <v>危険品受託</v>
      </c>
      <c r="O39" s="150">
        <v>5</v>
      </c>
    </row>
    <row r="40" spans="1:15" ht="14.4" hidden="1" x14ac:dyDescent="0.3">
      <c r="A40" s="155" t="s">
        <v>178</v>
      </c>
      <c r="B40" s="161" t="s">
        <v>183</v>
      </c>
      <c r="C40" s="103">
        <f>IF((ISBLANK($C$10)),"----",(($C$10)+($O$7*O40)))</f>
        <v>44041</v>
      </c>
      <c r="D40" s="102">
        <f t="shared" si="12"/>
        <v>44041</v>
      </c>
      <c r="E40" s="103">
        <f>$E$10+($O$7*O40)</f>
        <v>44042</v>
      </c>
      <c r="F40" s="102">
        <f t="shared" si="13"/>
        <v>44042</v>
      </c>
      <c r="G40" s="153">
        <f>$G$10+($O$7*O40)</f>
        <v>44043</v>
      </c>
      <c r="H40" s="103">
        <f>$H$10+($O$7*O40)</f>
        <v>44043</v>
      </c>
      <c r="I40" s="102">
        <f t="shared" si="14"/>
        <v>44043</v>
      </c>
      <c r="J40" s="103">
        <f t="shared" si="15"/>
        <v>44052</v>
      </c>
      <c r="K40" s="102">
        <f t="shared" si="16"/>
        <v>44052</v>
      </c>
      <c r="L40" s="158">
        <f>$L$10</f>
        <v>9</v>
      </c>
      <c r="M40" s="164" t="str">
        <f>$M$10</f>
        <v>ONE</v>
      </c>
      <c r="N40" s="182" t="str">
        <f>$N$10</f>
        <v>危険品受託</v>
      </c>
      <c r="O40" s="150">
        <v>5</v>
      </c>
    </row>
    <row r="41" spans="1:15" ht="14.4" hidden="1" x14ac:dyDescent="0.3">
      <c r="A41" s="155" t="s">
        <v>191</v>
      </c>
      <c r="B41" s="161" t="s">
        <v>194</v>
      </c>
      <c r="C41" s="103" t="str">
        <f>IF((ISBLANK($C$11)),"----",(($C$11)+($O$7*O41)))</f>
        <v>----</v>
      </c>
      <c r="D41" s="102" t="str">
        <f t="shared" si="12"/>
        <v>----</v>
      </c>
      <c r="E41" s="103">
        <f>$E$11+($O$7*O41)</f>
        <v>44042</v>
      </c>
      <c r="F41" s="102">
        <f t="shared" si="13"/>
        <v>44042</v>
      </c>
      <c r="G41" s="153">
        <f>$G$11+($O$7*O41)</f>
        <v>44043</v>
      </c>
      <c r="H41" s="103">
        <f>$H$11+($O$7*O41)</f>
        <v>44043</v>
      </c>
      <c r="I41" s="102">
        <f t="shared" si="14"/>
        <v>44043</v>
      </c>
      <c r="J41" s="103">
        <f t="shared" si="15"/>
        <v>44052</v>
      </c>
      <c r="K41" s="102">
        <f t="shared" si="16"/>
        <v>44052</v>
      </c>
      <c r="L41" s="158">
        <f>$L$11</f>
        <v>9</v>
      </c>
      <c r="M41" s="164" t="str">
        <f>$M$11</f>
        <v>COSCO/OOCL</v>
      </c>
      <c r="N41" s="182" t="str">
        <f>$N$11</f>
        <v>危険品受託</v>
      </c>
      <c r="O41" s="150">
        <v>5</v>
      </c>
    </row>
    <row r="42" spans="1:15" ht="14.4" hidden="1" x14ac:dyDescent="0.3">
      <c r="A42" s="155" t="s">
        <v>173</v>
      </c>
      <c r="B42" s="161" t="s">
        <v>172</v>
      </c>
      <c r="C42" s="103" t="str">
        <f>IF((ISBLANK($C$12)),"----",(($C$12)+($O$7*O42)))</f>
        <v>----</v>
      </c>
      <c r="D42" s="102" t="str">
        <f t="shared" si="12"/>
        <v>----</v>
      </c>
      <c r="E42" s="103">
        <f>$E$12+($O$7*O42)</f>
        <v>44042</v>
      </c>
      <c r="F42" s="102">
        <f t="shared" si="13"/>
        <v>44042</v>
      </c>
      <c r="G42" s="153">
        <f>$G$12+($O$7*O42)</f>
        <v>44043</v>
      </c>
      <c r="H42" s="103">
        <f>$H$12+($O$7*O42)</f>
        <v>44044</v>
      </c>
      <c r="I42" s="102">
        <f t="shared" si="14"/>
        <v>44044</v>
      </c>
      <c r="J42" s="103">
        <f t="shared" si="15"/>
        <v>44054</v>
      </c>
      <c r="K42" s="102">
        <f t="shared" si="16"/>
        <v>44054</v>
      </c>
      <c r="L42" s="158">
        <f>$L$12</f>
        <v>10</v>
      </c>
      <c r="M42" s="164" t="str">
        <f>$M$12</f>
        <v>TS LINES</v>
      </c>
      <c r="N42" s="182" t="str">
        <f>$N$12</f>
        <v>危険品受託</v>
      </c>
      <c r="O42" s="150">
        <v>5</v>
      </c>
    </row>
    <row r="43" spans="1:15" hidden="1" thickBot="1" x14ac:dyDescent="0.35">
      <c r="A43" s="116" t="s">
        <v>198</v>
      </c>
      <c r="B43" s="162" t="s">
        <v>199</v>
      </c>
      <c r="C43" s="140" t="str">
        <f>IF((ISBLANK($C$13)),"----",(($C$13)+($O$7*O43)))</f>
        <v>----</v>
      </c>
      <c r="D43" s="118" t="str">
        <f t="shared" si="12"/>
        <v>----</v>
      </c>
      <c r="E43" s="140">
        <f>$E$13+($O$7*O43)</f>
        <v>44043</v>
      </c>
      <c r="F43" s="118">
        <f t="shared" si="13"/>
        <v>44043</v>
      </c>
      <c r="G43" s="151">
        <f>$G$13+($O$7*O43)</f>
        <v>44045</v>
      </c>
      <c r="H43" s="140">
        <f>$H$13+($O$7*O43)</f>
        <v>44045</v>
      </c>
      <c r="I43" s="118">
        <f t="shared" si="14"/>
        <v>44045</v>
      </c>
      <c r="J43" s="140">
        <f t="shared" si="15"/>
        <v>44054</v>
      </c>
      <c r="K43" s="118">
        <f t="shared" si="16"/>
        <v>44054</v>
      </c>
      <c r="L43" s="159">
        <v>9</v>
      </c>
      <c r="M43" s="165" t="str">
        <f>$M$13</f>
        <v>EVERGREEN</v>
      </c>
      <c r="N43" s="183" t="str">
        <f>$N$13</f>
        <v>危険品受託/KAOHSIUNG経由</v>
      </c>
      <c r="O43" s="152">
        <v>5</v>
      </c>
    </row>
    <row r="44" spans="1:15" ht="14.4" hidden="1" x14ac:dyDescent="0.3">
      <c r="A44" s="154" t="s">
        <v>159</v>
      </c>
      <c r="B44" s="160" t="s">
        <v>156</v>
      </c>
      <c r="C44" s="148" t="str">
        <f>IF((ISBLANK($C$8)),"----",(($C$8)+($O$7*O44)))</f>
        <v>----</v>
      </c>
      <c r="D44" s="156" t="str">
        <f t="shared" si="12"/>
        <v>----</v>
      </c>
      <c r="E44" s="148">
        <f>$E$8+($O$7*O44)</f>
        <v>44043</v>
      </c>
      <c r="F44" s="156">
        <f t="shared" si="13"/>
        <v>44043</v>
      </c>
      <c r="G44" s="149">
        <f>$G$8+($O$7*O44)</f>
        <v>44046</v>
      </c>
      <c r="H44" s="148">
        <f>$H$8+($O$7*O44)</f>
        <v>44046</v>
      </c>
      <c r="I44" s="156">
        <f t="shared" si="14"/>
        <v>44046</v>
      </c>
      <c r="J44" s="148">
        <f t="shared" si="15"/>
        <v>44056</v>
      </c>
      <c r="K44" s="156">
        <f t="shared" si="16"/>
        <v>44056</v>
      </c>
      <c r="L44" s="157">
        <f>$L$8</f>
        <v>10</v>
      </c>
      <c r="M44" s="163" t="str">
        <f>$M$8</f>
        <v>SITC</v>
      </c>
      <c r="N44" s="181" t="str">
        <f>$N$8</f>
        <v>危険品受託</v>
      </c>
      <c r="O44" s="56">
        <v>6</v>
      </c>
    </row>
    <row r="45" spans="1:15" ht="14.4" hidden="1" x14ac:dyDescent="0.3">
      <c r="A45" s="155" t="s">
        <v>165</v>
      </c>
      <c r="B45" s="161" t="s">
        <v>169</v>
      </c>
      <c r="C45" s="103" t="str">
        <f>IF((ISBLANK($C$9)),"----",(($C$9)+($O$7*O45)))</f>
        <v>----</v>
      </c>
      <c r="D45" s="102" t="str">
        <f t="shared" si="12"/>
        <v>----</v>
      </c>
      <c r="E45" s="103">
        <f>$E$9+($O$7*O45)</f>
        <v>44047</v>
      </c>
      <c r="F45" s="102">
        <f t="shared" si="13"/>
        <v>44047</v>
      </c>
      <c r="G45" s="153">
        <f>$G$9+($O$7*O45)</f>
        <v>44048</v>
      </c>
      <c r="H45" s="103">
        <f>$H$9+($O$7*O45)</f>
        <v>44048</v>
      </c>
      <c r="I45" s="102">
        <f t="shared" si="14"/>
        <v>44048</v>
      </c>
      <c r="J45" s="103">
        <f t="shared" si="15"/>
        <v>44059</v>
      </c>
      <c r="K45" s="102">
        <f t="shared" si="16"/>
        <v>44059</v>
      </c>
      <c r="L45" s="158">
        <f>$L$9</f>
        <v>11</v>
      </c>
      <c r="M45" s="164" t="str">
        <f>$M$9</f>
        <v>TS LINES</v>
      </c>
      <c r="N45" s="182" t="str">
        <f>$N$9</f>
        <v>危険品受託</v>
      </c>
      <c r="O45" s="150">
        <v>6</v>
      </c>
    </row>
    <row r="46" spans="1:15" ht="14.4" hidden="1" x14ac:dyDescent="0.3">
      <c r="A46" s="155" t="s">
        <v>180</v>
      </c>
      <c r="B46" s="161" t="s">
        <v>201</v>
      </c>
      <c r="C46" s="103">
        <f>IF((ISBLANK($C$10)),"----",(($C$10)+($O$7*O46)))</f>
        <v>44048</v>
      </c>
      <c r="D46" s="102">
        <f t="shared" si="12"/>
        <v>44048</v>
      </c>
      <c r="E46" s="103">
        <f>$E$10+($O$7*O46)</f>
        <v>44049</v>
      </c>
      <c r="F46" s="102">
        <f t="shared" si="13"/>
        <v>44049</v>
      </c>
      <c r="G46" s="153">
        <f>$G$10+($O$7*O46)</f>
        <v>44050</v>
      </c>
      <c r="H46" s="103">
        <f>$H$10+($O$7*O46)</f>
        <v>44050</v>
      </c>
      <c r="I46" s="102">
        <f t="shared" si="14"/>
        <v>44050</v>
      </c>
      <c r="J46" s="103">
        <f t="shared" si="15"/>
        <v>44059</v>
      </c>
      <c r="K46" s="102">
        <f t="shared" si="16"/>
        <v>44059</v>
      </c>
      <c r="L46" s="158">
        <f>$L$10</f>
        <v>9</v>
      </c>
      <c r="M46" s="164" t="str">
        <f>$M$10</f>
        <v>ONE</v>
      </c>
      <c r="N46" s="182" t="str">
        <f>$N$10</f>
        <v>危険品受託</v>
      </c>
      <c r="O46" s="150">
        <v>6</v>
      </c>
    </row>
    <row r="47" spans="1:15" ht="14.4" hidden="1" x14ac:dyDescent="0.3">
      <c r="A47" s="155" t="s">
        <v>193</v>
      </c>
      <c r="B47" s="161" t="s">
        <v>194</v>
      </c>
      <c r="C47" s="103" t="str">
        <f>IF((ISBLANK($C$11)),"----",(($C$11)+($O$7*O47)))</f>
        <v>----</v>
      </c>
      <c r="D47" s="102" t="str">
        <f t="shared" si="12"/>
        <v>----</v>
      </c>
      <c r="E47" s="103">
        <f>$E$11+($O$7*O47)</f>
        <v>44049</v>
      </c>
      <c r="F47" s="102">
        <f t="shared" si="13"/>
        <v>44049</v>
      </c>
      <c r="G47" s="153">
        <f>$G$11+($O$7*O47)</f>
        <v>44050</v>
      </c>
      <c r="H47" s="103">
        <f>$H$11+($O$7*O47)</f>
        <v>44050</v>
      </c>
      <c r="I47" s="102">
        <f t="shared" si="14"/>
        <v>44050</v>
      </c>
      <c r="J47" s="103">
        <f t="shared" si="15"/>
        <v>44059</v>
      </c>
      <c r="K47" s="102">
        <f t="shared" si="16"/>
        <v>44059</v>
      </c>
      <c r="L47" s="158">
        <f>$L$11</f>
        <v>9</v>
      </c>
      <c r="M47" s="164" t="str">
        <f>$M$11</f>
        <v>COSCO/OOCL</v>
      </c>
      <c r="N47" s="182" t="str">
        <f>$N$11</f>
        <v>危険品受託</v>
      </c>
      <c r="O47" s="150">
        <v>6</v>
      </c>
    </row>
    <row r="48" spans="1:15" ht="14.4" hidden="1" x14ac:dyDescent="0.3">
      <c r="A48" s="155" t="s">
        <v>174</v>
      </c>
      <c r="B48" s="161" t="s">
        <v>170</v>
      </c>
      <c r="C48" s="103" t="str">
        <f>IF((ISBLANK($C$12)),"----",(($C$12)+($O$7*O48)))</f>
        <v>----</v>
      </c>
      <c r="D48" s="102" t="str">
        <f t="shared" si="12"/>
        <v>----</v>
      </c>
      <c r="E48" s="103">
        <f>$E$12+($O$7*O48)</f>
        <v>44049</v>
      </c>
      <c r="F48" s="102">
        <f t="shared" si="13"/>
        <v>44049</v>
      </c>
      <c r="G48" s="153">
        <f>$G$12+($O$7*O48)</f>
        <v>44050</v>
      </c>
      <c r="H48" s="103">
        <f>$H$12+($O$7*O48)</f>
        <v>44051</v>
      </c>
      <c r="I48" s="102">
        <f t="shared" si="14"/>
        <v>44051</v>
      </c>
      <c r="J48" s="103">
        <f t="shared" si="15"/>
        <v>44061</v>
      </c>
      <c r="K48" s="102">
        <f t="shared" si="16"/>
        <v>44061</v>
      </c>
      <c r="L48" s="158">
        <f>$L$12</f>
        <v>10</v>
      </c>
      <c r="M48" s="164" t="str">
        <f>$M$12</f>
        <v>TS LINES</v>
      </c>
      <c r="N48" s="182" t="str">
        <f>$N$12</f>
        <v>危険品受託</v>
      </c>
      <c r="O48" s="150">
        <v>6</v>
      </c>
    </row>
    <row r="49" spans="1:15" hidden="1" thickBot="1" x14ac:dyDescent="0.35">
      <c r="A49" s="116" t="s">
        <v>195</v>
      </c>
      <c r="B49" s="162" t="s">
        <v>200</v>
      </c>
      <c r="C49" s="140" t="str">
        <f>IF((ISBLANK($C$13)),"----",(($C$13)+($O$7*O49)))</f>
        <v>----</v>
      </c>
      <c r="D49" s="118" t="str">
        <f t="shared" si="12"/>
        <v>----</v>
      </c>
      <c r="E49" s="140">
        <f>$E$13+($O$7*O49)</f>
        <v>44050</v>
      </c>
      <c r="F49" s="118">
        <f t="shared" si="13"/>
        <v>44050</v>
      </c>
      <c r="G49" s="151">
        <f>$G$13+($O$7*O49)</f>
        <v>44052</v>
      </c>
      <c r="H49" s="140">
        <f>$H$13+($O$7*O49)</f>
        <v>44052</v>
      </c>
      <c r="I49" s="118">
        <f t="shared" si="14"/>
        <v>44052</v>
      </c>
      <c r="J49" s="140">
        <f t="shared" si="15"/>
        <v>44061</v>
      </c>
      <c r="K49" s="118">
        <f t="shared" si="16"/>
        <v>44061</v>
      </c>
      <c r="L49" s="159">
        <v>9</v>
      </c>
      <c r="M49" s="165" t="str">
        <f>$M$13</f>
        <v>EVERGREEN</v>
      </c>
      <c r="N49" s="183" t="str">
        <f>$N$13</f>
        <v>危険品受託/KAOHSIUNG経由</v>
      </c>
      <c r="O49" s="152">
        <v>6</v>
      </c>
    </row>
    <row r="50" spans="1:15" ht="17.25" hidden="1" customHeight="1" x14ac:dyDescent="0.3">
      <c r="A50" s="121" t="s">
        <v>155</v>
      </c>
      <c r="B50" s="122" t="s">
        <v>208</v>
      </c>
      <c r="C50" s="123" t="str">
        <f>IF((ISBLANK($C$8)),"----",(($C$8)+($O$7*O50)))</f>
        <v>----</v>
      </c>
      <c r="D50" s="124" t="str">
        <f t="shared" si="12"/>
        <v>----</v>
      </c>
      <c r="E50" s="125">
        <f>$E$8+($O$7*O50)</f>
        <v>44050</v>
      </c>
      <c r="F50" s="126">
        <f t="shared" si="13"/>
        <v>44050</v>
      </c>
      <c r="G50" s="127">
        <f>$G$8+($O$7*O50)</f>
        <v>44053</v>
      </c>
      <c r="H50" s="125">
        <f>$H$8+($O$7*O50)</f>
        <v>44053</v>
      </c>
      <c r="I50" s="124">
        <f t="shared" si="14"/>
        <v>44053</v>
      </c>
      <c r="J50" s="128">
        <f t="shared" si="15"/>
        <v>44063</v>
      </c>
      <c r="K50" s="124">
        <f t="shared" si="16"/>
        <v>44063</v>
      </c>
      <c r="L50" s="129">
        <f>$L$8</f>
        <v>10</v>
      </c>
      <c r="M50" s="130" t="str">
        <f>$M$8</f>
        <v>SITC</v>
      </c>
      <c r="N50" s="131" t="str">
        <f>$N$8</f>
        <v>危険品受託</v>
      </c>
      <c r="O50" s="55">
        <v>7</v>
      </c>
    </row>
    <row r="51" spans="1:15" ht="17.25" hidden="1" customHeight="1" x14ac:dyDescent="0.3">
      <c r="A51" s="89" t="s">
        <v>161</v>
      </c>
      <c r="B51" s="90" t="s">
        <v>162</v>
      </c>
      <c r="C51" s="74" t="str">
        <f>IF((ISBLANK($C$9)),"----",(($C$9)+($O$7*O51)))</f>
        <v>----</v>
      </c>
      <c r="D51" s="91" t="str">
        <f t="shared" si="12"/>
        <v>----</v>
      </c>
      <c r="E51" s="92">
        <f>$E$9+($O$7*O51)</f>
        <v>44054</v>
      </c>
      <c r="F51" s="93">
        <f t="shared" si="13"/>
        <v>44054</v>
      </c>
      <c r="G51" s="94">
        <f>$G$9+($O$7*O51)</f>
        <v>44055</v>
      </c>
      <c r="H51" s="92">
        <f>$H$9+($O$7*O51)</f>
        <v>44055</v>
      </c>
      <c r="I51" s="91">
        <f t="shared" si="14"/>
        <v>44055</v>
      </c>
      <c r="J51" s="95">
        <f t="shared" si="15"/>
        <v>44066</v>
      </c>
      <c r="K51" s="91">
        <f t="shared" si="16"/>
        <v>44066</v>
      </c>
      <c r="L51" s="96">
        <f>$L$9</f>
        <v>11</v>
      </c>
      <c r="M51" s="97" t="str">
        <f>$M$9</f>
        <v>TS LINES</v>
      </c>
      <c r="N51" s="98" t="str">
        <f>$N$9</f>
        <v>危険品受託</v>
      </c>
      <c r="O51" s="166">
        <v>7</v>
      </c>
    </row>
    <row r="52" spans="1:15" ht="17.25" hidden="1" customHeight="1" x14ac:dyDescent="0.3">
      <c r="A52" s="99" t="s">
        <v>176</v>
      </c>
      <c r="B52" s="100" t="s">
        <v>177</v>
      </c>
      <c r="C52" s="132">
        <f>IF((ISBLANK($C$10)),"----",(($C$10)+($O$7*O52)))</f>
        <v>44055</v>
      </c>
      <c r="D52" s="133">
        <f t="shared" si="12"/>
        <v>44055</v>
      </c>
      <c r="E52" s="145">
        <f>$E$10+($O$7*O52)</f>
        <v>44056</v>
      </c>
      <c r="F52" s="146">
        <f t="shared" si="13"/>
        <v>44056</v>
      </c>
      <c r="G52" s="134">
        <f>$G$10+($O$7*O52)</f>
        <v>44057</v>
      </c>
      <c r="H52" s="145">
        <f>$H$10+($O$7*O52)</f>
        <v>44057</v>
      </c>
      <c r="I52" s="133">
        <f t="shared" si="14"/>
        <v>44057</v>
      </c>
      <c r="J52" s="135">
        <f t="shared" si="15"/>
        <v>44066</v>
      </c>
      <c r="K52" s="133">
        <f t="shared" si="16"/>
        <v>44066</v>
      </c>
      <c r="L52" s="136">
        <f>$L$10</f>
        <v>9</v>
      </c>
      <c r="M52" s="147" t="str">
        <f>$M$10</f>
        <v>ONE</v>
      </c>
      <c r="N52" s="137" t="str">
        <f>$N$10</f>
        <v>危険品受託</v>
      </c>
      <c r="O52" s="168">
        <v>7</v>
      </c>
    </row>
    <row r="53" spans="1:15" ht="17.25" hidden="1" customHeight="1" x14ac:dyDescent="0.3">
      <c r="A53" s="99" t="s">
        <v>189</v>
      </c>
      <c r="B53" s="100" t="s">
        <v>194</v>
      </c>
      <c r="C53" s="101" t="str">
        <f>IF((ISBLANK($C$11)),"----",(($C$11)+($O$7*O53)))</f>
        <v>----</v>
      </c>
      <c r="D53" s="102" t="str">
        <f t="shared" si="12"/>
        <v>----</v>
      </c>
      <c r="E53" s="103">
        <f>$E$11+($O$7*O53)</f>
        <v>44056</v>
      </c>
      <c r="F53" s="104">
        <f t="shared" si="13"/>
        <v>44056</v>
      </c>
      <c r="G53" s="105">
        <f>$G$11+($O$7*O53)</f>
        <v>44057</v>
      </c>
      <c r="H53" s="103">
        <f>$H$11+($O$7*O53)</f>
        <v>44057</v>
      </c>
      <c r="I53" s="102">
        <f t="shared" si="14"/>
        <v>44057</v>
      </c>
      <c r="J53" s="106">
        <f t="shared" si="15"/>
        <v>44066</v>
      </c>
      <c r="K53" s="102">
        <f t="shared" si="16"/>
        <v>44066</v>
      </c>
      <c r="L53" s="107">
        <f>$L$11</f>
        <v>9</v>
      </c>
      <c r="M53" s="108" t="str">
        <f>$M$11</f>
        <v>COSCO/OOCL</v>
      </c>
      <c r="N53" s="109" t="str">
        <f>$N$11</f>
        <v>危険品受託</v>
      </c>
      <c r="O53" s="166">
        <v>7</v>
      </c>
    </row>
    <row r="54" spans="1:15" ht="17.25" hidden="1" customHeight="1" x14ac:dyDescent="0.3">
      <c r="A54" s="99" t="s">
        <v>171</v>
      </c>
      <c r="B54" s="100" t="s">
        <v>172</v>
      </c>
      <c r="C54" s="101" t="str">
        <f>IF((ISBLANK($C$12)),"----",(($C$12)+($O$7*O54)))</f>
        <v>----</v>
      </c>
      <c r="D54" s="102" t="str">
        <f t="shared" si="12"/>
        <v>----</v>
      </c>
      <c r="E54" s="103">
        <f>$E$12+($O$7*O54)</f>
        <v>44056</v>
      </c>
      <c r="F54" s="104">
        <f t="shared" si="13"/>
        <v>44056</v>
      </c>
      <c r="G54" s="105">
        <f>$G$12+($O$7*O54)</f>
        <v>44057</v>
      </c>
      <c r="H54" s="103">
        <f>$H$12+($O$7*O54)</f>
        <v>44058</v>
      </c>
      <c r="I54" s="102">
        <f t="shared" si="14"/>
        <v>44058</v>
      </c>
      <c r="J54" s="106">
        <f t="shared" si="15"/>
        <v>44068</v>
      </c>
      <c r="K54" s="102">
        <f t="shared" si="16"/>
        <v>44068</v>
      </c>
      <c r="L54" s="107">
        <f>$L$12</f>
        <v>10</v>
      </c>
      <c r="M54" s="108" t="str">
        <f>$M$12</f>
        <v>TS LINES</v>
      </c>
      <c r="N54" s="109" t="str">
        <f>$N$12</f>
        <v>危険品受託</v>
      </c>
      <c r="O54" s="168">
        <v>7</v>
      </c>
    </row>
    <row r="55" spans="1:15" ht="17.25" hidden="1" customHeight="1" thickBot="1" x14ac:dyDescent="0.35">
      <c r="A55" s="116" t="s">
        <v>184</v>
      </c>
      <c r="B55" s="117" t="s">
        <v>209</v>
      </c>
      <c r="C55" s="139" t="str">
        <f>IF((ISBLANK($C$13)),"----",(($C$13)+($O$7*O55)))</f>
        <v>----</v>
      </c>
      <c r="D55" s="118" t="str">
        <f t="shared" si="12"/>
        <v>----</v>
      </c>
      <c r="E55" s="140">
        <f>$E$13+($O$7*O55)</f>
        <v>44057</v>
      </c>
      <c r="F55" s="119">
        <f t="shared" si="13"/>
        <v>44057</v>
      </c>
      <c r="G55" s="141">
        <f>$G$13+($O$7*O55)</f>
        <v>44059</v>
      </c>
      <c r="H55" s="140">
        <f>$H$13+($O$7*O55)</f>
        <v>44059</v>
      </c>
      <c r="I55" s="118">
        <f t="shared" si="14"/>
        <v>44059</v>
      </c>
      <c r="J55" s="142">
        <f t="shared" si="15"/>
        <v>44067</v>
      </c>
      <c r="K55" s="118">
        <f t="shared" si="16"/>
        <v>44067</v>
      </c>
      <c r="L55" s="143">
        <f>$L$13</f>
        <v>8</v>
      </c>
      <c r="M55" s="144" t="str">
        <f>$M$13</f>
        <v>EVERGREEN</v>
      </c>
      <c r="N55" s="120" t="str">
        <f>$N$13</f>
        <v>危険品受託/KAOHSIUNG経由</v>
      </c>
      <c r="O55" s="169">
        <v>7</v>
      </c>
    </row>
    <row r="56" spans="1:15" ht="15" hidden="1" customHeight="1" x14ac:dyDescent="0.3">
      <c r="A56" s="121" t="s">
        <v>157</v>
      </c>
      <c r="B56" s="122" t="s">
        <v>160</v>
      </c>
      <c r="C56" s="123" t="str">
        <f>IF((ISBLANK($C$8)),"----",(($C$8)+($O$7*O56)))</f>
        <v>----</v>
      </c>
      <c r="D56" s="124" t="str">
        <f t="shared" si="12"/>
        <v>----</v>
      </c>
      <c r="E56" s="125">
        <f>$E$8+($O$7*O56)</f>
        <v>44057</v>
      </c>
      <c r="F56" s="126">
        <f t="shared" si="13"/>
        <v>44057</v>
      </c>
      <c r="G56" s="127">
        <f>$G$8+($O$7*O56)</f>
        <v>44060</v>
      </c>
      <c r="H56" s="125">
        <f>$H$8+($O$7*O56)</f>
        <v>44060</v>
      </c>
      <c r="I56" s="124">
        <f t="shared" si="14"/>
        <v>44060</v>
      </c>
      <c r="J56" s="128">
        <f t="shared" si="15"/>
        <v>44070</v>
      </c>
      <c r="K56" s="124">
        <f t="shared" si="16"/>
        <v>44070</v>
      </c>
      <c r="L56" s="129">
        <f>$L$8</f>
        <v>10</v>
      </c>
      <c r="M56" s="130" t="str">
        <f>$M$8</f>
        <v>SITC</v>
      </c>
      <c r="N56" s="131" t="str">
        <f>$N$8</f>
        <v>危険品受託</v>
      </c>
      <c r="O56" s="167">
        <v>8</v>
      </c>
    </row>
    <row r="57" spans="1:15" ht="16.95" hidden="1" customHeight="1" x14ac:dyDescent="0.3">
      <c r="A57" s="89" t="s">
        <v>163</v>
      </c>
      <c r="B57" s="90" t="s">
        <v>214</v>
      </c>
      <c r="C57" s="74" t="str">
        <f>IF((ISBLANK($C$9)),"----",(($C$9)+($O$7*O57)))</f>
        <v>----</v>
      </c>
      <c r="D57" s="91" t="str">
        <f t="shared" si="12"/>
        <v>----</v>
      </c>
      <c r="E57" s="92">
        <f>$E$9+($O$7*O57)</f>
        <v>44061</v>
      </c>
      <c r="F57" s="93">
        <f t="shared" si="13"/>
        <v>44061</v>
      </c>
      <c r="G57" s="94">
        <f>$G$9+($O$7*O57)</f>
        <v>44062</v>
      </c>
      <c r="H57" s="92">
        <f>$H$9+($O$7*O57)</f>
        <v>44062</v>
      </c>
      <c r="I57" s="91">
        <f t="shared" si="14"/>
        <v>44062</v>
      </c>
      <c r="J57" s="95">
        <f t="shared" si="15"/>
        <v>44073</v>
      </c>
      <c r="K57" s="91">
        <f t="shared" si="16"/>
        <v>44073</v>
      </c>
      <c r="L57" s="96">
        <f>$L$9</f>
        <v>11</v>
      </c>
      <c r="M57" s="97" t="str">
        <f>$M$9</f>
        <v>TS LINES</v>
      </c>
      <c r="N57" s="98" t="str">
        <f>$N$9</f>
        <v>危険品受託</v>
      </c>
      <c r="O57" s="166">
        <v>8</v>
      </c>
    </row>
    <row r="58" spans="1:15" ht="14.4" hidden="1" x14ac:dyDescent="0.3">
      <c r="A58" s="185" t="s">
        <v>221</v>
      </c>
      <c r="B58" s="186"/>
      <c r="C58" s="187">
        <f>IF((ISBLANK($C$10)),"----",(($C$10)+($O$7*O58)))</f>
        <v>44062</v>
      </c>
      <c r="D58" s="188">
        <f t="shared" si="12"/>
        <v>44062</v>
      </c>
      <c r="E58" s="189">
        <f>$E$10+($O$7*O58)</f>
        <v>44063</v>
      </c>
      <c r="F58" s="190">
        <f t="shared" si="13"/>
        <v>44063</v>
      </c>
      <c r="G58" s="191">
        <f>$G$10+($O$7*O58)</f>
        <v>44064</v>
      </c>
      <c r="H58" s="189">
        <f>$H$10+($O$7*O58)</f>
        <v>44064</v>
      </c>
      <c r="I58" s="188">
        <f t="shared" si="14"/>
        <v>44064</v>
      </c>
      <c r="J58" s="192">
        <f t="shared" si="15"/>
        <v>44073</v>
      </c>
      <c r="K58" s="188">
        <f t="shared" si="16"/>
        <v>44073</v>
      </c>
      <c r="L58" s="193">
        <f>$L$10</f>
        <v>9</v>
      </c>
      <c r="M58" s="194" t="str">
        <f>$M$10</f>
        <v>ONE</v>
      </c>
      <c r="N58" s="195" t="str">
        <f>$N$10</f>
        <v>危険品受託</v>
      </c>
      <c r="O58" s="168">
        <v>8</v>
      </c>
    </row>
    <row r="59" spans="1:15" ht="15" hidden="1" customHeight="1" x14ac:dyDescent="0.3">
      <c r="A59" s="99" t="s">
        <v>191</v>
      </c>
      <c r="B59" s="100" t="s">
        <v>225</v>
      </c>
      <c r="C59" s="101" t="str">
        <f>IF((ISBLANK($C$11)),"----",(($C$11)+($O$7*O59)))</f>
        <v>----</v>
      </c>
      <c r="D59" s="102" t="str">
        <f t="shared" si="12"/>
        <v>----</v>
      </c>
      <c r="E59" s="103">
        <f>$E$11+($O$7*O59)</f>
        <v>44063</v>
      </c>
      <c r="F59" s="104">
        <f t="shared" si="13"/>
        <v>44063</v>
      </c>
      <c r="G59" s="105">
        <f>$G$11+($O$7*O59)</f>
        <v>44064</v>
      </c>
      <c r="H59" s="103">
        <f>$H$11+($O$7*O59)</f>
        <v>44064</v>
      </c>
      <c r="I59" s="102">
        <f t="shared" si="14"/>
        <v>44064</v>
      </c>
      <c r="J59" s="106">
        <f t="shared" si="15"/>
        <v>44073</v>
      </c>
      <c r="K59" s="102">
        <f t="shared" si="16"/>
        <v>44073</v>
      </c>
      <c r="L59" s="107">
        <f>$L$11</f>
        <v>9</v>
      </c>
      <c r="M59" s="138" t="str">
        <f>$M$11</f>
        <v>COSCO/OOCL</v>
      </c>
      <c r="N59" s="109" t="str">
        <f>$N$11</f>
        <v>危険品受託</v>
      </c>
      <c r="O59" s="166">
        <v>8</v>
      </c>
    </row>
    <row r="60" spans="1:15" ht="14.4" hidden="1" x14ac:dyDescent="0.3">
      <c r="A60" s="99" t="s">
        <v>173</v>
      </c>
      <c r="B60" s="100" t="s">
        <v>175</v>
      </c>
      <c r="C60" s="101" t="str">
        <f>IF((ISBLANK($C$12)),"----",(($C$12)+($O$7*O60)))</f>
        <v>----</v>
      </c>
      <c r="D60" s="102" t="str">
        <f t="shared" si="12"/>
        <v>----</v>
      </c>
      <c r="E60" s="103">
        <f>$E$12+($O$7*O60)</f>
        <v>44063</v>
      </c>
      <c r="F60" s="104">
        <f t="shared" si="13"/>
        <v>44063</v>
      </c>
      <c r="G60" s="105">
        <f>$G$12+($O$7*O60)</f>
        <v>44064</v>
      </c>
      <c r="H60" s="103">
        <f>$H$12+($O$7*O60)</f>
        <v>44065</v>
      </c>
      <c r="I60" s="102">
        <f t="shared" si="14"/>
        <v>44065</v>
      </c>
      <c r="J60" s="106">
        <f t="shared" si="15"/>
        <v>44075</v>
      </c>
      <c r="K60" s="102">
        <f t="shared" si="16"/>
        <v>44075</v>
      </c>
      <c r="L60" s="107">
        <f>$L$12</f>
        <v>10</v>
      </c>
      <c r="M60" s="108" t="str">
        <f>$M$12</f>
        <v>TS LINES</v>
      </c>
      <c r="N60" s="109" t="str">
        <f>$N$12</f>
        <v>危険品受託</v>
      </c>
      <c r="O60" s="168">
        <v>8</v>
      </c>
    </row>
    <row r="61" spans="1:15" hidden="1" thickBot="1" x14ac:dyDescent="0.35">
      <c r="A61" s="116" t="s">
        <v>198</v>
      </c>
      <c r="B61" s="117" t="s">
        <v>210</v>
      </c>
      <c r="C61" s="139" t="str">
        <f>IF((ISBLANK($C$13)),"----",(($C$13)+($O$7*O61)))</f>
        <v>----</v>
      </c>
      <c r="D61" s="118" t="str">
        <f t="shared" si="12"/>
        <v>----</v>
      </c>
      <c r="E61" s="140">
        <f>$E$13+($O$7*O61)</f>
        <v>44064</v>
      </c>
      <c r="F61" s="119">
        <f t="shared" si="13"/>
        <v>44064</v>
      </c>
      <c r="G61" s="141">
        <f>$G$13+($O$7*O61)</f>
        <v>44066</v>
      </c>
      <c r="H61" s="140">
        <f>$H$13+($O$7*O61)</f>
        <v>44066</v>
      </c>
      <c r="I61" s="118">
        <f t="shared" si="14"/>
        <v>44066</v>
      </c>
      <c r="J61" s="142">
        <f t="shared" si="15"/>
        <v>44074</v>
      </c>
      <c r="K61" s="118">
        <f t="shared" si="16"/>
        <v>44074</v>
      </c>
      <c r="L61" s="143">
        <f>$L$13</f>
        <v>8</v>
      </c>
      <c r="M61" s="144" t="str">
        <f>$M$13</f>
        <v>EVERGREEN</v>
      </c>
      <c r="N61" s="120" t="str">
        <f>$N$13</f>
        <v>危険品受託/KAOHSIUNG経由</v>
      </c>
      <c r="O61" s="169">
        <v>8</v>
      </c>
    </row>
    <row r="62" spans="1:15" ht="14.4" hidden="1" x14ac:dyDescent="0.3">
      <c r="A62" s="121" t="s">
        <v>159</v>
      </c>
      <c r="B62" s="122" t="s">
        <v>160</v>
      </c>
      <c r="C62" s="123" t="str">
        <f>IF((ISBLANK($C$8)),"----",(($C$8)+($O$7*O62)))</f>
        <v>----</v>
      </c>
      <c r="D62" s="124" t="str">
        <f t="shared" si="12"/>
        <v>----</v>
      </c>
      <c r="E62" s="125">
        <f>$E$8+($O$7*O62)</f>
        <v>44064</v>
      </c>
      <c r="F62" s="126">
        <f t="shared" si="13"/>
        <v>44064</v>
      </c>
      <c r="G62" s="127">
        <f>$G$8+($O$7*O62)</f>
        <v>44067</v>
      </c>
      <c r="H62" s="125">
        <f>$H$8+($O$7*O62)</f>
        <v>44067</v>
      </c>
      <c r="I62" s="124">
        <f t="shared" si="14"/>
        <v>44067</v>
      </c>
      <c r="J62" s="128">
        <f t="shared" si="15"/>
        <v>44077</v>
      </c>
      <c r="K62" s="124">
        <f t="shared" si="16"/>
        <v>44077</v>
      </c>
      <c r="L62" s="129">
        <f>$L$8</f>
        <v>10</v>
      </c>
      <c r="M62" s="130" t="str">
        <f>$M$8</f>
        <v>SITC</v>
      </c>
      <c r="N62" s="131" t="str">
        <f>$N$8</f>
        <v>危険品受託</v>
      </c>
      <c r="O62" s="167">
        <v>9</v>
      </c>
    </row>
    <row r="63" spans="1:15" ht="15" hidden="1" customHeight="1" x14ac:dyDescent="0.3">
      <c r="A63" s="89" t="s">
        <v>215</v>
      </c>
      <c r="B63" s="90" t="s">
        <v>217</v>
      </c>
      <c r="C63" s="74" t="str">
        <f>IF((ISBLANK($C$9)),"----",(($C$9)+($O$7*O63)))</f>
        <v>----</v>
      </c>
      <c r="D63" s="91" t="str">
        <f t="shared" si="12"/>
        <v>----</v>
      </c>
      <c r="E63" s="92">
        <f>$E$9+($O$7*O63)</f>
        <v>44068</v>
      </c>
      <c r="F63" s="93">
        <f t="shared" si="13"/>
        <v>44068</v>
      </c>
      <c r="G63" s="94">
        <f>$G$9+($O$7*O63)</f>
        <v>44069</v>
      </c>
      <c r="H63" s="92">
        <f>$H$9+($O$7*O63)</f>
        <v>44069</v>
      </c>
      <c r="I63" s="91">
        <f t="shared" si="14"/>
        <v>44069</v>
      </c>
      <c r="J63" s="95">
        <f t="shared" si="15"/>
        <v>44080</v>
      </c>
      <c r="K63" s="91">
        <f t="shared" si="16"/>
        <v>44080</v>
      </c>
      <c r="L63" s="96">
        <f>$L$9</f>
        <v>11</v>
      </c>
      <c r="M63" s="97" t="str">
        <f>$M$9</f>
        <v>TS LINES</v>
      </c>
      <c r="N63" s="98" t="str">
        <f>$N$9</f>
        <v>危険品受託</v>
      </c>
      <c r="O63" s="166">
        <v>9</v>
      </c>
    </row>
    <row r="64" spans="1:15" ht="15" hidden="1" customHeight="1" x14ac:dyDescent="0.3">
      <c r="A64" s="99" t="s">
        <v>178</v>
      </c>
      <c r="B64" s="100" t="s">
        <v>222</v>
      </c>
      <c r="C64" s="101">
        <f>IF((ISBLANK($C$10)),"----",(($C$10)+($O$7*O64)))</f>
        <v>44069</v>
      </c>
      <c r="D64" s="102">
        <f t="shared" si="12"/>
        <v>44069</v>
      </c>
      <c r="E64" s="103">
        <f>$E$10+($O$7*O64)</f>
        <v>44070</v>
      </c>
      <c r="F64" s="104">
        <f t="shared" si="13"/>
        <v>44070</v>
      </c>
      <c r="G64" s="105">
        <f>$G$10+($O$7*O64)</f>
        <v>44071</v>
      </c>
      <c r="H64" s="103">
        <f>$H$10+($O$7*O64)</f>
        <v>44071</v>
      </c>
      <c r="I64" s="102">
        <f t="shared" si="14"/>
        <v>44071</v>
      </c>
      <c r="J64" s="106">
        <f t="shared" si="15"/>
        <v>44080</v>
      </c>
      <c r="K64" s="102">
        <f t="shared" si="16"/>
        <v>44080</v>
      </c>
      <c r="L64" s="107">
        <f>$L$10</f>
        <v>9</v>
      </c>
      <c r="M64" s="108" t="str">
        <f>$M$10</f>
        <v>ONE</v>
      </c>
      <c r="N64" s="109" t="str">
        <f>$N$10</f>
        <v>危険品受託</v>
      </c>
      <c r="O64" s="168">
        <v>9</v>
      </c>
    </row>
    <row r="65" spans="1:15" ht="15" hidden="1" customHeight="1" x14ac:dyDescent="0.3">
      <c r="A65" s="99" t="s">
        <v>193</v>
      </c>
      <c r="B65" s="100" t="s">
        <v>225</v>
      </c>
      <c r="C65" s="101" t="str">
        <f>IF((ISBLANK($C$11)),"----",(($C$11)+($O$7*O65)))</f>
        <v>----</v>
      </c>
      <c r="D65" s="102" t="str">
        <f t="shared" si="12"/>
        <v>----</v>
      </c>
      <c r="E65" s="103">
        <f>$E$11+($O$7*O65)</f>
        <v>44070</v>
      </c>
      <c r="F65" s="104">
        <f t="shared" si="13"/>
        <v>44070</v>
      </c>
      <c r="G65" s="105">
        <f>$G$11+($O$7*O65)</f>
        <v>44071</v>
      </c>
      <c r="H65" s="103">
        <f>$H$11+($O$7*O65)</f>
        <v>44071</v>
      </c>
      <c r="I65" s="102">
        <f t="shared" si="14"/>
        <v>44071</v>
      </c>
      <c r="J65" s="106">
        <f t="shared" si="15"/>
        <v>44080</v>
      </c>
      <c r="K65" s="102">
        <f t="shared" si="16"/>
        <v>44080</v>
      </c>
      <c r="L65" s="107">
        <f>$L$11</f>
        <v>9</v>
      </c>
      <c r="M65" s="108" t="str">
        <f>$M$11</f>
        <v>COSCO/OOCL</v>
      </c>
      <c r="N65" s="109" t="str">
        <f>$N$11</f>
        <v>危険品受託</v>
      </c>
      <c r="O65" s="166">
        <v>9</v>
      </c>
    </row>
    <row r="66" spans="1:15" ht="15" hidden="1" customHeight="1" x14ac:dyDescent="0.3">
      <c r="A66" s="99" t="s">
        <v>174</v>
      </c>
      <c r="B66" s="100" t="s">
        <v>172</v>
      </c>
      <c r="C66" s="101" t="str">
        <f>IF((ISBLANK($C$12)),"----",(($C$12)+($O$7*O66)))</f>
        <v>----</v>
      </c>
      <c r="D66" s="102" t="str">
        <f t="shared" si="12"/>
        <v>----</v>
      </c>
      <c r="E66" s="103">
        <f>$E$12+($O$7*O66)</f>
        <v>44070</v>
      </c>
      <c r="F66" s="104">
        <f t="shared" si="13"/>
        <v>44070</v>
      </c>
      <c r="G66" s="105">
        <f>$G$12+($O$7*O66)</f>
        <v>44071</v>
      </c>
      <c r="H66" s="103">
        <f>$H$12+($O$7*O66)</f>
        <v>44072</v>
      </c>
      <c r="I66" s="102">
        <f t="shared" si="14"/>
        <v>44072</v>
      </c>
      <c r="J66" s="106">
        <f t="shared" si="15"/>
        <v>44082</v>
      </c>
      <c r="K66" s="102">
        <f t="shared" si="16"/>
        <v>44082</v>
      </c>
      <c r="L66" s="107">
        <f>$L$12</f>
        <v>10</v>
      </c>
      <c r="M66" s="108" t="str">
        <f>$M$12</f>
        <v>TS LINES</v>
      </c>
      <c r="N66" s="109" t="str">
        <f>$N$12</f>
        <v>危険品受託</v>
      </c>
      <c r="O66" s="168">
        <v>9</v>
      </c>
    </row>
    <row r="67" spans="1:15" ht="15" hidden="1" customHeight="1" thickBot="1" x14ac:dyDescent="0.35">
      <c r="A67" s="116" t="s">
        <v>195</v>
      </c>
      <c r="B67" s="117" t="s">
        <v>211</v>
      </c>
      <c r="C67" s="139" t="str">
        <f>IF((ISBLANK($C$13)),"----",(($C$13)+($O$7*O67)))</f>
        <v>----</v>
      </c>
      <c r="D67" s="118" t="str">
        <f t="shared" si="12"/>
        <v>----</v>
      </c>
      <c r="E67" s="140">
        <f>$E$13+($O$7*O67)</f>
        <v>44071</v>
      </c>
      <c r="F67" s="119">
        <f t="shared" si="13"/>
        <v>44071</v>
      </c>
      <c r="G67" s="141">
        <f>$G$13+($O$7*O67)</f>
        <v>44073</v>
      </c>
      <c r="H67" s="140">
        <f>$H$13+($O$7*O67)</f>
        <v>44073</v>
      </c>
      <c r="I67" s="118">
        <f t="shared" si="14"/>
        <v>44073</v>
      </c>
      <c r="J67" s="142">
        <f t="shared" si="15"/>
        <v>44081</v>
      </c>
      <c r="K67" s="118">
        <f t="shared" si="16"/>
        <v>44081</v>
      </c>
      <c r="L67" s="143">
        <f>$L$13</f>
        <v>8</v>
      </c>
      <c r="M67" s="144" t="str">
        <f>$M$13</f>
        <v>EVERGREEN</v>
      </c>
      <c r="N67" s="120" t="str">
        <f>$N$13</f>
        <v>危険品受託/KAOHSIUNG経由</v>
      </c>
      <c r="O67" s="169">
        <v>9</v>
      </c>
    </row>
    <row r="68" spans="1:15" ht="15" hidden="1" customHeight="1" x14ac:dyDescent="0.3">
      <c r="A68" s="114" t="s">
        <v>155</v>
      </c>
      <c r="B68" s="115" t="s">
        <v>207</v>
      </c>
      <c r="C68" s="74" t="str">
        <f>IF((ISBLANK($C$8)),"----",(($C$8)+($O$7*O68)))</f>
        <v>----</v>
      </c>
      <c r="D68" s="91" t="str">
        <f t="shared" si="12"/>
        <v>----</v>
      </c>
      <c r="E68" s="92">
        <f>$E$8+($O$7*O68)</f>
        <v>44071</v>
      </c>
      <c r="F68" s="93">
        <f t="shared" si="13"/>
        <v>44071</v>
      </c>
      <c r="G68" s="94">
        <f>$G$8+($O$7*O68)</f>
        <v>44074</v>
      </c>
      <c r="H68" s="92">
        <f>$H$8+($O$7*O68)</f>
        <v>44074</v>
      </c>
      <c r="I68" s="91">
        <f t="shared" si="14"/>
        <v>44074</v>
      </c>
      <c r="J68" s="95">
        <f t="shared" si="15"/>
        <v>44084</v>
      </c>
      <c r="K68" s="91">
        <f t="shared" si="16"/>
        <v>44084</v>
      </c>
      <c r="L68" s="96">
        <f>$L$8</f>
        <v>10</v>
      </c>
      <c r="M68" s="97" t="str">
        <f>$M$8</f>
        <v>SITC</v>
      </c>
      <c r="N68" s="98" t="str">
        <f>$N$8</f>
        <v>危険品受託</v>
      </c>
      <c r="O68" s="168">
        <v>10</v>
      </c>
    </row>
    <row r="69" spans="1:15" ht="14.4" hidden="1" x14ac:dyDescent="0.3">
      <c r="A69" s="89" t="s">
        <v>161</v>
      </c>
      <c r="B69" s="90" t="s">
        <v>172</v>
      </c>
      <c r="C69" s="74" t="str">
        <f>IF((ISBLANK($C$9)),"----",(($C$9)+($O$7*O69)))</f>
        <v>----</v>
      </c>
      <c r="D69" s="91" t="str">
        <f t="shared" si="12"/>
        <v>----</v>
      </c>
      <c r="E69" s="92">
        <f>$E$9+($O$7*O69)</f>
        <v>44075</v>
      </c>
      <c r="F69" s="93">
        <f t="shared" si="13"/>
        <v>44075</v>
      </c>
      <c r="G69" s="94">
        <f>$G$9+($O$7*O69)</f>
        <v>44076</v>
      </c>
      <c r="H69" s="92">
        <f>$H$9+($O$7*O69)</f>
        <v>44076</v>
      </c>
      <c r="I69" s="91">
        <f t="shared" si="14"/>
        <v>44076</v>
      </c>
      <c r="J69" s="95">
        <f t="shared" si="15"/>
        <v>44087</v>
      </c>
      <c r="K69" s="91">
        <f t="shared" si="16"/>
        <v>44087</v>
      </c>
      <c r="L69" s="96">
        <f>$L$9</f>
        <v>11</v>
      </c>
      <c r="M69" s="97" t="str">
        <f>$M$9</f>
        <v>TS LINES</v>
      </c>
      <c r="N69" s="98" t="str">
        <f>$N$9</f>
        <v>危険品受託</v>
      </c>
      <c r="O69" s="166">
        <v>10</v>
      </c>
    </row>
    <row r="70" spans="1:15" ht="14.4" hidden="1" x14ac:dyDescent="0.3">
      <c r="A70" s="99" t="s">
        <v>176</v>
      </c>
      <c r="B70" s="100" t="s">
        <v>223</v>
      </c>
      <c r="C70" s="101">
        <f>IF((ISBLANK($C$10)),"----",(($C$10)+($O$7*O70)))</f>
        <v>44076</v>
      </c>
      <c r="D70" s="102">
        <f t="shared" si="12"/>
        <v>44076</v>
      </c>
      <c r="E70" s="103">
        <f>$E$10+($O$7*O70)</f>
        <v>44077</v>
      </c>
      <c r="F70" s="104">
        <f t="shared" si="13"/>
        <v>44077</v>
      </c>
      <c r="G70" s="105">
        <f>$G$10+($O$7*O70)</f>
        <v>44078</v>
      </c>
      <c r="H70" s="103">
        <f>$H$10+($O$7*O70)</f>
        <v>44078</v>
      </c>
      <c r="I70" s="102">
        <f t="shared" si="14"/>
        <v>44078</v>
      </c>
      <c r="J70" s="106">
        <f t="shared" si="15"/>
        <v>44087</v>
      </c>
      <c r="K70" s="102">
        <f t="shared" si="16"/>
        <v>44087</v>
      </c>
      <c r="L70" s="107">
        <f>$L$10</f>
        <v>9</v>
      </c>
      <c r="M70" s="108" t="str">
        <f>$M$10</f>
        <v>ONE</v>
      </c>
      <c r="N70" s="98" t="str">
        <f>$N$9</f>
        <v>危険品受託</v>
      </c>
      <c r="O70" s="168">
        <v>10</v>
      </c>
    </row>
    <row r="71" spans="1:15" ht="15" hidden="1" customHeight="1" x14ac:dyDescent="0.3">
      <c r="A71" s="99" t="s">
        <v>189</v>
      </c>
      <c r="B71" s="100" t="s">
        <v>225</v>
      </c>
      <c r="C71" s="101" t="str">
        <f>IF((ISBLANK($C$11)),"----",(($C$11)+($O$7*O71)))</f>
        <v>----</v>
      </c>
      <c r="D71" s="102" t="str">
        <f t="shared" si="12"/>
        <v>----</v>
      </c>
      <c r="E71" s="103">
        <f>$E$11+($O$7*O71)</f>
        <v>44077</v>
      </c>
      <c r="F71" s="104">
        <f t="shared" si="13"/>
        <v>44077</v>
      </c>
      <c r="G71" s="105">
        <f>$G$11+($O$7*O71)</f>
        <v>44078</v>
      </c>
      <c r="H71" s="103">
        <f>$H$11+($O$7*O71)</f>
        <v>44078</v>
      </c>
      <c r="I71" s="102">
        <f t="shared" si="14"/>
        <v>44078</v>
      </c>
      <c r="J71" s="106">
        <f t="shared" si="15"/>
        <v>44087</v>
      </c>
      <c r="K71" s="102">
        <f t="shared" si="16"/>
        <v>44087</v>
      </c>
      <c r="L71" s="107">
        <f>$L$11</f>
        <v>9</v>
      </c>
      <c r="M71" s="108" t="str">
        <f>$M$11</f>
        <v>COSCO/OOCL</v>
      </c>
      <c r="N71" s="109" t="str">
        <f>$N$11</f>
        <v>危険品受託</v>
      </c>
      <c r="O71" s="166">
        <v>10</v>
      </c>
    </row>
    <row r="72" spans="1:15" ht="14.4" hidden="1" x14ac:dyDescent="0.3">
      <c r="A72" s="99" t="s">
        <v>171</v>
      </c>
      <c r="B72" s="100" t="s">
        <v>219</v>
      </c>
      <c r="C72" s="101" t="str">
        <f>IF((ISBLANK($C$12)),"----",(($C$12)+($O$7*O72)))</f>
        <v>----</v>
      </c>
      <c r="D72" s="102" t="str">
        <f t="shared" si="12"/>
        <v>----</v>
      </c>
      <c r="E72" s="103">
        <f>$E$12+($O$7*O72)</f>
        <v>44077</v>
      </c>
      <c r="F72" s="104">
        <f t="shared" si="13"/>
        <v>44077</v>
      </c>
      <c r="G72" s="105">
        <f>$G$12+($O$7*O72)</f>
        <v>44078</v>
      </c>
      <c r="H72" s="103">
        <f>$H$12+($O$7*O72)</f>
        <v>44079</v>
      </c>
      <c r="I72" s="102">
        <f t="shared" si="14"/>
        <v>44079</v>
      </c>
      <c r="J72" s="106">
        <f t="shared" si="15"/>
        <v>44089</v>
      </c>
      <c r="K72" s="102">
        <f t="shared" si="16"/>
        <v>44089</v>
      </c>
      <c r="L72" s="107">
        <f>$L$12</f>
        <v>10</v>
      </c>
      <c r="M72" s="108" t="str">
        <f>$M$12</f>
        <v>TS LINES</v>
      </c>
      <c r="N72" s="109" t="str">
        <f>$N$12</f>
        <v>危険品受託</v>
      </c>
      <c r="O72" s="168">
        <v>10</v>
      </c>
    </row>
    <row r="73" spans="1:15" hidden="1" thickBot="1" x14ac:dyDescent="0.35">
      <c r="A73" s="116" t="s">
        <v>184</v>
      </c>
      <c r="B73" s="117" t="s">
        <v>212</v>
      </c>
      <c r="C73" s="139" t="str">
        <f>IF((ISBLANK($C$13)),"----",(($C$13)+($O$7*O73)))</f>
        <v>----</v>
      </c>
      <c r="D73" s="118" t="str">
        <f t="shared" si="12"/>
        <v>----</v>
      </c>
      <c r="E73" s="140">
        <f>$E$13+($O$7*O73)</f>
        <v>44078</v>
      </c>
      <c r="F73" s="119">
        <f t="shared" si="13"/>
        <v>44078</v>
      </c>
      <c r="G73" s="141">
        <f>$G$13+($O$7*O73)</f>
        <v>44080</v>
      </c>
      <c r="H73" s="140">
        <f>$H$13+($O$7*O73)</f>
        <v>44080</v>
      </c>
      <c r="I73" s="118">
        <f t="shared" si="14"/>
        <v>44080</v>
      </c>
      <c r="J73" s="142">
        <f t="shared" si="15"/>
        <v>44089</v>
      </c>
      <c r="K73" s="118">
        <f t="shared" si="16"/>
        <v>44089</v>
      </c>
      <c r="L73" s="143">
        <v>9</v>
      </c>
      <c r="M73" s="144" t="str">
        <f>$M$13</f>
        <v>EVERGREEN</v>
      </c>
      <c r="N73" s="120" t="str">
        <f>$N$13</f>
        <v>危険品受託/KAOHSIUNG経由</v>
      </c>
      <c r="O73" s="152">
        <v>10</v>
      </c>
    </row>
    <row r="74" spans="1:15" ht="15" hidden="1" customHeight="1" x14ac:dyDescent="0.3">
      <c r="A74" s="114" t="s">
        <v>157</v>
      </c>
      <c r="B74" s="115" t="s">
        <v>208</v>
      </c>
      <c r="C74" s="74" t="str">
        <f>IF((ISBLANK($C$8)),"----",(($C$8)+($O$7*O74)))</f>
        <v>----</v>
      </c>
      <c r="D74" s="91" t="str">
        <f t="shared" ref="D74:D133" si="17">C74</f>
        <v>----</v>
      </c>
      <c r="E74" s="92">
        <f>$E$8+($O$7*O74)</f>
        <v>44078</v>
      </c>
      <c r="F74" s="93">
        <f t="shared" ref="F74:F133" si="18">E74</f>
        <v>44078</v>
      </c>
      <c r="G74" s="94">
        <f>$G$8+($O$7*O74)</f>
        <v>44081</v>
      </c>
      <c r="H74" s="92">
        <f>$H$8+($O$7*O74)</f>
        <v>44081</v>
      </c>
      <c r="I74" s="91">
        <f t="shared" ref="I74:I133" si="19">H74</f>
        <v>44081</v>
      </c>
      <c r="J74" s="95">
        <f t="shared" ref="J74:J133" si="20">H74+L74</f>
        <v>44091</v>
      </c>
      <c r="K74" s="91">
        <f t="shared" ref="K74:K133" si="21">J74</f>
        <v>44091</v>
      </c>
      <c r="L74" s="96">
        <f>$L$8</f>
        <v>10</v>
      </c>
      <c r="M74" s="97" t="str">
        <f>$M$8</f>
        <v>SITC</v>
      </c>
      <c r="N74" s="98" t="str">
        <f>$N$8</f>
        <v>危険品受託</v>
      </c>
      <c r="O74" s="168">
        <v>11</v>
      </c>
    </row>
    <row r="75" spans="1:15" ht="14.4" hidden="1" x14ac:dyDescent="0.3">
      <c r="A75" s="89" t="s">
        <v>163</v>
      </c>
      <c r="B75" s="90" t="s">
        <v>218</v>
      </c>
      <c r="C75" s="74" t="str">
        <f>IF((ISBLANK($C$9)),"----",(($C$9)+($O$7*O75)))</f>
        <v>----</v>
      </c>
      <c r="D75" s="91" t="str">
        <f t="shared" si="17"/>
        <v>----</v>
      </c>
      <c r="E75" s="92">
        <f>$E$9+($O$7*O75)</f>
        <v>44082</v>
      </c>
      <c r="F75" s="93">
        <f t="shared" si="18"/>
        <v>44082</v>
      </c>
      <c r="G75" s="94">
        <f>$G$9+($O$7*O75)</f>
        <v>44083</v>
      </c>
      <c r="H75" s="92">
        <f>$H$9+($O$7*O75)</f>
        <v>44083</v>
      </c>
      <c r="I75" s="91">
        <f t="shared" si="19"/>
        <v>44083</v>
      </c>
      <c r="J75" s="95">
        <f t="shared" si="20"/>
        <v>44094</v>
      </c>
      <c r="K75" s="91">
        <f t="shared" si="21"/>
        <v>44094</v>
      </c>
      <c r="L75" s="96">
        <f>$L$9</f>
        <v>11</v>
      </c>
      <c r="M75" s="97" t="str">
        <f>$M$9</f>
        <v>TS LINES</v>
      </c>
      <c r="N75" s="98" t="str">
        <f>$N$9</f>
        <v>危険品受託</v>
      </c>
      <c r="O75" s="166">
        <v>11</v>
      </c>
    </row>
    <row r="76" spans="1:15" ht="14.4" hidden="1" x14ac:dyDescent="0.3">
      <c r="A76" s="99" t="s">
        <v>180</v>
      </c>
      <c r="B76" s="100" t="s">
        <v>224</v>
      </c>
      <c r="C76" s="101">
        <f>IF((ISBLANK($C$10)),"----",(($C$10)+($O$7*O76)))</f>
        <v>44083</v>
      </c>
      <c r="D76" s="102">
        <f t="shared" si="17"/>
        <v>44083</v>
      </c>
      <c r="E76" s="103">
        <f>$E$10+($O$7*O76)</f>
        <v>44084</v>
      </c>
      <c r="F76" s="104">
        <f t="shared" si="18"/>
        <v>44084</v>
      </c>
      <c r="G76" s="105">
        <f>$G$10+($O$7*O76)</f>
        <v>44085</v>
      </c>
      <c r="H76" s="103">
        <f>$H$10+($O$7*O76)</f>
        <v>44085</v>
      </c>
      <c r="I76" s="102">
        <f t="shared" si="19"/>
        <v>44085</v>
      </c>
      <c r="J76" s="106">
        <f t="shared" si="20"/>
        <v>44094</v>
      </c>
      <c r="K76" s="102">
        <f t="shared" si="21"/>
        <v>44094</v>
      </c>
      <c r="L76" s="107">
        <f>$L$10</f>
        <v>9</v>
      </c>
      <c r="M76" s="108" t="str">
        <f>$M$10</f>
        <v>ONE</v>
      </c>
      <c r="N76" s="98" t="str">
        <f>$N$9</f>
        <v>危険品受託</v>
      </c>
      <c r="O76" s="168">
        <v>11</v>
      </c>
    </row>
    <row r="77" spans="1:15" ht="15" hidden="1" customHeight="1" x14ac:dyDescent="0.3">
      <c r="A77" s="99" t="s">
        <v>191</v>
      </c>
      <c r="B77" s="100" t="s">
        <v>226</v>
      </c>
      <c r="C77" s="101" t="str">
        <f>IF((ISBLANK($C$11)),"----",(($C$11)+($O$7*O77)))</f>
        <v>----</v>
      </c>
      <c r="D77" s="102" t="str">
        <f t="shared" si="17"/>
        <v>----</v>
      </c>
      <c r="E77" s="103">
        <f>$E$11+($O$7*O77)</f>
        <v>44084</v>
      </c>
      <c r="F77" s="104">
        <f t="shared" si="18"/>
        <v>44084</v>
      </c>
      <c r="G77" s="105">
        <f>$G$11+($O$7*O77)</f>
        <v>44085</v>
      </c>
      <c r="H77" s="103">
        <f>$H$11+($O$7*O77)</f>
        <v>44085</v>
      </c>
      <c r="I77" s="102">
        <f t="shared" si="19"/>
        <v>44085</v>
      </c>
      <c r="J77" s="106">
        <f t="shared" si="20"/>
        <v>44094</v>
      </c>
      <c r="K77" s="102">
        <f t="shared" si="21"/>
        <v>44094</v>
      </c>
      <c r="L77" s="107">
        <f>$L$11</f>
        <v>9</v>
      </c>
      <c r="M77" s="108" t="str">
        <f>$M$11</f>
        <v>COSCO/OOCL</v>
      </c>
      <c r="N77" s="109" t="str">
        <f>$N$11</f>
        <v>危険品受託</v>
      </c>
      <c r="O77" s="166">
        <v>11</v>
      </c>
    </row>
    <row r="78" spans="1:15" ht="14.4" hidden="1" x14ac:dyDescent="0.3">
      <c r="A78" s="99" t="s">
        <v>173</v>
      </c>
      <c r="B78" s="100" t="s">
        <v>220</v>
      </c>
      <c r="C78" s="101" t="str">
        <f>IF((ISBLANK($C$12)),"----",(($C$12)+($O$7*O78)))</f>
        <v>----</v>
      </c>
      <c r="D78" s="102" t="str">
        <f t="shared" si="17"/>
        <v>----</v>
      </c>
      <c r="E78" s="103">
        <f>$E$12+($O$7*O78)</f>
        <v>44084</v>
      </c>
      <c r="F78" s="104">
        <f t="shared" si="18"/>
        <v>44084</v>
      </c>
      <c r="G78" s="105">
        <f>$G$12+($O$7*O78)</f>
        <v>44085</v>
      </c>
      <c r="H78" s="103">
        <f>$H$12+($O$7*O78)</f>
        <v>44086</v>
      </c>
      <c r="I78" s="102">
        <f t="shared" si="19"/>
        <v>44086</v>
      </c>
      <c r="J78" s="106">
        <f t="shared" si="20"/>
        <v>44096</v>
      </c>
      <c r="K78" s="102">
        <f t="shared" si="21"/>
        <v>44096</v>
      </c>
      <c r="L78" s="107">
        <f>$L$12</f>
        <v>10</v>
      </c>
      <c r="M78" s="108" t="str">
        <f>$M$12</f>
        <v>TS LINES</v>
      </c>
      <c r="N78" s="109" t="str">
        <f>$N$12</f>
        <v>危険品受託</v>
      </c>
      <c r="O78" s="168">
        <v>11</v>
      </c>
    </row>
    <row r="79" spans="1:15" hidden="1" thickBot="1" x14ac:dyDescent="0.35">
      <c r="A79" s="116" t="s">
        <v>198</v>
      </c>
      <c r="B79" s="117" t="s">
        <v>213</v>
      </c>
      <c r="C79" s="139" t="str">
        <f>IF((ISBLANK($C$13)),"----",(($C$13)+($O$7*O79)))</f>
        <v>----</v>
      </c>
      <c r="D79" s="118" t="str">
        <f t="shared" si="17"/>
        <v>----</v>
      </c>
      <c r="E79" s="140">
        <f>$E$13+($O$7*O79)</f>
        <v>44085</v>
      </c>
      <c r="F79" s="119">
        <f t="shared" si="18"/>
        <v>44085</v>
      </c>
      <c r="G79" s="141">
        <f>$G$13+($O$7*O79)</f>
        <v>44087</v>
      </c>
      <c r="H79" s="140">
        <f>$H$13+($O$7*O79)</f>
        <v>44087</v>
      </c>
      <c r="I79" s="118">
        <f t="shared" si="19"/>
        <v>44087</v>
      </c>
      <c r="J79" s="142">
        <f t="shared" si="20"/>
        <v>44096</v>
      </c>
      <c r="K79" s="118">
        <f t="shared" si="21"/>
        <v>44096</v>
      </c>
      <c r="L79" s="143">
        <v>9</v>
      </c>
      <c r="M79" s="144" t="str">
        <f>$M$13</f>
        <v>EVERGREEN</v>
      </c>
      <c r="N79" s="120" t="str">
        <f>$N$13</f>
        <v>危険品受託/KAOHSIUNG経由</v>
      </c>
      <c r="O79" s="152">
        <v>11</v>
      </c>
    </row>
    <row r="80" spans="1:15" ht="15" hidden="1" customHeight="1" x14ac:dyDescent="0.3">
      <c r="A80" s="114" t="s">
        <v>159</v>
      </c>
      <c r="B80" s="115" t="s">
        <v>208</v>
      </c>
      <c r="C80" s="74" t="str">
        <f>IF((ISBLANK($C$8)),"----",(($C$8)+($O$7*O80)))</f>
        <v>----</v>
      </c>
      <c r="D80" s="91" t="str">
        <f t="shared" si="17"/>
        <v>----</v>
      </c>
      <c r="E80" s="92">
        <f>$E$8+($O$7*O80)</f>
        <v>44085</v>
      </c>
      <c r="F80" s="93">
        <f t="shared" si="18"/>
        <v>44085</v>
      </c>
      <c r="G80" s="94">
        <f>$G$8+($O$7*O80)</f>
        <v>44088</v>
      </c>
      <c r="H80" s="92">
        <f>$H$8+($O$7*O80)</f>
        <v>44088</v>
      </c>
      <c r="I80" s="91">
        <f t="shared" si="19"/>
        <v>44088</v>
      </c>
      <c r="J80" s="95">
        <f t="shared" si="20"/>
        <v>44098</v>
      </c>
      <c r="K80" s="91">
        <f t="shared" si="21"/>
        <v>44098</v>
      </c>
      <c r="L80" s="96">
        <f>$L$8</f>
        <v>10</v>
      </c>
      <c r="M80" s="97" t="str">
        <f>$M$8</f>
        <v>SITC</v>
      </c>
      <c r="N80" s="98" t="str">
        <f>$N$8</f>
        <v>危険品受託</v>
      </c>
      <c r="O80" s="168">
        <v>12</v>
      </c>
    </row>
    <row r="81" spans="1:15" ht="14.4" hidden="1" x14ac:dyDescent="0.3">
      <c r="A81" s="89" t="s">
        <v>215</v>
      </c>
      <c r="B81" s="90" t="s">
        <v>231</v>
      </c>
      <c r="C81" s="74" t="str">
        <f>IF((ISBLANK($C$9)),"----",(($C$9)+($O$7*O81)))</f>
        <v>----</v>
      </c>
      <c r="D81" s="91" t="str">
        <f t="shared" si="17"/>
        <v>----</v>
      </c>
      <c r="E81" s="92">
        <f>$E$9+($O$7*O81)</f>
        <v>44089</v>
      </c>
      <c r="F81" s="93">
        <f t="shared" si="18"/>
        <v>44089</v>
      </c>
      <c r="G81" s="94">
        <f>$G$9+($O$7*O81)</f>
        <v>44090</v>
      </c>
      <c r="H81" s="92">
        <f>$H$9+($O$7*O81)</f>
        <v>44090</v>
      </c>
      <c r="I81" s="91">
        <f t="shared" si="19"/>
        <v>44090</v>
      </c>
      <c r="J81" s="95">
        <f t="shared" si="20"/>
        <v>44101</v>
      </c>
      <c r="K81" s="91">
        <f t="shared" si="21"/>
        <v>44101</v>
      </c>
      <c r="L81" s="96">
        <f>$L$9</f>
        <v>11</v>
      </c>
      <c r="M81" s="97" t="str">
        <f>$M$9</f>
        <v>TS LINES</v>
      </c>
      <c r="N81" s="98" t="str">
        <f>$N$9</f>
        <v>危険品受託</v>
      </c>
      <c r="O81" s="166">
        <v>12</v>
      </c>
    </row>
    <row r="82" spans="1:15" s="65" customFormat="1" ht="15" hidden="1" customHeight="1" x14ac:dyDescent="0.3">
      <c r="A82" s="185" t="s">
        <v>221</v>
      </c>
      <c r="B82" s="186"/>
      <c r="C82" s="187">
        <f>IF((ISBLANK($C$10)),"----",(($C$10)+($O$7*O82)))</f>
        <v>44090</v>
      </c>
      <c r="D82" s="188">
        <f t="shared" si="17"/>
        <v>44090</v>
      </c>
      <c r="E82" s="189">
        <f>$E$10+($O$7*O82)</f>
        <v>44091</v>
      </c>
      <c r="F82" s="190">
        <f t="shared" si="18"/>
        <v>44091</v>
      </c>
      <c r="G82" s="191">
        <f>$G$10+($O$7*O82)</f>
        <v>44092</v>
      </c>
      <c r="H82" s="189">
        <f>$H$10+($O$7*O82)</f>
        <v>44092</v>
      </c>
      <c r="I82" s="188">
        <f t="shared" si="19"/>
        <v>44092</v>
      </c>
      <c r="J82" s="192">
        <f t="shared" si="20"/>
        <v>44101</v>
      </c>
      <c r="K82" s="188">
        <f t="shared" si="21"/>
        <v>44101</v>
      </c>
      <c r="L82" s="193">
        <f>$L$10</f>
        <v>9</v>
      </c>
      <c r="M82" s="196" t="str">
        <f>$M$10</f>
        <v>ONE</v>
      </c>
      <c r="N82" s="195" t="s">
        <v>235</v>
      </c>
      <c r="O82" s="197">
        <v>12</v>
      </c>
    </row>
    <row r="83" spans="1:15" ht="15" hidden="1" customHeight="1" x14ac:dyDescent="0.3">
      <c r="A83" s="99" t="s">
        <v>193</v>
      </c>
      <c r="B83" s="100" t="s">
        <v>226</v>
      </c>
      <c r="C83" s="101" t="str">
        <f>IF((ISBLANK($C$11)),"----",(($C$11)+($O$7*O83)))</f>
        <v>----</v>
      </c>
      <c r="D83" s="102" t="str">
        <f t="shared" si="17"/>
        <v>----</v>
      </c>
      <c r="E83" s="103">
        <f>$E$11+($O$7*O83)</f>
        <v>44091</v>
      </c>
      <c r="F83" s="104">
        <f t="shared" si="18"/>
        <v>44091</v>
      </c>
      <c r="G83" s="105">
        <f>$G$11+($O$7*O83)</f>
        <v>44092</v>
      </c>
      <c r="H83" s="103">
        <f>$H$11+($O$7*O83)</f>
        <v>44092</v>
      </c>
      <c r="I83" s="102">
        <f t="shared" si="19"/>
        <v>44092</v>
      </c>
      <c r="J83" s="106">
        <f t="shared" si="20"/>
        <v>44101</v>
      </c>
      <c r="K83" s="102">
        <f t="shared" si="21"/>
        <v>44101</v>
      </c>
      <c r="L83" s="107">
        <f>$L$11</f>
        <v>9</v>
      </c>
      <c r="M83" s="108" t="str">
        <f>$M$11</f>
        <v>COSCO/OOCL</v>
      </c>
      <c r="N83" s="109" t="str">
        <f>$N$11</f>
        <v>危険品受託</v>
      </c>
      <c r="O83" s="166">
        <v>12</v>
      </c>
    </row>
    <row r="84" spans="1:15" ht="14.4" hidden="1" x14ac:dyDescent="0.3">
      <c r="A84" s="99" t="s">
        <v>174</v>
      </c>
      <c r="B84" s="100" t="s">
        <v>175</v>
      </c>
      <c r="C84" s="101" t="str">
        <f>IF((ISBLANK($C$12)),"----",(($C$12)+($O$7*O84)))</f>
        <v>----</v>
      </c>
      <c r="D84" s="102" t="str">
        <f t="shared" si="17"/>
        <v>----</v>
      </c>
      <c r="E84" s="103">
        <f>$E$12+($O$7*O84)</f>
        <v>44091</v>
      </c>
      <c r="F84" s="104">
        <f t="shared" si="18"/>
        <v>44091</v>
      </c>
      <c r="G84" s="105">
        <f>$G$12+($O$7*O84)</f>
        <v>44092</v>
      </c>
      <c r="H84" s="103">
        <f>$H$12+($O$7*O84)</f>
        <v>44093</v>
      </c>
      <c r="I84" s="102">
        <f t="shared" si="19"/>
        <v>44093</v>
      </c>
      <c r="J84" s="106">
        <f t="shared" si="20"/>
        <v>44103</v>
      </c>
      <c r="K84" s="102">
        <f t="shared" si="21"/>
        <v>44103</v>
      </c>
      <c r="L84" s="107">
        <f>$L$12</f>
        <v>10</v>
      </c>
      <c r="M84" s="108" t="str">
        <f>$M$12</f>
        <v>TS LINES</v>
      </c>
      <c r="N84" s="109" t="str">
        <f>$N$12</f>
        <v>危険品受託</v>
      </c>
      <c r="O84" s="168">
        <v>12</v>
      </c>
    </row>
    <row r="85" spans="1:15" hidden="1" thickBot="1" x14ac:dyDescent="0.35">
      <c r="A85" s="116" t="s">
        <v>195</v>
      </c>
      <c r="B85" s="117" t="s">
        <v>244</v>
      </c>
      <c r="C85" s="139" t="str">
        <f>IF((ISBLANK($C$13)),"----",(($C$13)+($O$7*O85)))</f>
        <v>----</v>
      </c>
      <c r="D85" s="118" t="str">
        <f t="shared" si="17"/>
        <v>----</v>
      </c>
      <c r="E85" s="140">
        <f>$E$13+($O$7*O85)</f>
        <v>44092</v>
      </c>
      <c r="F85" s="119">
        <f t="shared" si="18"/>
        <v>44092</v>
      </c>
      <c r="G85" s="141">
        <f>$G$13+($O$7*O85)</f>
        <v>44094</v>
      </c>
      <c r="H85" s="140">
        <f>$H$13+($O$7*O85)</f>
        <v>44094</v>
      </c>
      <c r="I85" s="118">
        <f t="shared" si="19"/>
        <v>44094</v>
      </c>
      <c r="J85" s="142">
        <f t="shared" si="20"/>
        <v>44103</v>
      </c>
      <c r="K85" s="118">
        <f t="shared" si="21"/>
        <v>44103</v>
      </c>
      <c r="L85" s="143">
        <v>9</v>
      </c>
      <c r="M85" s="144" t="str">
        <f>$M$13</f>
        <v>EVERGREEN</v>
      </c>
      <c r="N85" s="120" t="str">
        <f>$N$13</f>
        <v>危険品受託/KAOHSIUNG経由</v>
      </c>
      <c r="O85" s="152">
        <v>12</v>
      </c>
    </row>
    <row r="86" spans="1:15" ht="14.4" hidden="1" x14ac:dyDescent="0.3">
      <c r="A86" s="154" t="s">
        <v>155</v>
      </c>
      <c r="B86" s="160" t="s">
        <v>228</v>
      </c>
      <c r="C86" s="148" t="str">
        <f>IF((ISBLANK($C$8)),"----",(($C$8)+($O$7*O86)))</f>
        <v>----</v>
      </c>
      <c r="D86" s="156" t="str">
        <f t="shared" si="17"/>
        <v>----</v>
      </c>
      <c r="E86" s="148">
        <f>$E$8+($O$7*O86)</f>
        <v>44092</v>
      </c>
      <c r="F86" s="156">
        <f t="shared" si="18"/>
        <v>44092</v>
      </c>
      <c r="G86" s="149">
        <f>$G$8+($O$7*O86)</f>
        <v>44095</v>
      </c>
      <c r="H86" s="148">
        <f>$H$8+($O$7*O86)</f>
        <v>44095</v>
      </c>
      <c r="I86" s="156">
        <f t="shared" si="19"/>
        <v>44095</v>
      </c>
      <c r="J86" s="148">
        <f t="shared" si="20"/>
        <v>44105</v>
      </c>
      <c r="K86" s="156">
        <f t="shared" si="21"/>
        <v>44105</v>
      </c>
      <c r="L86" s="157">
        <f>$L$8</f>
        <v>10</v>
      </c>
      <c r="M86" s="163" t="str">
        <f>$M$8</f>
        <v>SITC</v>
      </c>
      <c r="N86" s="181" t="str">
        <f>$N$8</f>
        <v>危険品受託</v>
      </c>
      <c r="O86" s="56">
        <v>13</v>
      </c>
    </row>
    <row r="87" spans="1:15" ht="14.4" hidden="1" x14ac:dyDescent="0.3">
      <c r="A87" s="155" t="s">
        <v>161</v>
      </c>
      <c r="B87" s="161" t="s">
        <v>175</v>
      </c>
      <c r="C87" s="103" t="str">
        <f>IF((ISBLANK($C$9)),"----",(($C$9)+($O$7*O87)))</f>
        <v>----</v>
      </c>
      <c r="D87" s="102" t="str">
        <f t="shared" si="17"/>
        <v>----</v>
      </c>
      <c r="E87" s="176">
        <v>44092</v>
      </c>
      <c r="F87" s="175">
        <f t="shared" si="18"/>
        <v>44092</v>
      </c>
      <c r="G87" s="153">
        <f>$G$9+($O$7*O87)</f>
        <v>44097</v>
      </c>
      <c r="H87" s="103">
        <f>$H$9+($O$7*O87)</f>
        <v>44097</v>
      </c>
      <c r="I87" s="102">
        <f t="shared" si="19"/>
        <v>44097</v>
      </c>
      <c r="J87" s="103">
        <f t="shared" si="20"/>
        <v>44108</v>
      </c>
      <c r="K87" s="102">
        <f t="shared" si="21"/>
        <v>44108</v>
      </c>
      <c r="L87" s="158">
        <f>$L$9</f>
        <v>11</v>
      </c>
      <c r="M87" s="164" t="str">
        <f>$M$9</f>
        <v>TS LINES</v>
      </c>
      <c r="N87" s="182" t="str">
        <f>$N$9</f>
        <v>危険品受託</v>
      </c>
      <c r="O87" s="150">
        <v>13</v>
      </c>
    </row>
    <row r="88" spans="1:15" ht="14.4" hidden="1" x14ac:dyDescent="0.3">
      <c r="A88" s="155" t="s">
        <v>178</v>
      </c>
      <c r="B88" s="161" t="s">
        <v>236</v>
      </c>
      <c r="C88" s="103">
        <f>IF((ISBLANK($C$10)),"----",(($C$10)+($O$7*O88)))</f>
        <v>44097</v>
      </c>
      <c r="D88" s="102">
        <f t="shared" si="17"/>
        <v>44097</v>
      </c>
      <c r="E88" s="103">
        <f>$E$10+($O$7*O88)</f>
        <v>44098</v>
      </c>
      <c r="F88" s="102">
        <f t="shared" si="18"/>
        <v>44098</v>
      </c>
      <c r="G88" s="153">
        <f>$G$10+($O$7*O88)</f>
        <v>44099</v>
      </c>
      <c r="H88" s="103">
        <f>$H$10+($O$7*O88)</f>
        <v>44099</v>
      </c>
      <c r="I88" s="102">
        <f t="shared" si="19"/>
        <v>44099</v>
      </c>
      <c r="J88" s="103">
        <f t="shared" si="20"/>
        <v>44108</v>
      </c>
      <c r="K88" s="102">
        <f t="shared" si="21"/>
        <v>44108</v>
      </c>
      <c r="L88" s="158">
        <f>$L$10</f>
        <v>9</v>
      </c>
      <c r="M88" s="164" t="str">
        <f>$M$10</f>
        <v>ONE</v>
      </c>
      <c r="N88" s="182" t="str">
        <f>$N$10</f>
        <v>危険品受託</v>
      </c>
      <c r="O88" s="150">
        <v>13</v>
      </c>
    </row>
    <row r="89" spans="1:15" ht="14.4" hidden="1" x14ac:dyDescent="0.3">
      <c r="A89" s="155" t="s">
        <v>189</v>
      </c>
      <c r="B89" s="161" t="s">
        <v>226</v>
      </c>
      <c r="C89" s="103" t="str">
        <f>IF((ISBLANK($C$11)),"----",(($C$11)+($O$7*O89)))</f>
        <v>----</v>
      </c>
      <c r="D89" s="102" t="str">
        <f t="shared" si="17"/>
        <v>----</v>
      </c>
      <c r="E89" s="103">
        <f>$E$11+($O$7*O89)</f>
        <v>44098</v>
      </c>
      <c r="F89" s="102">
        <f t="shared" si="18"/>
        <v>44098</v>
      </c>
      <c r="G89" s="153">
        <f>$G$11+($O$7*O89)</f>
        <v>44099</v>
      </c>
      <c r="H89" s="103">
        <f>$H$11+($O$7*O89)</f>
        <v>44099</v>
      </c>
      <c r="I89" s="102">
        <f t="shared" si="19"/>
        <v>44099</v>
      </c>
      <c r="J89" s="103">
        <f t="shared" si="20"/>
        <v>44108</v>
      </c>
      <c r="K89" s="102">
        <f t="shared" si="21"/>
        <v>44108</v>
      </c>
      <c r="L89" s="158">
        <f>$L$11</f>
        <v>9</v>
      </c>
      <c r="M89" s="164" t="str">
        <f>$M$11</f>
        <v>COSCO/OOCL</v>
      </c>
      <c r="N89" s="182" t="str">
        <f>$N$11</f>
        <v>危険品受託</v>
      </c>
      <c r="O89" s="150">
        <v>13</v>
      </c>
    </row>
    <row r="90" spans="1:15" ht="14.4" hidden="1" x14ac:dyDescent="0.3">
      <c r="A90" s="155" t="s">
        <v>171</v>
      </c>
      <c r="B90" s="161" t="s">
        <v>242</v>
      </c>
      <c r="C90" s="103" t="str">
        <f>IF((ISBLANK($C$12)),"----",(($C$12)+($O$7*O90)))</f>
        <v>----</v>
      </c>
      <c r="D90" s="102" t="str">
        <f t="shared" si="17"/>
        <v>----</v>
      </c>
      <c r="E90" s="103">
        <f>$E$12+($O$7*O90)</f>
        <v>44098</v>
      </c>
      <c r="F90" s="102">
        <f t="shared" si="18"/>
        <v>44098</v>
      </c>
      <c r="G90" s="153">
        <f>$G$12+($O$7*O90)</f>
        <v>44099</v>
      </c>
      <c r="H90" s="103">
        <f>$H$12+($O$7*O90)</f>
        <v>44100</v>
      </c>
      <c r="I90" s="102">
        <f t="shared" si="19"/>
        <v>44100</v>
      </c>
      <c r="J90" s="103">
        <f t="shared" si="20"/>
        <v>44110</v>
      </c>
      <c r="K90" s="102">
        <f t="shared" si="21"/>
        <v>44110</v>
      </c>
      <c r="L90" s="158">
        <f>$L$12</f>
        <v>10</v>
      </c>
      <c r="M90" s="164" t="str">
        <f>$M$12</f>
        <v>TS LINES</v>
      </c>
      <c r="N90" s="182" t="str">
        <f>$N$12</f>
        <v>危険品受託</v>
      </c>
      <c r="O90" s="150">
        <v>13</v>
      </c>
    </row>
    <row r="91" spans="1:15" hidden="1" thickBot="1" x14ac:dyDescent="0.35">
      <c r="A91" s="116" t="s">
        <v>184</v>
      </c>
      <c r="B91" s="162" t="s">
        <v>245</v>
      </c>
      <c r="C91" s="140" t="str">
        <f>IF((ISBLANK($C$13)),"----",(($C$13)+($O$7*O91)))</f>
        <v>----</v>
      </c>
      <c r="D91" s="118" t="str">
        <f t="shared" si="17"/>
        <v>----</v>
      </c>
      <c r="E91" s="140">
        <f>$E$13+($O$7*O91)</f>
        <v>44099</v>
      </c>
      <c r="F91" s="118">
        <f t="shared" si="18"/>
        <v>44099</v>
      </c>
      <c r="G91" s="151">
        <f>$G$13+($O$7*O91)</f>
        <v>44101</v>
      </c>
      <c r="H91" s="140">
        <f>$H$13+($O$7*O91)</f>
        <v>44101</v>
      </c>
      <c r="I91" s="118">
        <f t="shared" si="19"/>
        <v>44101</v>
      </c>
      <c r="J91" s="140">
        <f t="shared" si="20"/>
        <v>44110</v>
      </c>
      <c r="K91" s="118">
        <f t="shared" si="21"/>
        <v>44110</v>
      </c>
      <c r="L91" s="159">
        <v>9</v>
      </c>
      <c r="M91" s="165" t="str">
        <f>$M$13</f>
        <v>EVERGREEN</v>
      </c>
      <c r="N91" s="183" t="str">
        <f>$N$13</f>
        <v>危険品受託/KAOHSIUNG経由</v>
      </c>
      <c r="O91" s="152">
        <v>13</v>
      </c>
    </row>
    <row r="92" spans="1:15" ht="14.4" hidden="1" x14ac:dyDescent="0.3">
      <c r="A92" s="154" t="s">
        <v>157</v>
      </c>
      <c r="B92" s="160" t="s">
        <v>229</v>
      </c>
      <c r="C92" s="148" t="str">
        <f>IF((ISBLANK($C$8)),"----",(($C$8)+($O$7*O92)))</f>
        <v>----</v>
      </c>
      <c r="D92" s="156" t="str">
        <f t="shared" si="17"/>
        <v>----</v>
      </c>
      <c r="E92" s="148">
        <f>$E$8+($O$7*O92)</f>
        <v>44099</v>
      </c>
      <c r="F92" s="156">
        <f t="shared" si="18"/>
        <v>44099</v>
      </c>
      <c r="G92" s="149">
        <f>$G$8+($O$7*O92)</f>
        <v>44102</v>
      </c>
      <c r="H92" s="148">
        <f>$H$8+($O$7*O92)</f>
        <v>44102</v>
      </c>
      <c r="I92" s="156">
        <f t="shared" si="19"/>
        <v>44102</v>
      </c>
      <c r="J92" s="148">
        <f t="shared" si="20"/>
        <v>44112</v>
      </c>
      <c r="K92" s="156">
        <f t="shared" si="21"/>
        <v>44112</v>
      </c>
      <c r="L92" s="157">
        <f>$L$8</f>
        <v>10</v>
      </c>
      <c r="M92" s="163" t="str">
        <f>$M$8</f>
        <v>SITC</v>
      </c>
      <c r="N92" s="181" t="str">
        <f>$N$8</f>
        <v>危険品受託</v>
      </c>
      <c r="O92" s="56">
        <v>14</v>
      </c>
    </row>
    <row r="93" spans="1:15" ht="14.4" hidden="1" x14ac:dyDescent="0.3">
      <c r="A93" s="155" t="s">
        <v>163</v>
      </c>
      <c r="B93" s="161" t="s">
        <v>232</v>
      </c>
      <c r="C93" s="103" t="str">
        <f>IF((ISBLANK($C$9)),"----",(($C$9)+($O$7*O93)))</f>
        <v>----</v>
      </c>
      <c r="D93" s="102" t="str">
        <f t="shared" si="17"/>
        <v>----</v>
      </c>
      <c r="E93" s="103">
        <f>$E$9+($O$7*O93)</f>
        <v>44103</v>
      </c>
      <c r="F93" s="102">
        <f t="shared" si="18"/>
        <v>44103</v>
      </c>
      <c r="G93" s="153">
        <f>$G$9+($O$7*O93)</f>
        <v>44104</v>
      </c>
      <c r="H93" s="103">
        <f>$H$9+($O$7*O93)</f>
        <v>44104</v>
      </c>
      <c r="I93" s="102">
        <f t="shared" si="19"/>
        <v>44104</v>
      </c>
      <c r="J93" s="103">
        <f t="shared" si="20"/>
        <v>44115</v>
      </c>
      <c r="K93" s="102">
        <f t="shared" si="21"/>
        <v>44115</v>
      </c>
      <c r="L93" s="158">
        <f>$L$9</f>
        <v>11</v>
      </c>
      <c r="M93" s="164" t="str">
        <f>$M$9</f>
        <v>TS LINES</v>
      </c>
      <c r="N93" s="182" t="str">
        <f>$N$9</f>
        <v>危険品受託</v>
      </c>
      <c r="O93" s="150">
        <v>14</v>
      </c>
    </row>
    <row r="94" spans="1:15" ht="14.4" hidden="1" x14ac:dyDescent="0.3">
      <c r="A94" s="155" t="s">
        <v>176</v>
      </c>
      <c r="B94" s="161" t="s">
        <v>237</v>
      </c>
      <c r="C94" s="103">
        <f>IF((ISBLANK($C$10)),"----",(($C$10)+($O$7*O94)))</f>
        <v>44104</v>
      </c>
      <c r="D94" s="102">
        <f t="shared" si="17"/>
        <v>44104</v>
      </c>
      <c r="E94" s="103">
        <f>$E$10+($O$7*O94)</f>
        <v>44105</v>
      </c>
      <c r="F94" s="102">
        <f t="shared" si="18"/>
        <v>44105</v>
      </c>
      <c r="G94" s="153">
        <f>$G$10+($O$7*O94)</f>
        <v>44106</v>
      </c>
      <c r="H94" s="103">
        <f>$H$10+($O$7*O94)</f>
        <v>44106</v>
      </c>
      <c r="I94" s="102">
        <f t="shared" si="19"/>
        <v>44106</v>
      </c>
      <c r="J94" s="103">
        <f t="shared" si="20"/>
        <v>44115</v>
      </c>
      <c r="K94" s="102">
        <f t="shared" si="21"/>
        <v>44115</v>
      </c>
      <c r="L94" s="158">
        <f>$L$10</f>
        <v>9</v>
      </c>
      <c r="M94" s="164" t="str">
        <f>$M$10</f>
        <v>ONE</v>
      </c>
      <c r="N94" s="182" t="str">
        <f>$N$10</f>
        <v>危険品受託</v>
      </c>
      <c r="O94" s="150">
        <v>14</v>
      </c>
    </row>
    <row r="95" spans="1:15" ht="14.4" hidden="1" x14ac:dyDescent="0.3">
      <c r="A95" s="155" t="s">
        <v>191</v>
      </c>
      <c r="B95" s="161" t="s">
        <v>241</v>
      </c>
      <c r="C95" s="103" t="str">
        <f>IF((ISBLANK($C$11)),"----",(($C$11)+($O$7*O95)))</f>
        <v>----</v>
      </c>
      <c r="D95" s="102" t="str">
        <f t="shared" si="17"/>
        <v>----</v>
      </c>
      <c r="E95" s="103">
        <f>$E$11+($O$7*O95)</f>
        <v>44105</v>
      </c>
      <c r="F95" s="102">
        <f t="shared" si="18"/>
        <v>44105</v>
      </c>
      <c r="G95" s="153">
        <f>$G$11+($O$7*O95)</f>
        <v>44106</v>
      </c>
      <c r="H95" s="103">
        <f>$H$11+($O$7*O95)</f>
        <v>44106</v>
      </c>
      <c r="I95" s="102">
        <f t="shared" si="19"/>
        <v>44106</v>
      </c>
      <c r="J95" s="103">
        <f t="shared" si="20"/>
        <v>44115</v>
      </c>
      <c r="K95" s="102">
        <f t="shared" si="21"/>
        <v>44115</v>
      </c>
      <c r="L95" s="158">
        <f>$L$11</f>
        <v>9</v>
      </c>
      <c r="M95" s="164" t="str">
        <f>$M$11</f>
        <v>COSCO/OOCL</v>
      </c>
      <c r="N95" s="182" t="str">
        <f>$N$11</f>
        <v>危険品受託</v>
      </c>
      <c r="O95" s="150">
        <v>14</v>
      </c>
    </row>
    <row r="96" spans="1:15" ht="14.4" hidden="1" x14ac:dyDescent="0.3">
      <c r="A96" s="155" t="s">
        <v>173</v>
      </c>
      <c r="B96" s="161" t="s">
        <v>219</v>
      </c>
      <c r="C96" s="103" t="str">
        <f>IF((ISBLANK($C$12)),"----",(($C$12)+($O$7*O96)))</f>
        <v>----</v>
      </c>
      <c r="D96" s="102" t="str">
        <f t="shared" si="17"/>
        <v>----</v>
      </c>
      <c r="E96" s="103">
        <f>$E$12+($O$7*O96)</f>
        <v>44105</v>
      </c>
      <c r="F96" s="102">
        <f t="shared" si="18"/>
        <v>44105</v>
      </c>
      <c r="G96" s="153">
        <f>$G$12+($O$7*O96)</f>
        <v>44106</v>
      </c>
      <c r="H96" s="103">
        <f>$H$12+($O$7*O96)</f>
        <v>44107</v>
      </c>
      <c r="I96" s="102">
        <f t="shared" si="19"/>
        <v>44107</v>
      </c>
      <c r="J96" s="103">
        <f t="shared" si="20"/>
        <v>44117</v>
      </c>
      <c r="K96" s="102">
        <f t="shared" si="21"/>
        <v>44117</v>
      </c>
      <c r="L96" s="158">
        <f>$L$12</f>
        <v>10</v>
      </c>
      <c r="M96" s="164" t="str">
        <f>$M$12</f>
        <v>TS LINES</v>
      </c>
      <c r="N96" s="182" t="str">
        <f>$N$12</f>
        <v>危険品受託</v>
      </c>
      <c r="O96" s="150">
        <v>14</v>
      </c>
    </row>
    <row r="97" spans="1:15" hidden="1" thickBot="1" x14ac:dyDescent="0.35">
      <c r="A97" s="116" t="s">
        <v>198</v>
      </c>
      <c r="B97" s="162" t="s">
        <v>246</v>
      </c>
      <c r="C97" s="140" t="str">
        <f>IF((ISBLANK($C$13)),"----",(($C$13)+($O$7*O97)))</f>
        <v>----</v>
      </c>
      <c r="D97" s="118" t="str">
        <f t="shared" si="17"/>
        <v>----</v>
      </c>
      <c r="E97" s="140">
        <f>$E$13+($O$7*O97)</f>
        <v>44106</v>
      </c>
      <c r="F97" s="118">
        <f t="shared" si="18"/>
        <v>44106</v>
      </c>
      <c r="G97" s="151">
        <f>$G$13+($O$7*O97)</f>
        <v>44108</v>
      </c>
      <c r="H97" s="140">
        <f>$H$13+($O$7*O97)</f>
        <v>44108</v>
      </c>
      <c r="I97" s="118">
        <f t="shared" si="19"/>
        <v>44108</v>
      </c>
      <c r="J97" s="140">
        <f t="shared" si="20"/>
        <v>44117</v>
      </c>
      <c r="K97" s="118">
        <f t="shared" si="21"/>
        <v>44117</v>
      </c>
      <c r="L97" s="159">
        <v>9</v>
      </c>
      <c r="M97" s="165" t="str">
        <f>$M$13</f>
        <v>EVERGREEN</v>
      </c>
      <c r="N97" s="183" t="str">
        <f>$N$13</f>
        <v>危険品受託/KAOHSIUNG経由</v>
      </c>
      <c r="O97" s="152">
        <v>14</v>
      </c>
    </row>
    <row r="98" spans="1:15" ht="17.25" hidden="1" customHeight="1" x14ac:dyDescent="0.3">
      <c r="A98" s="121" t="s">
        <v>159</v>
      </c>
      <c r="B98" s="122" t="s">
        <v>207</v>
      </c>
      <c r="C98" s="123" t="str">
        <f>IF((ISBLANK($C$8)),"----",(($C$8)+($O$7*O98)))</f>
        <v>----</v>
      </c>
      <c r="D98" s="124" t="str">
        <f t="shared" si="17"/>
        <v>----</v>
      </c>
      <c r="E98" s="125">
        <f>$E$8+($O$7*O98)</f>
        <v>44106</v>
      </c>
      <c r="F98" s="126">
        <f t="shared" si="18"/>
        <v>44106</v>
      </c>
      <c r="G98" s="127">
        <f>$G$8+($O$7*O98)</f>
        <v>44109</v>
      </c>
      <c r="H98" s="125">
        <f>$H$8+($O$7*O98)</f>
        <v>44109</v>
      </c>
      <c r="I98" s="124">
        <f t="shared" si="19"/>
        <v>44109</v>
      </c>
      <c r="J98" s="128">
        <f t="shared" si="20"/>
        <v>44119</v>
      </c>
      <c r="K98" s="124">
        <f t="shared" si="21"/>
        <v>44119</v>
      </c>
      <c r="L98" s="129">
        <f>$L$8</f>
        <v>10</v>
      </c>
      <c r="M98" s="130" t="str">
        <f>$M$8</f>
        <v>SITC</v>
      </c>
      <c r="N98" s="131" t="str">
        <f>$N$8</f>
        <v>危険品受託</v>
      </c>
      <c r="O98" s="55">
        <v>15</v>
      </c>
    </row>
    <row r="99" spans="1:15" ht="17.25" hidden="1" customHeight="1" x14ac:dyDescent="0.3">
      <c r="A99" s="89" t="s">
        <v>215</v>
      </c>
      <c r="B99" s="90" t="s">
        <v>233</v>
      </c>
      <c r="C99" s="74" t="str">
        <f>IF((ISBLANK($C$9)),"----",(($C$9)+($O$7*O99)))</f>
        <v>----</v>
      </c>
      <c r="D99" s="91" t="str">
        <f t="shared" si="17"/>
        <v>----</v>
      </c>
      <c r="E99" s="92">
        <f>$E$9+($O$7*O99)</f>
        <v>44110</v>
      </c>
      <c r="F99" s="93">
        <f t="shared" si="18"/>
        <v>44110</v>
      </c>
      <c r="G99" s="94">
        <f>$G$9+($O$7*O99)</f>
        <v>44111</v>
      </c>
      <c r="H99" s="92">
        <f>$H$9+($O$7*O99)</f>
        <v>44111</v>
      </c>
      <c r="I99" s="91">
        <f t="shared" si="19"/>
        <v>44111</v>
      </c>
      <c r="J99" s="95">
        <f t="shared" si="20"/>
        <v>44122</v>
      </c>
      <c r="K99" s="91">
        <f t="shared" si="21"/>
        <v>44122</v>
      </c>
      <c r="L99" s="96">
        <f>$L$9</f>
        <v>11</v>
      </c>
      <c r="M99" s="97" t="str">
        <f>$M$9</f>
        <v>TS LINES</v>
      </c>
      <c r="N99" s="98" t="str">
        <f>$N$9</f>
        <v>危険品受託</v>
      </c>
      <c r="O99" s="166">
        <v>15</v>
      </c>
    </row>
    <row r="100" spans="1:15" ht="17.25" hidden="1" customHeight="1" x14ac:dyDescent="0.3">
      <c r="A100" s="99" t="s">
        <v>180</v>
      </c>
      <c r="B100" s="100" t="s">
        <v>238</v>
      </c>
      <c r="C100" s="132">
        <f>IF((ISBLANK($C$10)),"----",(($C$10)+($O$7*O100)))</f>
        <v>44111</v>
      </c>
      <c r="D100" s="133">
        <f t="shared" si="17"/>
        <v>44111</v>
      </c>
      <c r="E100" s="145">
        <f>$E$10+($O$7*O100)</f>
        <v>44112</v>
      </c>
      <c r="F100" s="146">
        <f t="shared" si="18"/>
        <v>44112</v>
      </c>
      <c r="G100" s="134">
        <f>$G$10+($O$7*O100)</f>
        <v>44113</v>
      </c>
      <c r="H100" s="145">
        <f>$H$10+($O$7*O100)</f>
        <v>44113</v>
      </c>
      <c r="I100" s="133">
        <f t="shared" si="19"/>
        <v>44113</v>
      </c>
      <c r="J100" s="135">
        <f t="shared" si="20"/>
        <v>44122</v>
      </c>
      <c r="K100" s="133">
        <f t="shared" si="21"/>
        <v>44122</v>
      </c>
      <c r="L100" s="136">
        <f>$L$10</f>
        <v>9</v>
      </c>
      <c r="M100" s="147" t="str">
        <f>$M$10</f>
        <v>ONE</v>
      </c>
      <c r="N100" s="137" t="str">
        <f>$N$10</f>
        <v>危険品受託</v>
      </c>
      <c r="O100" s="168">
        <v>15</v>
      </c>
    </row>
    <row r="101" spans="1:15" ht="17.25" hidden="1" customHeight="1" x14ac:dyDescent="0.3">
      <c r="A101" s="99" t="s">
        <v>193</v>
      </c>
      <c r="B101" s="100" t="s">
        <v>241</v>
      </c>
      <c r="C101" s="101" t="str">
        <f>IF((ISBLANK($C$11)),"----",(($C$11)+($O$7*O101)))</f>
        <v>----</v>
      </c>
      <c r="D101" s="102" t="str">
        <f t="shared" si="17"/>
        <v>----</v>
      </c>
      <c r="E101" s="103">
        <f>$E$11+($O$7*O101)</f>
        <v>44112</v>
      </c>
      <c r="F101" s="104">
        <f t="shared" si="18"/>
        <v>44112</v>
      </c>
      <c r="G101" s="105">
        <f>$G$11+($O$7*O101)</f>
        <v>44113</v>
      </c>
      <c r="H101" s="103">
        <f>$H$11+($O$7*O101)</f>
        <v>44113</v>
      </c>
      <c r="I101" s="102">
        <f t="shared" si="19"/>
        <v>44113</v>
      </c>
      <c r="J101" s="106">
        <f t="shared" si="20"/>
        <v>44122</v>
      </c>
      <c r="K101" s="102">
        <f t="shared" si="21"/>
        <v>44122</v>
      </c>
      <c r="L101" s="107">
        <f>$L$11</f>
        <v>9</v>
      </c>
      <c r="M101" s="108" t="str">
        <f>$M$11</f>
        <v>COSCO/OOCL</v>
      </c>
      <c r="N101" s="109" t="str">
        <f>$N$11</f>
        <v>危険品受託</v>
      </c>
      <c r="O101" s="166">
        <v>15</v>
      </c>
    </row>
    <row r="102" spans="1:15" ht="17.25" hidden="1" customHeight="1" x14ac:dyDescent="0.3">
      <c r="A102" s="99" t="s">
        <v>174</v>
      </c>
      <c r="B102" s="100" t="s">
        <v>220</v>
      </c>
      <c r="C102" s="101" t="str">
        <f>IF((ISBLANK($C$12)),"----",(($C$12)+($O$7*O102)))</f>
        <v>----</v>
      </c>
      <c r="D102" s="102" t="str">
        <f t="shared" si="17"/>
        <v>----</v>
      </c>
      <c r="E102" s="103">
        <f>$E$12+($O$7*O102)</f>
        <v>44112</v>
      </c>
      <c r="F102" s="104">
        <f t="shared" si="18"/>
        <v>44112</v>
      </c>
      <c r="G102" s="105">
        <f>$G$12+($O$7*O102)</f>
        <v>44113</v>
      </c>
      <c r="H102" s="103">
        <f>$H$12+($O$7*O102)</f>
        <v>44114</v>
      </c>
      <c r="I102" s="102">
        <f t="shared" si="19"/>
        <v>44114</v>
      </c>
      <c r="J102" s="106">
        <f t="shared" si="20"/>
        <v>44124</v>
      </c>
      <c r="K102" s="102">
        <f t="shared" si="21"/>
        <v>44124</v>
      </c>
      <c r="L102" s="107">
        <f>$L$12</f>
        <v>10</v>
      </c>
      <c r="M102" s="108" t="str">
        <f>$M$12</f>
        <v>TS LINES</v>
      </c>
      <c r="N102" s="109" t="str">
        <f>$N$12</f>
        <v>危険品受託</v>
      </c>
      <c r="O102" s="168">
        <v>15</v>
      </c>
    </row>
    <row r="103" spans="1:15" ht="17.25" hidden="1" customHeight="1" thickBot="1" x14ac:dyDescent="0.35">
      <c r="A103" s="116" t="s">
        <v>195</v>
      </c>
      <c r="B103" s="117" t="s">
        <v>247</v>
      </c>
      <c r="C103" s="139" t="str">
        <f>IF((ISBLANK($C$13)),"----",(($C$13)+($O$7*O103)))</f>
        <v>----</v>
      </c>
      <c r="D103" s="118" t="str">
        <f t="shared" si="17"/>
        <v>----</v>
      </c>
      <c r="E103" s="140">
        <f>$E$13+($O$7*O103)</f>
        <v>44113</v>
      </c>
      <c r="F103" s="119">
        <f t="shared" si="18"/>
        <v>44113</v>
      </c>
      <c r="G103" s="141">
        <f>$G$13+($O$7*O103)</f>
        <v>44115</v>
      </c>
      <c r="H103" s="140">
        <f>$H$13+($O$7*O103)</f>
        <v>44115</v>
      </c>
      <c r="I103" s="118">
        <f t="shared" si="19"/>
        <v>44115</v>
      </c>
      <c r="J103" s="142">
        <f t="shared" si="20"/>
        <v>44123</v>
      </c>
      <c r="K103" s="118">
        <f t="shared" si="21"/>
        <v>44123</v>
      </c>
      <c r="L103" s="143">
        <f>$L$13</f>
        <v>8</v>
      </c>
      <c r="M103" s="144" t="str">
        <f>$M$13</f>
        <v>EVERGREEN</v>
      </c>
      <c r="N103" s="120" t="str">
        <f>$N$13</f>
        <v>危険品受託/KAOHSIUNG経由</v>
      </c>
      <c r="O103" s="169">
        <v>15</v>
      </c>
    </row>
    <row r="104" spans="1:15" ht="15" hidden="1" customHeight="1" x14ac:dyDescent="0.3">
      <c r="A104" s="121" t="s">
        <v>155</v>
      </c>
      <c r="B104" s="122" t="s">
        <v>230</v>
      </c>
      <c r="C104" s="123" t="str">
        <f>IF((ISBLANK($C$8)),"----",(($C$8)+($O$7*O104)))</f>
        <v>----</v>
      </c>
      <c r="D104" s="124" t="str">
        <f t="shared" si="17"/>
        <v>----</v>
      </c>
      <c r="E104" s="125">
        <f>$E$8+($O$7*O104)</f>
        <v>44113</v>
      </c>
      <c r="F104" s="126">
        <f t="shared" si="18"/>
        <v>44113</v>
      </c>
      <c r="G104" s="127">
        <f>$G$8+($O$7*O104)</f>
        <v>44116</v>
      </c>
      <c r="H104" s="125">
        <f>$H$8+($O$7*O104)</f>
        <v>44116</v>
      </c>
      <c r="I104" s="124">
        <f t="shared" si="19"/>
        <v>44116</v>
      </c>
      <c r="J104" s="128">
        <f t="shared" si="20"/>
        <v>44126</v>
      </c>
      <c r="K104" s="124">
        <f t="shared" si="21"/>
        <v>44126</v>
      </c>
      <c r="L104" s="129">
        <f>$L$8</f>
        <v>10</v>
      </c>
      <c r="M104" s="130" t="str">
        <f>$M$8</f>
        <v>SITC</v>
      </c>
      <c r="N104" s="131" t="str">
        <f>$N$8</f>
        <v>危険品受託</v>
      </c>
      <c r="O104" s="167">
        <v>16</v>
      </c>
    </row>
    <row r="105" spans="1:15" ht="16.95" hidden="1" customHeight="1" x14ac:dyDescent="0.3">
      <c r="A105" s="89" t="s">
        <v>161</v>
      </c>
      <c r="B105" s="90" t="s">
        <v>220</v>
      </c>
      <c r="C105" s="74" t="str">
        <f>IF((ISBLANK($C$9)),"----",(($C$9)+($O$7*O105)))</f>
        <v>----</v>
      </c>
      <c r="D105" s="91" t="str">
        <f t="shared" si="17"/>
        <v>----</v>
      </c>
      <c r="E105" s="92">
        <f>$E$9+($O$7*O105)</f>
        <v>44117</v>
      </c>
      <c r="F105" s="93">
        <f t="shared" si="18"/>
        <v>44117</v>
      </c>
      <c r="G105" s="94">
        <f>$G$9+($O$7*O105)</f>
        <v>44118</v>
      </c>
      <c r="H105" s="92">
        <f>$H$9+($O$7*O105)</f>
        <v>44118</v>
      </c>
      <c r="I105" s="91">
        <f t="shared" si="19"/>
        <v>44118</v>
      </c>
      <c r="J105" s="95">
        <f t="shared" si="20"/>
        <v>44129</v>
      </c>
      <c r="K105" s="91">
        <f t="shared" si="21"/>
        <v>44129</v>
      </c>
      <c r="L105" s="96">
        <f>$L$9</f>
        <v>11</v>
      </c>
      <c r="M105" s="97" t="str">
        <f>$M$9</f>
        <v>TS LINES</v>
      </c>
      <c r="N105" s="98" t="str">
        <f>$N$9</f>
        <v>危険品受託</v>
      </c>
      <c r="O105" s="166">
        <v>16</v>
      </c>
    </row>
    <row r="106" spans="1:15" s="65" customFormat="1" ht="14.4" hidden="1" x14ac:dyDescent="0.3">
      <c r="A106" s="99" t="s">
        <v>178</v>
      </c>
      <c r="B106" s="100" t="s">
        <v>239</v>
      </c>
      <c r="C106" s="101">
        <f>IF((ISBLANK($C$10)),"----",(($C$10)+($O$7*O106)))</f>
        <v>44118</v>
      </c>
      <c r="D106" s="102">
        <f t="shared" si="17"/>
        <v>44118</v>
      </c>
      <c r="E106" s="103">
        <f>$E$10+($O$7*O106)</f>
        <v>44119</v>
      </c>
      <c r="F106" s="104">
        <f t="shared" si="18"/>
        <v>44119</v>
      </c>
      <c r="G106" s="105">
        <f>$G$10+($O$7*O106)</f>
        <v>44120</v>
      </c>
      <c r="H106" s="103">
        <f>$H$10+($O$7*O106)</f>
        <v>44120</v>
      </c>
      <c r="I106" s="102">
        <f t="shared" si="19"/>
        <v>44120</v>
      </c>
      <c r="J106" s="106">
        <f t="shared" si="20"/>
        <v>44129</v>
      </c>
      <c r="K106" s="102">
        <f t="shared" si="21"/>
        <v>44129</v>
      </c>
      <c r="L106" s="107">
        <f>$L$10</f>
        <v>9</v>
      </c>
      <c r="M106" s="138" t="str">
        <f>$M$10</f>
        <v>ONE</v>
      </c>
      <c r="N106" s="109" t="str">
        <f>$N$10</f>
        <v>危険品受託</v>
      </c>
      <c r="O106" s="197">
        <v>16</v>
      </c>
    </row>
    <row r="107" spans="1:15" s="199" customFormat="1" ht="15" hidden="1" customHeight="1" x14ac:dyDescent="0.3">
      <c r="A107" s="185" t="s">
        <v>221</v>
      </c>
      <c r="B107" s="186"/>
      <c r="C107" s="187" t="str">
        <f>IF((ISBLANK($C$11)),"----",(($C$11)+($O$7*O107)))</f>
        <v>----</v>
      </c>
      <c r="D107" s="188" t="str">
        <f t="shared" si="17"/>
        <v>----</v>
      </c>
      <c r="E107" s="189">
        <f>$E$11+($O$7*O107)</f>
        <v>44119</v>
      </c>
      <c r="F107" s="190">
        <f t="shared" si="18"/>
        <v>44119</v>
      </c>
      <c r="G107" s="191">
        <f>$G$11+($O$7*O107)</f>
        <v>44120</v>
      </c>
      <c r="H107" s="189">
        <f>$H$11+($O$7*O107)</f>
        <v>44120</v>
      </c>
      <c r="I107" s="188">
        <f t="shared" si="19"/>
        <v>44120</v>
      </c>
      <c r="J107" s="192">
        <f t="shared" si="20"/>
        <v>44129</v>
      </c>
      <c r="K107" s="188">
        <f t="shared" si="21"/>
        <v>44129</v>
      </c>
      <c r="L107" s="193">
        <f>$L$11</f>
        <v>9</v>
      </c>
      <c r="M107" s="194" t="str">
        <f>$M$11</f>
        <v>COSCO/OOCL</v>
      </c>
      <c r="N107" s="195" t="str">
        <f>$N$11</f>
        <v>危険品受託</v>
      </c>
      <c r="O107" s="198">
        <v>16</v>
      </c>
    </row>
    <row r="108" spans="1:15" ht="14.4" hidden="1" x14ac:dyDescent="0.3">
      <c r="A108" s="99" t="s">
        <v>171</v>
      </c>
      <c r="B108" s="100" t="s">
        <v>243</v>
      </c>
      <c r="C108" s="101" t="str">
        <f>IF((ISBLANK($C$12)),"----",(($C$12)+($O$7*O108)))</f>
        <v>----</v>
      </c>
      <c r="D108" s="102" t="str">
        <f t="shared" si="17"/>
        <v>----</v>
      </c>
      <c r="E108" s="103">
        <f>$E$12+($O$7*O108)</f>
        <v>44119</v>
      </c>
      <c r="F108" s="104">
        <f t="shared" si="18"/>
        <v>44119</v>
      </c>
      <c r="G108" s="105">
        <f>$G$12+($O$7*O108)</f>
        <v>44120</v>
      </c>
      <c r="H108" s="103">
        <f>$H$12+($O$7*O108)</f>
        <v>44121</v>
      </c>
      <c r="I108" s="102">
        <f t="shared" si="19"/>
        <v>44121</v>
      </c>
      <c r="J108" s="106">
        <f t="shared" si="20"/>
        <v>44131</v>
      </c>
      <c r="K108" s="102">
        <f t="shared" si="21"/>
        <v>44131</v>
      </c>
      <c r="L108" s="107">
        <f>$L$12</f>
        <v>10</v>
      </c>
      <c r="M108" s="108" t="str">
        <f>$M$12</f>
        <v>TS LINES</v>
      </c>
      <c r="N108" s="109" t="str">
        <f>$N$12</f>
        <v>危険品受託</v>
      </c>
      <c r="O108" s="168">
        <v>16</v>
      </c>
    </row>
    <row r="109" spans="1:15" hidden="1" thickBot="1" x14ac:dyDescent="0.35">
      <c r="A109" s="116" t="s">
        <v>184</v>
      </c>
      <c r="B109" s="117" t="s">
        <v>248</v>
      </c>
      <c r="C109" s="139" t="str">
        <f>IF((ISBLANK($C$13)),"----",(($C$13)+($O$7*O109)))</f>
        <v>----</v>
      </c>
      <c r="D109" s="118" t="str">
        <f t="shared" si="17"/>
        <v>----</v>
      </c>
      <c r="E109" s="140">
        <f>$E$13+($O$7*O109)</f>
        <v>44120</v>
      </c>
      <c r="F109" s="119">
        <f t="shared" si="18"/>
        <v>44120</v>
      </c>
      <c r="G109" s="141">
        <f>$G$13+($O$7*O109)</f>
        <v>44122</v>
      </c>
      <c r="H109" s="140">
        <f>$H$13+($O$7*O109)</f>
        <v>44122</v>
      </c>
      <c r="I109" s="118">
        <f t="shared" si="19"/>
        <v>44122</v>
      </c>
      <c r="J109" s="142">
        <f t="shared" si="20"/>
        <v>44130</v>
      </c>
      <c r="K109" s="118">
        <f t="shared" si="21"/>
        <v>44130</v>
      </c>
      <c r="L109" s="143">
        <f>$L$13</f>
        <v>8</v>
      </c>
      <c r="M109" s="144" t="str">
        <f>$M$13</f>
        <v>EVERGREEN</v>
      </c>
      <c r="N109" s="120" t="str">
        <f>$N$13</f>
        <v>危険品受託/KAOHSIUNG経由</v>
      </c>
      <c r="O109" s="169">
        <v>16</v>
      </c>
    </row>
    <row r="110" spans="1:15" ht="14.4" hidden="1" x14ac:dyDescent="0.3">
      <c r="A110" s="121" t="s">
        <v>157</v>
      </c>
      <c r="B110" s="122" t="s">
        <v>228</v>
      </c>
      <c r="C110" s="123" t="str">
        <f>IF((ISBLANK($C$8)),"----",(($C$8)+($O$7*O110)))</f>
        <v>----</v>
      </c>
      <c r="D110" s="124" t="str">
        <f t="shared" si="17"/>
        <v>----</v>
      </c>
      <c r="E110" s="125">
        <f>$E$8+($O$7*O110)</f>
        <v>44120</v>
      </c>
      <c r="F110" s="126">
        <f t="shared" si="18"/>
        <v>44120</v>
      </c>
      <c r="G110" s="127">
        <f>$G$8+($O$7*O110)</f>
        <v>44123</v>
      </c>
      <c r="H110" s="125">
        <f>$H$8+($O$7*O110)</f>
        <v>44123</v>
      </c>
      <c r="I110" s="124">
        <f t="shared" si="19"/>
        <v>44123</v>
      </c>
      <c r="J110" s="128">
        <f t="shared" si="20"/>
        <v>44133</v>
      </c>
      <c r="K110" s="124">
        <f t="shared" si="21"/>
        <v>44133</v>
      </c>
      <c r="L110" s="129">
        <f>$L$8</f>
        <v>10</v>
      </c>
      <c r="M110" s="130" t="str">
        <f>$M$8</f>
        <v>SITC</v>
      </c>
      <c r="N110" s="131" t="str">
        <f>$N$8</f>
        <v>危険品受託</v>
      </c>
      <c r="O110" s="167">
        <v>17</v>
      </c>
    </row>
    <row r="111" spans="1:15" ht="15" hidden="1" customHeight="1" x14ac:dyDescent="0.3">
      <c r="A111" s="89" t="s">
        <v>163</v>
      </c>
      <c r="B111" s="90" t="s">
        <v>234</v>
      </c>
      <c r="C111" s="74" t="str">
        <f>IF((ISBLANK($C$9)),"----",(($C$9)+($O$7*O111)))</f>
        <v>----</v>
      </c>
      <c r="D111" s="91" t="str">
        <f t="shared" si="17"/>
        <v>----</v>
      </c>
      <c r="E111" s="92">
        <f>$E$9+($O$7*O111)</f>
        <v>44124</v>
      </c>
      <c r="F111" s="93">
        <f t="shared" si="18"/>
        <v>44124</v>
      </c>
      <c r="G111" s="94">
        <f>$G$9+($O$7*O111)</f>
        <v>44125</v>
      </c>
      <c r="H111" s="92">
        <f>$H$9+($O$7*O111)</f>
        <v>44125</v>
      </c>
      <c r="I111" s="91">
        <f t="shared" si="19"/>
        <v>44125</v>
      </c>
      <c r="J111" s="95">
        <f t="shared" si="20"/>
        <v>44136</v>
      </c>
      <c r="K111" s="91">
        <f t="shared" si="21"/>
        <v>44136</v>
      </c>
      <c r="L111" s="96">
        <f>$L$9</f>
        <v>11</v>
      </c>
      <c r="M111" s="97" t="str">
        <f>$M$9</f>
        <v>TS LINES</v>
      </c>
      <c r="N111" s="98" t="str">
        <f>$N$9</f>
        <v>危険品受託</v>
      </c>
      <c r="O111" s="166">
        <v>17</v>
      </c>
    </row>
    <row r="112" spans="1:15" ht="15" hidden="1" customHeight="1" x14ac:dyDescent="0.3">
      <c r="A112" s="99" t="s">
        <v>176</v>
      </c>
      <c r="B112" s="100" t="s">
        <v>240</v>
      </c>
      <c r="C112" s="101">
        <f>IF((ISBLANK($C$10)),"----",(($C$10)+($O$7*O112)))</f>
        <v>44125</v>
      </c>
      <c r="D112" s="102">
        <f t="shared" si="17"/>
        <v>44125</v>
      </c>
      <c r="E112" s="103">
        <f>$E$10+($O$7*O112)</f>
        <v>44126</v>
      </c>
      <c r="F112" s="104">
        <f t="shared" si="18"/>
        <v>44126</v>
      </c>
      <c r="G112" s="105">
        <f>$G$10+($O$7*O112)</f>
        <v>44127</v>
      </c>
      <c r="H112" s="103">
        <f>$H$10+($O$7*O112)</f>
        <v>44127</v>
      </c>
      <c r="I112" s="102">
        <f t="shared" si="19"/>
        <v>44127</v>
      </c>
      <c r="J112" s="106">
        <f t="shared" si="20"/>
        <v>44136</v>
      </c>
      <c r="K112" s="102">
        <f t="shared" si="21"/>
        <v>44136</v>
      </c>
      <c r="L112" s="107">
        <f>$L$10</f>
        <v>9</v>
      </c>
      <c r="M112" s="108" t="str">
        <f>$M$10</f>
        <v>ONE</v>
      </c>
      <c r="N112" s="109" t="str">
        <f>$N$10</f>
        <v>危険品受託</v>
      </c>
      <c r="O112" s="168">
        <v>17</v>
      </c>
    </row>
    <row r="113" spans="1:15" ht="15" hidden="1" customHeight="1" x14ac:dyDescent="0.3">
      <c r="A113" s="99" t="s">
        <v>189</v>
      </c>
      <c r="B113" s="100" t="s">
        <v>241</v>
      </c>
      <c r="C113" s="101" t="str">
        <f>IF((ISBLANK($C$11)),"----",(($C$11)+($O$7*O113)))</f>
        <v>----</v>
      </c>
      <c r="D113" s="102" t="str">
        <f t="shared" si="17"/>
        <v>----</v>
      </c>
      <c r="E113" s="103">
        <f>$E$11+($O$7*O113)</f>
        <v>44126</v>
      </c>
      <c r="F113" s="104">
        <f t="shared" si="18"/>
        <v>44126</v>
      </c>
      <c r="G113" s="105">
        <f>$G$11+($O$7*O113)</f>
        <v>44127</v>
      </c>
      <c r="H113" s="103">
        <f>$H$11+($O$7*O113)</f>
        <v>44127</v>
      </c>
      <c r="I113" s="102">
        <f t="shared" si="19"/>
        <v>44127</v>
      </c>
      <c r="J113" s="106">
        <f t="shared" si="20"/>
        <v>44136</v>
      </c>
      <c r="K113" s="102">
        <f t="shared" si="21"/>
        <v>44136</v>
      </c>
      <c r="L113" s="107">
        <f>$L$11</f>
        <v>9</v>
      </c>
      <c r="M113" s="108" t="str">
        <f>$M$11</f>
        <v>COSCO/OOCL</v>
      </c>
      <c r="N113" s="109" t="str">
        <f>$N$11</f>
        <v>危険品受託</v>
      </c>
      <c r="O113" s="166">
        <v>17</v>
      </c>
    </row>
    <row r="114" spans="1:15" ht="15" hidden="1" customHeight="1" x14ac:dyDescent="0.3">
      <c r="A114" s="99" t="s">
        <v>173</v>
      </c>
      <c r="B114" s="100" t="s">
        <v>242</v>
      </c>
      <c r="C114" s="101" t="str">
        <f>IF((ISBLANK($C$12)),"----",(($C$12)+($O$7*O114)))</f>
        <v>----</v>
      </c>
      <c r="D114" s="102" t="str">
        <f t="shared" si="17"/>
        <v>----</v>
      </c>
      <c r="E114" s="103">
        <f>$E$12+($O$7*O114)</f>
        <v>44126</v>
      </c>
      <c r="F114" s="104">
        <f t="shared" si="18"/>
        <v>44126</v>
      </c>
      <c r="G114" s="105">
        <f>$G$12+($O$7*O114)</f>
        <v>44127</v>
      </c>
      <c r="H114" s="103">
        <f>$H$12+($O$7*O114)</f>
        <v>44128</v>
      </c>
      <c r="I114" s="102">
        <f t="shared" si="19"/>
        <v>44128</v>
      </c>
      <c r="J114" s="106">
        <f t="shared" si="20"/>
        <v>44138</v>
      </c>
      <c r="K114" s="102">
        <f t="shared" si="21"/>
        <v>44138</v>
      </c>
      <c r="L114" s="107">
        <f>$L$12</f>
        <v>10</v>
      </c>
      <c r="M114" s="108" t="str">
        <f>$M$12</f>
        <v>TS LINES</v>
      </c>
      <c r="N114" s="109" t="str">
        <f>$N$12</f>
        <v>危険品受託</v>
      </c>
      <c r="O114" s="168">
        <v>17</v>
      </c>
    </row>
    <row r="115" spans="1:15" ht="15" hidden="1" customHeight="1" thickBot="1" x14ac:dyDescent="0.35">
      <c r="A115" s="116"/>
      <c r="B115" s="117"/>
      <c r="C115" s="139" t="str">
        <f>IF((ISBLANK($C$13)),"----",(($C$13)+($O$7*O115)))</f>
        <v>----</v>
      </c>
      <c r="D115" s="118" t="str">
        <f t="shared" si="17"/>
        <v>----</v>
      </c>
      <c r="E115" s="140">
        <f>$E$13+($O$7*O115)</f>
        <v>44127</v>
      </c>
      <c r="F115" s="119">
        <f t="shared" si="18"/>
        <v>44127</v>
      </c>
      <c r="G115" s="141">
        <f>$G$13+($O$7*O115)</f>
        <v>44129</v>
      </c>
      <c r="H115" s="140">
        <f>$H$13+($O$7*O115)</f>
        <v>44129</v>
      </c>
      <c r="I115" s="118">
        <f t="shared" si="19"/>
        <v>44129</v>
      </c>
      <c r="J115" s="142">
        <f t="shared" si="20"/>
        <v>44137</v>
      </c>
      <c r="K115" s="118">
        <f t="shared" si="21"/>
        <v>44137</v>
      </c>
      <c r="L115" s="143">
        <f>$L$13</f>
        <v>8</v>
      </c>
      <c r="M115" s="144" t="str">
        <f>$M$13</f>
        <v>EVERGREEN</v>
      </c>
      <c r="N115" s="120" t="str">
        <f>$N$13</f>
        <v>危険品受託/KAOHSIUNG経由</v>
      </c>
      <c r="O115" s="169">
        <v>17</v>
      </c>
    </row>
    <row r="116" spans="1:15" ht="15" hidden="1" customHeight="1" x14ac:dyDescent="0.3">
      <c r="A116" s="121" t="s">
        <v>157</v>
      </c>
      <c r="B116" s="122" t="s">
        <v>160</v>
      </c>
      <c r="C116" s="123" t="str">
        <f>IF((ISBLANK($C$8)),"----",(($C$8)+($O$7*O116)))</f>
        <v>----</v>
      </c>
      <c r="D116" s="124" t="str">
        <f t="shared" si="17"/>
        <v>----</v>
      </c>
      <c r="E116" s="125">
        <f>$E$8+($O$7*O116)</f>
        <v>44127</v>
      </c>
      <c r="F116" s="126">
        <f t="shared" si="18"/>
        <v>44127</v>
      </c>
      <c r="G116" s="127">
        <f>$G$8+($O$7*O116)</f>
        <v>44130</v>
      </c>
      <c r="H116" s="125">
        <f>$H$8+($O$7*O116)</f>
        <v>44130</v>
      </c>
      <c r="I116" s="124">
        <f t="shared" si="19"/>
        <v>44130</v>
      </c>
      <c r="J116" s="128">
        <f t="shared" si="20"/>
        <v>44140</v>
      </c>
      <c r="K116" s="124">
        <f t="shared" si="21"/>
        <v>44140</v>
      </c>
      <c r="L116" s="129">
        <f>$L$8</f>
        <v>10</v>
      </c>
      <c r="M116" s="130" t="str">
        <f>$M$8</f>
        <v>SITC</v>
      </c>
      <c r="N116" s="131" t="str">
        <f>$N$8</f>
        <v>危険品受託</v>
      </c>
      <c r="O116" s="167">
        <v>18</v>
      </c>
    </row>
    <row r="117" spans="1:15" ht="16.95" hidden="1" customHeight="1" x14ac:dyDescent="0.3">
      <c r="A117" s="89" t="s">
        <v>163</v>
      </c>
      <c r="B117" s="90" t="s">
        <v>214</v>
      </c>
      <c r="C117" s="74" t="str">
        <f>IF((ISBLANK($C$9)),"----",(($C$9)+($O$7*O117)))</f>
        <v>----</v>
      </c>
      <c r="D117" s="91" t="str">
        <f t="shared" si="17"/>
        <v>----</v>
      </c>
      <c r="E117" s="92">
        <f>$E$9+($O$7*O117)</f>
        <v>44131</v>
      </c>
      <c r="F117" s="93">
        <f t="shared" si="18"/>
        <v>44131</v>
      </c>
      <c r="G117" s="94">
        <f>$G$9+($O$7*O117)</f>
        <v>44132</v>
      </c>
      <c r="H117" s="92">
        <f>$H$9+($O$7*O117)</f>
        <v>44132</v>
      </c>
      <c r="I117" s="91">
        <f t="shared" si="19"/>
        <v>44132</v>
      </c>
      <c r="J117" s="95">
        <f t="shared" si="20"/>
        <v>44143</v>
      </c>
      <c r="K117" s="91">
        <f t="shared" si="21"/>
        <v>44143</v>
      </c>
      <c r="L117" s="96">
        <f>$L$9</f>
        <v>11</v>
      </c>
      <c r="M117" s="97" t="str">
        <f>$M$9</f>
        <v>TS LINES</v>
      </c>
      <c r="N117" s="98" t="str">
        <f>$N$9</f>
        <v>危険品受託</v>
      </c>
      <c r="O117" s="166">
        <v>18</v>
      </c>
    </row>
    <row r="118" spans="1:15" ht="14.4" hidden="1" x14ac:dyDescent="0.3">
      <c r="A118" s="185" t="s">
        <v>221</v>
      </c>
      <c r="B118" s="186"/>
      <c r="C118" s="187">
        <f>IF((ISBLANK($C$10)),"----",(($C$10)+($O$7*O118)))</f>
        <v>44132</v>
      </c>
      <c r="D118" s="188">
        <f t="shared" si="17"/>
        <v>44132</v>
      </c>
      <c r="E118" s="189">
        <f>$E$10+($O$7*O118)</f>
        <v>44133</v>
      </c>
      <c r="F118" s="190">
        <f t="shared" si="18"/>
        <v>44133</v>
      </c>
      <c r="G118" s="191">
        <f>$G$10+($O$7*O118)</f>
        <v>44134</v>
      </c>
      <c r="H118" s="189">
        <f>$H$10+($O$7*O118)</f>
        <v>44134</v>
      </c>
      <c r="I118" s="188">
        <f t="shared" si="19"/>
        <v>44134</v>
      </c>
      <c r="J118" s="192">
        <f t="shared" si="20"/>
        <v>44143</v>
      </c>
      <c r="K118" s="188">
        <f t="shared" si="21"/>
        <v>44143</v>
      </c>
      <c r="L118" s="193">
        <f>$L$10</f>
        <v>9</v>
      </c>
      <c r="M118" s="194" t="str">
        <f>$M$10</f>
        <v>ONE</v>
      </c>
      <c r="N118" s="195" t="str">
        <f>$N$10</f>
        <v>危険品受託</v>
      </c>
      <c r="O118" s="168">
        <v>18</v>
      </c>
    </row>
    <row r="119" spans="1:15" ht="15" hidden="1" customHeight="1" x14ac:dyDescent="0.3">
      <c r="A119" s="99" t="s">
        <v>191</v>
      </c>
      <c r="B119" s="100" t="s">
        <v>225</v>
      </c>
      <c r="C119" s="101" t="str">
        <f>IF((ISBLANK($C$11)),"----",(($C$11)+($O$7*O119)))</f>
        <v>----</v>
      </c>
      <c r="D119" s="102" t="str">
        <f t="shared" si="17"/>
        <v>----</v>
      </c>
      <c r="E119" s="103">
        <f>$E$11+($O$7*O119)</f>
        <v>44133</v>
      </c>
      <c r="F119" s="104">
        <f t="shared" si="18"/>
        <v>44133</v>
      </c>
      <c r="G119" s="105">
        <f>$G$11+($O$7*O119)</f>
        <v>44134</v>
      </c>
      <c r="H119" s="103">
        <f>$H$11+($O$7*O119)</f>
        <v>44134</v>
      </c>
      <c r="I119" s="102">
        <f t="shared" si="19"/>
        <v>44134</v>
      </c>
      <c r="J119" s="106">
        <f t="shared" si="20"/>
        <v>44143</v>
      </c>
      <c r="K119" s="102">
        <f t="shared" si="21"/>
        <v>44143</v>
      </c>
      <c r="L119" s="107">
        <f>$L$11</f>
        <v>9</v>
      </c>
      <c r="M119" s="138" t="str">
        <f>$M$11</f>
        <v>COSCO/OOCL</v>
      </c>
      <c r="N119" s="109" t="str">
        <f>$N$11</f>
        <v>危険品受託</v>
      </c>
      <c r="O119" s="166">
        <v>18</v>
      </c>
    </row>
    <row r="120" spans="1:15" ht="14.4" hidden="1" x14ac:dyDescent="0.3">
      <c r="A120" s="99" t="s">
        <v>173</v>
      </c>
      <c r="B120" s="100" t="s">
        <v>175</v>
      </c>
      <c r="C120" s="101" t="str">
        <f>IF((ISBLANK($C$12)),"----",(($C$12)+($O$7*O120)))</f>
        <v>----</v>
      </c>
      <c r="D120" s="102" t="str">
        <f t="shared" si="17"/>
        <v>----</v>
      </c>
      <c r="E120" s="103">
        <f>$E$12+($O$7*O120)</f>
        <v>44133</v>
      </c>
      <c r="F120" s="104">
        <f t="shared" si="18"/>
        <v>44133</v>
      </c>
      <c r="G120" s="105">
        <f>$G$12+($O$7*O120)</f>
        <v>44134</v>
      </c>
      <c r="H120" s="103">
        <f>$H$12+($O$7*O120)</f>
        <v>44135</v>
      </c>
      <c r="I120" s="102">
        <f t="shared" si="19"/>
        <v>44135</v>
      </c>
      <c r="J120" s="106">
        <f t="shared" si="20"/>
        <v>44145</v>
      </c>
      <c r="K120" s="102">
        <f t="shared" si="21"/>
        <v>44145</v>
      </c>
      <c r="L120" s="107">
        <f>$L$12</f>
        <v>10</v>
      </c>
      <c r="M120" s="108" t="str">
        <f>$M$12</f>
        <v>TS LINES</v>
      </c>
      <c r="N120" s="109" t="str">
        <f>$N$12</f>
        <v>危険品受託</v>
      </c>
      <c r="O120" s="168">
        <v>18</v>
      </c>
    </row>
    <row r="121" spans="1:15" hidden="1" thickBot="1" x14ac:dyDescent="0.35">
      <c r="A121" s="116" t="s">
        <v>198</v>
      </c>
      <c r="B121" s="117" t="s">
        <v>210</v>
      </c>
      <c r="C121" s="139" t="str">
        <f>IF((ISBLANK($C$13)),"----",(($C$13)+($O$7*O121)))</f>
        <v>----</v>
      </c>
      <c r="D121" s="118" t="str">
        <f t="shared" si="17"/>
        <v>----</v>
      </c>
      <c r="E121" s="140">
        <f>$E$13+($O$7*O121)</f>
        <v>44134</v>
      </c>
      <c r="F121" s="119">
        <f t="shared" si="18"/>
        <v>44134</v>
      </c>
      <c r="G121" s="141">
        <f>$G$13+($O$7*O121)</f>
        <v>44136</v>
      </c>
      <c r="H121" s="140">
        <f>$H$13+($O$7*O121)</f>
        <v>44136</v>
      </c>
      <c r="I121" s="118">
        <f t="shared" si="19"/>
        <v>44136</v>
      </c>
      <c r="J121" s="142">
        <f t="shared" si="20"/>
        <v>44144</v>
      </c>
      <c r="K121" s="118">
        <f t="shared" si="21"/>
        <v>44144</v>
      </c>
      <c r="L121" s="143">
        <f>$L$13</f>
        <v>8</v>
      </c>
      <c r="M121" s="144" t="str">
        <f>$M$13</f>
        <v>EVERGREEN</v>
      </c>
      <c r="N121" s="120" t="str">
        <f>$N$13</f>
        <v>危険品受託/KAOHSIUNG経由</v>
      </c>
      <c r="O121" s="169">
        <v>18</v>
      </c>
    </row>
    <row r="122" spans="1:15" ht="14.4" hidden="1" x14ac:dyDescent="0.3">
      <c r="A122" s="121" t="s">
        <v>159</v>
      </c>
      <c r="B122" s="122" t="s">
        <v>160</v>
      </c>
      <c r="C122" s="123" t="str">
        <f>IF((ISBLANK($C$8)),"----",(($C$8)+($O$7*O122)))</f>
        <v>----</v>
      </c>
      <c r="D122" s="124" t="str">
        <f t="shared" si="17"/>
        <v>----</v>
      </c>
      <c r="E122" s="125">
        <f>$E$8+($O$7*O122)</f>
        <v>44134</v>
      </c>
      <c r="F122" s="126">
        <f t="shared" si="18"/>
        <v>44134</v>
      </c>
      <c r="G122" s="127">
        <f>$G$8+($O$7*O122)</f>
        <v>44137</v>
      </c>
      <c r="H122" s="125">
        <f>$H$8+($O$7*O122)</f>
        <v>44137</v>
      </c>
      <c r="I122" s="124">
        <f t="shared" si="19"/>
        <v>44137</v>
      </c>
      <c r="J122" s="128">
        <f t="shared" si="20"/>
        <v>44147</v>
      </c>
      <c r="K122" s="124">
        <f t="shared" si="21"/>
        <v>44147</v>
      </c>
      <c r="L122" s="129">
        <f>$L$8</f>
        <v>10</v>
      </c>
      <c r="M122" s="130" t="str">
        <f>$M$8</f>
        <v>SITC</v>
      </c>
      <c r="N122" s="131" t="str">
        <f>$N$8</f>
        <v>危険品受託</v>
      </c>
      <c r="O122" s="167">
        <v>19</v>
      </c>
    </row>
    <row r="123" spans="1:15" ht="15" hidden="1" customHeight="1" x14ac:dyDescent="0.3">
      <c r="A123" s="89" t="s">
        <v>215</v>
      </c>
      <c r="B123" s="90" t="s">
        <v>217</v>
      </c>
      <c r="C123" s="74" t="str">
        <f>IF((ISBLANK($C$9)),"----",(($C$9)+($O$7*O123)))</f>
        <v>----</v>
      </c>
      <c r="D123" s="91" t="str">
        <f t="shared" si="17"/>
        <v>----</v>
      </c>
      <c r="E123" s="92">
        <f>$E$9+($O$7*O123)</f>
        <v>44138</v>
      </c>
      <c r="F123" s="93">
        <f t="shared" si="18"/>
        <v>44138</v>
      </c>
      <c r="G123" s="94">
        <f>$G$9+($O$7*O123)</f>
        <v>44139</v>
      </c>
      <c r="H123" s="92">
        <f>$H$9+($O$7*O123)</f>
        <v>44139</v>
      </c>
      <c r="I123" s="91">
        <f t="shared" si="19"/>
        <v>44139</v>
      </c>
      <c r="J123" s="95">
        <f t="shared" si="20"/>
        <v>44150</v>
      </c>
      <c r="K123" s="91">
        <f t="shared" si="21"/>
        <v>44150</v>
      </c>
      <c r="L123" s="96">
        <f>$L$9</f>
        <v>11</v>
      </c>
      <c r="M123" s="97" t="str">
        <f>$M$9</f>
        <v>TS LINES</v>
      </c>
      <c r="N123" s="98" t="str">
        <f>$N$9</f>
        <v>危険品受託</v>
      </c>
      <c r="O123" s="166">
        <v>19</v>
      </c>
    </row>
    <row r="124" spans="1:15" ht="15" hidden="1" customHeight="1" x14ac:dyDescent="0.3">
      <c r="A124" s="99" t="s">
        <v>178</v>
      </c>
      <c r="B124" s="100" t="s">
        <v>222</v>
      </c>
      <c r="C124" s="101">
        <f>IF((ISBLANK($C$10)),"----",(($C$10)+($O$7*O124)))</f>
        <v>44139</v>
      </c>
      <c r="D124" s="102">
        <f t="shared" si="17"/>
        <v>44139</v>
      </c>
      <c r="E124" s="103">
        <f>$E$10+($O$7*O124)</f>
        <v>44140</v>
      </c>
      <c r="F124" s="104">
        <f t="shared" si="18"/>
        <v>44140</v>
      </c>
      <c r="G124" s="105">
        <f>$G$10+($O$7*O124)</f>
        <v>44141</v>
      </c>
      <c r="H124" s="103">
        <f>$H$10+($O$7*O124)</f>
        <v>44141</v>
      </c>
      <c r="I124" s="102">
        <f t="shared" si="19"/>
        <v>44141</v>
      </c>
      <c r="J124" s="106">
        <f t="shared" si="20"/>
        <v>44150</v>
      </c>
      <c r="K124" s="102">
        <f t="shared" si="21"/>
        <v>44150</v>
      </c>
      <c r="L124" s="107">
        <f>$L$10</f>
        <v>9</v>
      </c>
      <c r="M124" s="108" t="str">
        <f>$M$10</f>
        <v>ONE</v>
      </c>
      <c r="N124" s="109" t="str">
        <f>$N$10</f>
        <v>危険品受託</v>
      </c>
      <c r="O124" s="168">
        <v>19</v>
      </c>
    </row>
    <row r="125" spans="1:15" ht="15" hidden="1" customHeight="1" x14ac:dyDescent="0.3">
      <c r="A125" s="99" t="s">
        <v>193</v>
      </c>
      <c r="B125" s="100" t="s">
        <v>225</v>
      </c>
      <c r="C125" s="101" t="str">
        <f>IF((ISBLANK($C$11)),"----",(($C$11)+($O$7*O125)))</f>
        <v>----</v>
      </c>
      <c r="D125" s="102" t="str">
        <f t="shared" si="17"/>
        <v>----</v>
      </c>
      <c r="E125" s="103">
        <f>$E$11+($O$7*O125)</f>
        <v>44140</v>
      </c>
      <c r="F125" s="104">
        <f t="shared" si="18"/>
        <v>44140</v>
      </c>
      <c r="G125" s="105">
        <f>$G$11+($O$7*O125)</f>
        <v>44141</v>
      </c>
      <c r="H125" s="103">
        <f>$H$11+($O$7*O125)</f>
        <v>44141</v>
      </c>
      <c r="I125" s="102">
        <f t="shared" si="19"/>
        <v>44141</v>
      </c>
      <c r="J125" s="106">
        <f t="shared" si="20"/>
        <v>44150</v>
      </c>
      <c r="K125" s="102">
        <f t="shared" si="21"/>
        <v>44150</v>
      </c>
      <c r="L125" s="107">
        <f>$L$11</f>
        <v>9</v>
      </c>
      <c r="M125" s="108" t="str">
        <f>$M$11</f>
        <v>COSCO/OOCL</v>
      </c>
      <c r="N125" s="109" t="str">
        <f>$N$11</f>
        <v>危険品受託</v>
      </c>
      <c r="O125" s="166">
        <v>19</v>
      </c>
    </row>
    <row r="126" spans="1:15" ht="15" hidden="1" customHeight="1" x14ac:dyDescent="0.3">
      <c r="A126" s="99" t="s">
        <v>174</v>
      </c>
      <c r="B126" s="100" t="s">
        <v>172</v>
      </c>
      <c r="C126" s="101" t="str">
        <f>IF((ISBLANK($C$12)),"----",(($C$12)+($O$7*O126)))</f>
        <v>----</v>
      </c>
      <c r="D126" s="102" t="str">
        <f t="shared" si="17"/>
        <v>----</v>
      </c>
      <c r="E126" s="103">
        <f>$E$12+($O$7*O126)</f>
        <v>44140</v>
      </c>
      <c r="F126" s="104">
        <f t="shared" si="18"/>
        <v>44140</v>
      </c>
      <c r="G126" s="105">
        <f>$G$12+($O$7*O126)</f>
        <v>44141</v>
      </c>
      <c r="H126" s="103">
        <f>$H$12+($O$7*O126)</f>
        <v>44142</v>
      </c>
      <c r="I126" s="102">
        <f t="shared" si="19"/>
        <v>44142</v>
      </c>
      <c r="J126" s="106">
        <f t="shared" si="20"/>
        <v>44152</v>
      </c>
      <c r="K126" s="102">
        <f t="shared" si="21"/>
        <v>44152</v>
      </c>
      <c r="L126" s="107">
        <f>$L$12</f>
        <v>10</v>
      </c>
      <c r="M126" s="108" t="str">
        <f>$M$12</f>
        <v>TS LINES</v>
      </c>
      <c r="N126" s="109" t="str">
        <f>$N$12</f>
        <v>危険品受託</v>
      </c>
      <c r="O126" s="168">
        <v>19</v>
      </c>
    </row>
    <row r="127" spans="1:15" ht="15" hidden="1" customHeight="1" thickBot="1" x14ac:dyDescent="0.35">
      <c r="A127" s="116" t="s">
        <v>195</v>
      </c>
      <c r="B127" s="117" t="s">
        <v>211</v>
      </c>
      <c r="C127" s="139" t="str">
        <f>IF((ISBLANK($C$13)),"----",(($C$13)+($O$7*O127)))</f>
        <v>----</v>
      </c>
      <c r="D127" s="118" t="str">
        <f t="shared" si="17"/>
        <v>----</v>
      </c>
      <c r="E127" s="140">
        <f>$E$13+($O$7*O127)</f>
        <v>44141</v>
      </c>
      <c r="F127" s="119">
        <f t="shared" si="18"/>
        <v>44141</v>
      </c>
      <c r="G127" s="141">
        <f>$G$13+($O$7*O127)</f>
        <v>44143</v>
      </c>
      <c r="H127" s="140">
        <f>$H$13+($O$7*O127)</f>
        <v>44143</v>
      </c>
      <c r="I127" s="118">
        <f t="shared" si="19"/>
        <v>44143</v>
      </c>
      <c r="J127" s="142">
        <f t="shared" si="20"/>
        <v>44151</v>
      </c>
      <c r="K127" s="118">
        <f t="shared" si="21"/>
        <v>44151</v>
      </c>
      <c r="L127" s="143">
        <f>$L$13</f>
        <v>8</v>
      </c>
      <c r="M127" s="144" t="str">
        <f>$M$13</f>
        <v>EVERGREEN</v>
      </c>
      <c r="N127" s="120" t="str">
        <f>$N$13</f>
        <v>危険品受託/KAOHSIUNG経由</v>
      </c>
      <c r="O127" s="169">
        <v>19</v>
      </c>
    </row>
    <row r="128" spans="1:15" ht="15" hidden="1" customHeight="1" x14ac:dyDescent="0.3">
      <c r="A128" s="114" t="s">
        <v>155</v>
      </c>
      <c r="B128" s="115" t="s">
        <v>207</v>
      </c>
      <c r="C128" s="74" t="str">
        <f>IF((ISBLANK($C$8)),"----",(($C$8)+($O$7*O128)))</f>
        <v>----</v>
      </c>
      <c r="D128" s="91" t="str">
        <f t="shared" si="17"/>
        <v>----</v>
      </c>
      <c r="E128" s="92">
        <f>$E$8+($O$7*O128)</f>
        <v>44141</v>
      </c>
      <c r="F128" s="93">
        <f t="shared" si="18"/>
        <v>44141</v>
      </c>
      <c r="G128" s="94">
        <f>$G$8+($O$7*O128)</f>
        <v>44144</v>
      </c>
      <c r="H128" s="92">
        <f>$H$8+($O$7*O128)</f>
        <v>44144</v>
      </c>
      <c r="I128" s="91">
        <f t="shared" si="19"/>
        <v>44144</v>
      </c>
      <c r="J128" s="95">
        <f t="shared" si="20"/>
        <v>44154</v>
      </c>
      <c r="K128" s="91">
        <f t="shared" si="21"/>
        <v>44154</v>
      </c>
      <c r="L128" s="96">
        <f>$L$8</f>
        <v>10</v>
      </c>
      <c r="M128" s="97" t="str">
        <f>$M$8</f>
        <v>SITC</v>
      </c>
      <c r="N128" s="98" t="str">
        <f>$N$8</f>
        <v>危険品受託</v>
      </c>
      <c r="O128" s="168">
        <v>20</v>
      </c>
    </row>
    <row r="129" spans="1:15" ht="14.4" hidden="1" x14ac:dyDescent="0.3">
      <c r="A129" s="89" t="s">
        <v>161</v>
      </c>
      <c r="B129" s="90" t="s">
        <v>172</v>
      </c>
      <c r="C129" s="74" t="str">
        <f>IF((ISBLANK($C$9)),"----",(($C$9)+($O$7*O129)))</f>
        <v>----</v>
      </c>
      <c r="D129" s="91" t="str">
        <f t="shared" si="17"/>
        <v>----</v>
      </c>
      <c r="E129" s="92">
        <f>$E$9+($O$7*O129)</f>
        <v>44145</v>
      </c>
      <c r="F129" s="93">
        <f t="shared" si="18"/>
        <v>44145</v>
      </c>
      <c r="G129" s="94">
        <f>$G$9+($O$7*O129)</f>
        <v>44146</v>
      </c>
      <c r="H129" s="92">
        <f>$H$9+($O$7*O129)</f>
        <v>44146</v>
      </c>
      <c r="I129" s="91">
        <f t="shared" si="19"/>
        <v>44146</v>
      </c>
      <c r="J129" s="95">
        <f t="shared" si="20"/>
        <v>44157</v>
      </c>
      <c r="K129" s="91">
        <f t="shared" si="21"/>
        <v>44157</v>
      </c>
      <c r="L129" s="96">
        <f>$L$9</f>
        <v>11</v>
      </c>
      <c r="M129" s="97" t="str">
        <f>$M$9</f>
        <v>TS LINES</v>
      </c>
      <c r="N129" s="98" t="str">
        <f>$N$9</f>
        <v>危険品受託</v>
      </c>
      <c r="O129" s="166">
        <v>20</v>
      </c>
    </row>
    <row r="130" spans="1:15" ht="14.4" hidden="1" x14ac:dyDescent="0.3">
      <c r="A130" s="99" t="s">
        <v>176</v>
      </c>
      <c r="B130" s="100" t="s">
        <v>223</v>
      </c>
      <c r="C130" s="101">
        <f>IF((ISBLANK($C$10)),"----",(($C$10)+($O$7*O130)))</f>
        <v>44146</v>
      </c>
      <c r="D130" s="102">
        <f t="shared" si="17"/>
        <v>44146</v>
      </c>
      <c r="E130" s="103">
        <f>$E$10+($O$7*O130)</f>
        <v>44147</v>
      </c>
      <c r="F130" s="104">
        <f t="shared" si="18"/>
        <v>44147</v>
      </c>
      <c r="G130" s="105">
        <f>$G$10+($O$7*O130)</f>
        <v>44148</v>
      </c>
      <c r="H130" s="103">
        <f>$H$10+($O$7*O130)</f>
        <v>44148</v>
      </c>
      <c r="I130" s="102">
        <f t="shared" si="19"/>
        <v>44148</v>
      </c>
      <c r="J130" s="106">
        <f t="shared" si="20"/>
        <v>44157</v>
      </c>
      <c r="K130" s="102">
        <f t="shared" si="21"/>
        <v>44157</v>
      </c>
      <c r="L130" s="107">
        <f>$L$10</f>
        <v>9</v>
      </c>
      <c r="M130" s="108" t="str">
        <f>$M$10</f>
        <v>ONE</v>
      </c>
      <c r="N130" s="98" t="str">
        <f>$N$9</f>
        <v>危険品受託</v>
      </c>
      <c r="O130" s="168">
        <v>20</v>
      </c>
    </row>
    <row r="131" spans="1:15" ht="15" hidden="1" customHeight="1" x14ac:dyDescent="0.3">
      <c r="A131" s="99" t="s">
        <v>189</v>
      </c>
      <c r="B131" s="100" t="s">
        <v>225</v>
      </c>
      <c r="C131" s="101" t="str">
        <f>IF((ISBLANK($C$11)),"----",(($C$11)+($O$7*O131)))</f>
        <v>----</v>
      </c>
      <c r="D131" s="102" t="str">
        <f t="shared" si="17"/>
        <v>----</v>
      </c>
      <c r="E131" s="103">
        <f>$E$11+($O$7*O131)</f>
        <v>44147</v>
      </c>
      <c r="F131" s="104">
        <f t="shared" si="18"/>
        <v>44147</v>
      </c>
      <c r="G131" s="105">
        <f>$G$11+($O$7*O131)</f>
        <v>44148</v>
      </c>
      <c r="H131" s="103">
        <f>$H$11+($O$7*O131)</f>
        <v>44148</v>
      </c>
      <c r="I131" s="102">
        <f t="shared" si="19"/>
        <v>44148</v>
      </c>
      <c r="J131" s="106">
        <f t="shared" si="20"/>
        <v>44157</v>
      </c>
      <c r="K131" s="102">
        <f t="shared" si="21"/>
        <v>44157</v>
      </c>
      <c r="L131" s="107">
        <f>$L$11</f>
        <v>9</v>
      </c>
      <c r="M131" s="108" t="str">
        <f>$M$11</f>
        <v>COSCO/OOCL</v>
      </c>
      <c r="N131" s="109" t="str">
        <f>$N$11</f>
        <v>危険品受託</v>
      </c>
      <c r="O131" s="166">
        <v>20</v>
      </c>
    </row>
    <row r="132" spans="1:15" ht="14.4" hidden="1" x14ac:dyDescent="0.3">
      <c r="A132" s="99" t="s">
        <v>171</v>
      </c>
      <c r="B132" s="100" t="s">
        <v>219</v>
      </c>
      <c r="C132" s="101" t="str">
        <f>IF((ISBLANK($C$12)),"----",(($C$12)+($O$7*O132)))</f>
        <v>----</v>
      </c>
      <c r="D132" s="102" t="str">
        <f t="shared" si="17"/>
        <v>----</v>
      </c>
      <c r="E132" s="103">
        <f>$E$12+($O$7*O132)</f>
        <v>44147</v>
      </c>
      <c r="F132" s="104">
        <f t="shared" si="18"/>
        <v>44147</v>
      </c>
      <c r="G132" s="105">
        <f>$G$12+($O$7*O132)</f>
        <v>44148</v>
      </c>
      <c r="H132" s="103">
        <f>$H$12+($O$7*O132)</f>
        <v>44149</v>
      </c>
      <c r="I132" s="102">
        <f t="shared" si="19"/>
        <v>44149</v>
      </c>
      <c r="J132" s="106">
        <f t="shared" si="20"/>
        <v>44159</v>
      </c>
      <c r="K132" s="102">
        <f t="shared" si="21"/>
        <v>44159</v>
      </c>
      <c r="L132" s="107">
        <f>$L$12</f>
        <v>10</v>
      </c>
      <c r="M132" s="108" t="str">
        <f>$M$12</f>
        <v>TS LINES</v>
      </c>
      <c r="N132" s="109" t="str">
        <f>$N$12</f>
        <v>危険品受託</v>
      </c>
      <c r="O132" s="168">
        <v>20</v>
      </c>
    </row>
    <row r="133" spans="1:15" hidden="1" thickBot="1" x14ac:dyDescent="0.35">
      <c r="A133" s="116" t="s">
        <v>184</v>
      </c>
      <c r="B133" s="117" t="s">
        <v>212</v>
      </c>
      <c r="C133" s="139" t="str">
        <f>IF((ISBLANK($C$13)),"----",(($C$13)+($O$7*O133)))</f>
        <v>----</v>
      </c>
      <c r="D133" s="118" t="str">
        <f t="shared" si="17"/>
        <v>----</v>
      </c>
      <c r="E133" s="140">
        <f>$E$13+($O$7*O133)</f>
        <v>44148</v>
      </c>
      <c r="F133" s="119">
        <f t="shared" si="18"/>
        <v>44148</v>
      </c>
      <c r="G133" s="141">
        <f>$G$13+($O$7*O133)</f>
        <v>44150</v>
      </c>
      <c r="H133" s="140">
        <f>$H$13+($O$7*O133)</f>
        <v>44150</v>
      </c>
      <c r="I133" s="118">
        <f t="shared" si="19"/>
        <v>44150</v>
      </c>
      <c r="J133" s="142">
        <f t="shared" si="20"/>
        <v>44159</v>
      </c>
      <c r="K133" s="118">
        <f t="shared" si="21"/>
        <v>44159</v>
      </c>
      <c r="L133" s="143">
        <v>9</v>
      </c>
      <c r="M133" s="144" t="str">
        <f>$M$13</f>
        <v>EVERGREEN</v>
      </c>
      <c r="N133" s="120" t="str">
        <f>$N$13</f>
        <v>危険品受託/KAOHSIUNG経由</v>
      </c>
      <c r="O133" s="152">
        <v>20</v>
      </c>
    </row>
    <row r="134" spans="1:15" ht="15" hidden="1" customHeight="1" x14ac:dyDescent="0.3">
      <c r="A134" s="114" t="s">
        <v>157</v>
      </c>
      <c r="B134" s="115" t="s">
        <v>208</v>
      </c>
      <c r="C134" s="74" t="str">
        <f>IF((ISBLANK($C$8)),"----",(($C$8)+($O$7*O134)))</f>
        <v>----</v>
      </c>
      <c r="D134" s="91" t="str">
        <f t="shared" ref="D134:D175" si="22">C134</f>
        <v>----</v>
      </c>
      <c r="E134" s="92">
        <f>$E$8+($O$7*O134)</f>
        <v>44148</v>
      </c>
      <c r="F134" s="93">
        <f t="shared" ref="F134:F175" si="23">E134</f>
        <v>44148</v>
      </c>
      <c r="G134" s="94">
        <f>$G$8+($O$7*O134)</f>
        <v>44151</v>
      </c>
      <c r="H134" s="92">
        <f>$H$8+($O$7*O134)</f>
        <v>44151</v>
      </c>
      <c r="I134" s="91">
        <f t="shared" ref="I134:I175" si="24">H134</f>
        <v>44151</v>
      </c>
      <c r="J134" s="95">
        <f t="shared" ref="J134:J175" si="25">H134+L134</f>
        <v>44161</v>
      </c>
      <c r="K134" s="91">
        <f t="shared" ref="K134:K175" si="26">J134</f>
        <v>44161</v>
      </c>
      <c r="L134" s="96">
        <f>$L$8</f>
        <v>10</v>
      </c>
      <c r="M134" s="97" t="str">
        <f>$M$8</f>
        <v>SITC</v>
      </c>
      <c r="N134" s="98" t="str">
        <f>$N$8</f>
        <v>危険品受託</v>
      </c>
      <c r="O134" s="168">
        <v>21</v>
      </c>
    </row>
    <row r="135" spans="1:15" ht="14.4" hidden="1" x14ac:dyDescent="0.3">
      <c r="A135" s="89" t="s">
        <v>163</v>
      </c>
      <c r="B135" s="90" t="s">
        <v>218</v>
      </c>
      <c r="C135" s="74" t="str">
        <f>IF((ISBLANK($C$9)),"----",(($C$9)+($O$7*O135)))</f>
        <v>----</v>
      </c>
      <c r="D135" s="91" t="str">
        <f t="shared" si="22"/>
        <v>----</v>
      </c>
      <c r="E135" s="92">
        <f>$E$9+($O$7*O135)</f>
        <v>44152</v>
      </c>
      <c r="F135" s="93">
        <f t="shared" si="23"/>
        <v>44152</v>
      </c>
      <c r="G135" s="94">
        <f>$G$9+($O$7*O135)</f>
        <v>44153</v>
      </c>
      <c r="H135" s="92">
        <f>$H$9+($O$7*O135)</f>
        <v>44153</v>
      </c>
      <c r="I135" s="91">
        <f t="shared" si="24"/>
        <v>44153</v>
      </c>
      <c r="J135" s="95">
        <f t="shared" si="25"/>
        <v>44164</v>
      </c>
      <c r="K135" s="91">
        <f t="shared" si="26"/>
        <v>44164</v>
      </c>
      <c r="L135" s="96">
        <f>$L$9</f>
        <v>11</v>
      </c>
      <c r="M135" s="97" t="str">
        <f>$M$9</f>
        <v>TS LINES</v>
      </c>
      <c r="N135" s="98" t="str">
        <f>$N$9</f>
        <v>危険品受託</v>
      </c>
      <c r="O135" s="166">
        <v>21</v>
      </c>
    </row>
    <row r="136" spans="1:15" ht="14.4" hidden="1" x14ac:dyDescent="0.3">
      <c r="A136" s="99" t="s">
        <v>180</v>
      </c>
      <c r="B136" s="100" t="s">
        <v>224</v>
      </c>
      <c r="C136" s="101">
        <f>IF((ISBLANK($C$10)),"----",(($C$10)+($O$7*O136)))</f>
        <v>44153</v>
      </c>
      <c r="D136" s="102">
        <f t="shared" si="22"/>
        <v>44153</v>
      </c>
      <c r="E136" s="103">
        <f>$E$10+($O$7*O136)</f>
        <v>44154</v>
      </c>
      <c r="F136" s="104">
        <f t="shared" si="23"/>
        <v>44154</v>
      </c>
      <c r="G136" s="105">
        <f>$G$10+($O$7*O136)</f>
        <v>44155</v>
      </c>
      <c r="H136" s="103">
        <f>$H$10+($O$7*O136)</f>
        <v>44155</v>
      </c>
      <c r="I136" s="102">
        <f t="shared" si="24"/>
        <v>44155</v>
      </c>
      <c r="J136" s="106">
        <f t="shared" si="25"/>
        <v>44164</v>
      </c>
      <c r="K136" s="102">
        <f t="shared" si="26"/>
        <v>44164</v>
      </c>
      <c r="L136" s="107">
        <f>$L$10</f>
        <v>9</v>
      </c>
      <c r="M136" s="108" t="str">
        <f>$M$10</f>
        <v>ONE</v>
      </c>
      <c r="N136" s="98" t="str">
        <f>$N$9</f>
        <v>危険品受託</v>
      </c>
      <c r="O136" s="168">
        <v>21</v>
      </c>
    </row>
    <row r="137" spans="1:15" ht="15" hidden="1" customHeight="1" x14ac:dyDescent="0.3">
      <c r="A137" s="99" t="s">
        <v>191</v>
      </c>
      <c r="B137" s="100" t="s">
        <v>226</v>
      </c>
      <c r="C137" s="101" t="str">
        <f>IF((ISBLANK($C$11)),"----",(($C$11)+($O$7*O137)))</f>
        <v>----</v>
      </c>
      <c r="D137" s="102" t="str">
        <f t="shared" si="22"/>
        <v>----</v>
      </c>
      <c r="E137" s="103">
        <f>$E$11+($O$7*O137)</f>
        <v>44154</v>
      </c>
      <c r="F137" s="104">
        <f t="shared" si="23"/>
        <v>44154</v>
      </c>
      <c r="G137" s="105">
        <f>$G$11+($O$7*O137)</f>
        <v>44155</v>
      </c>
      <c r="H137" s="103">
        <f>$H$11+($O$7*O137)</f>
        <v>44155</v>
      </c>
      <c r="I137" s="102">
        <f t="shared" si="24"/>
        <v>44155</v>
      </c>
      <c r="J137" s="106">
        <f t="shared" si="25"/>
        <v>44164</v>
      </c>
      <c r="K137" s="102">
        <f t="shared" si="26"/>
        <v>44164</v>
      </c>
      <c r="L137" s="107">
        <f>$L$11</f>
        <v>9</v>
      </c>
      <c r="M137" s="108" t="str">
        <f>$M$11</f>
        <v>COSCO/OOCL</v>
      </c>
      <c r="N137" s="109" t="str">
        <f>$N$11</f>
        <v>危険品受託</v>
      </c>
      <c r="O137" s="166">
        <v>21</v>
      </c>
    </row>
    <row r="138" spans="1:15" ht="14.4" hidden="1" x14ac:dyDescent="0.3">
      <c r="A138" s="99" t="s">
        <v>173</v>
      </c>
      <c r="B138" s="100" t="s">
        <v>220</v>
      </c>
      <c r="C138" s="101" t="str">
        <f>IF((ISBLANK($C$12)),"----",(($C$12)+($O$7*O138)))</f>
        <v>----</v>
      </c>
      <c r="D138" s="102" t="str">
        <f t="shared" si="22"/>
        <v>----</v>
      </c>
      <c r="E138" s="103">
        <f>$E$12+($O$7*O138)</f>
        <v>44154</v>
      </c>
      <c r="F138" s="104">
        <f t="shared" si="23"/>
        <v>44154</v>
      </c>
      <c r="G138" s="105">
        <f>$G$12+($O$7*O138)</f>
        <v>44155</v>
      </c>
      <c r="H138" s="103">
        <f>$H$12+($O$7*O138)</f>
        <v>44156</v>
      </c>
      <c r="I138" s="102">
        <f t="shared" si="24"/>
        <v>44156</v>
      </c>
      <c r="J138" s="106">
        <f t="shared" si="25"/>
        <v>44166</v>
      </c>
      <c r="K138" s="102">
        <f t="shared" si="26"/>
        <v>44166</v>
      </c>
      <c r="L138" s="107">
        <f>$L$12</f>
        <v>10</v>
      </c>
      <c r="M138" s="108" t="str">
        <f>$M$12</f>
        <v>TS LINES</v>
      </c>
      <c r="N138" s="109" t="str">
        <f>$N$12</f>
        <v>危険品受託</v>
      </c>
      <c r="O138" s="168">
        <v>21</v>
      </c>
    </row>
    <row r="139" spans="1:15" hidden="1" thickBot="1" x14ac:dyDescent="0.35">
      <c r="A139" s="116" t="s">
        <v>198</v>
      </c>
      <c r="B139" s="117" t="s">
        <v>213</v>
      </c>
      <c r="C139" s="139" t="str">
        <f>IF((ISBLANK($C$13)),"----",(($C$13)+($O$7*O139)))</f>
        <v>----</v>
      </c>
      <c r="D139" s="118" t="str">
        <f t="shared" si="22"/>
        <v>----</v>
      </c>
      <c r="E139" s="140">
        <f>$E$13+($O$7*O139)</f>
        <v>44155</v>
      </c>
      <c r="F139" s="119">
        <f t="shared" si="23"/>
        <v>44155</v>
      </c>
      <c r="G139" s="141">
        <f>$G$13+($O$7*O139)</f>
        <v>44157</v>
      </c>
      <c r="H139" s="140">
        <f>$H$13+($O$7*O139)</f>
        <v>44157</v>
      </c>
      <c r="I139" s="118">
        <f t="shared" si="24"/>
        <v>44157</v>
      </c>
      <c r="J139" s="142">
        <f t="shared" si="25"/>
        <v>44166</v>
      </c>
      <c r="K139" s="118">
        <f t="shared" si="26"/>
        <v>44166</v>
      </c>
      <c r="L139" s="143">
        <v>9</v>
      </c>
      <c r="M139" s="144" t="str">
        <f>$M$13</f>
        <v>EVERGREEN</v>
      </c>
      <c r="N139" s="120" t="str">
        <f>$N$13</f>
        <v>危険品受託/KAOHSIUNG経由</v>
      </c>
      <c r="O139" s="152">
        <v>21</v>
      </c>
    </row>
    <row r="140" spans="1:15" ht="15" hidden="1" customHeight="1" x14ac:dyDescent="0.3">
      <c r="A140" s="114" t="s">
        <v>249</v>
      </c>
      <c r="B140" s="115" t="s">
        <v>251</v>
      </c>
      <c r="C140" s="74" t="str">
        <f>IF((ISBLANK($C$8)),"----",(($C$8)+($O$7*O140)))</f>
        <v>----</v>
      </c>
      <c r="D140" s="91" t="str">
        <f t="shared" si="22"/>
        <v>----</v>
      </c>
      <c r="E140" s="92">
        <f>$E$8+($O$7*O140)</f>
        <v>44155</v>
      </c>
      <c r="F140" s="93">
        <f t="shared" si="23"/>
        <v>44155</v>
      </c>
      <c r="G140" s="94">
        <f>$G$8+($O$7*O140)</f>
        <v>44158</v>
      </c>
      <c r="H140" s="92">
        <f>$H$8+($O$7*O140)</f>
        <v>44158</v>
      </c>
      <c r="I140" s="91">
        <f t="shared" si="24"/>
        <v>44158</v>
      </c>
      <c r="J140" s="95">
        <f t="shared" si="25"/>
        <v>44168</v>
      </c>
      <c r="K140" s="91">
        <f t="shared" si="26"/>
        <v>44168</v>
      </c>
      <c r="L140" s="96">
        <f>$L$8</f>
        <v>10</v>
      </c>
      <c r="M140" s="97" t="str">
        <f>$M$8</f>
        <v>SITC</v>
      </c>
      <c r="N140" s="98" t="str">
        <f>$N$8</f>
        <v>危険品受託</v>
      </c>
      <c r="O140" s="168">
        <v>22</v>
      </c>
    </row>
    <row r="141" spans="1:15" ht="14.4" hidden="1" x14ac:dyDescent="0.3">
      <c r="A141" s="89" t="s">
        <v>163</v>
      </c>
      <c r="B141" s="90" t="s">
        <v>217</v>
      </c>
      <c r="C141" s="74" t="str">
        <f>IF((ISBLANK($C$9)),"----",(($C$9)+($O$7*O141)))</f>
        <v>----</v>
      </c>
      <c r="D141" s="91" t="str">
        <f t="shared" si="22"/>
        <v>----</v>
      </c>
      <c r="E141" s="92">
        <f>$E$9+($O$7*O141)</f>
        <v>44159</v>
      </c>
      <c r="F141" s="93">
        <f t="shared" si="23"/>
        <v>44159</v>
      </c>
      <c r="G141" s="94">
        <f>$G$9+($O$7*O141)</f>
        <v>44160</v>
      </c>
      <c r="H141" s="92">
        <f>$H$9+($O$7*O141)</f>
        <v>44160</v>
      </c>
      <c r="I141" s="91">
        <f t="shared" si="24"/>
        <v>44160</v>
      </c>
      <c r="J141" s="95">
        <f t="shared" si="25"/>
        <v>44171</v>
      </c>
      <c r="K141" s="91">
        <f t="shared" si="26"/>
        <v>44171</v>
      </c>
      <c r="L141" s="96">
        <f>$L$9</f>
        <v>11</v>
      </c>
      <c r="M141" s="97" t="str">
        <f>$M$9</f>
        <v>TS LINES</v>
      </c>
      <c r="N141" s="98" t="str">
        <f>$N$9</f>
        <v>危険品受託</v>
      </c>
      <c r="O141" s="166">
        <v>22</v>
      </c>
    </row>
    <row r="142" spans="1:15" s="65" customFormat="1" ht="15" hidden="1" customHeight="1" x14ac:dyDescent="0.3">
      <c r="A142" s="99" t="s">
        <v>178</v>
      </c>
      <c r="B142" s="100" t="s">
        <v>259</v>
      </c>
      <c r="C142" s="101">
        <f>IF((ISBLANK($C$10)),"----",(($C$10)+($O$7*O142)))</f>
        <v>44160</v>
      </c>
      <c r="D142" s="102">
        <f t="shared" si="22"/>
        <v>44160</v>
      </c>
      <c r="E142" s="103">
        <f>$E$10+($O$7*O142)</f>
        <v>44161</v>
      </c>
      <c r="F142" s="104">
        <f t="shared" si="23"/>
        <v>44161</v>
      </c>
      <c r="G142" s="105">
        <f>$G$10+($O$7*O142)</f>
        <v>44162</v>
      </c>
      <c r="H142" s="103">
        <f>$H$10+($O$7*O142)</f>
        <v>44162</v>
      </c>
      <c r="I142" s="102">
        <f t="shared" si="24"/>
        <v>44162</v>
      </c>
      <c r="J142" s="106">
        <f t="shared" si="25"/>
        <v>44171</v>
      </c>
      <c r="K142" s="102">
        <f t="shared" si="26"/>
        <v>44171</v>
      </c>
      <c r="L142" s="107">
        <f>$L$10</f>
        <v>9</v>
      </c>
      <c r="M142" s="108" t="str">
        <f>$M$10</f>
        <v>ONE</v>
      </c>
      <c r="N142" s="109" t="s">
        <v>260</v>
      </c>
      <c r="O142" s="197">
        <v>22</v>
      </c>
    </row>
    <row r="143" spans="1:15" ht="15" hidden="1" customHeight="1" x14ac:dyDescent="0.3">
      <c r="A143" s="99" t="s">
        <v>193</v>
      </c>
      <c r="B143" s="100" t="s">
        <v>268</v>
      </c>
      <c r="C143" s="101" t="str">
        <f>IF((ISBLANK($C$11)),"----",(($C$11)+($O$7*O143)))</f>
        <v>----</v>
      </c>
      <c r="D143" s="102" t="str">
        <f t="shared" si="22"/>
        <v>----</v>
      </c>
      <c r="E143" s="103">
        <f>$E$11+($O$7*O143)</f>
        <v>44161</v>
      </c>
      <c r="F143" s="104">
        <f t="shared" si="23"/>
        <v>44161</v>
      </c>
      <c r="G143" s="105">
        <f>$G$11+($O$7*O143)</f>
        <v>44162</v>
      </c>
      <c r="H143" s="103">
        <f>$H$11+($O$7*O143)</f>
        <v>44162</v>
      </c>
      <c r="I143" s="102">
        <f t="shared" si="24"/>
        <v>44162</v>
      </c>
      <c r="J143" s="106">
        <f t="shared" si="25"/>
        <v>44171</v>
      </c>
      <c r="K143" s="102">
        <f t="shared" si="26"/>
        <v>44171</v>
      </c>
      <c r="L143" s="107">
        <f>$L$11</f>
        <v>9</v>
      </c>
      <c r="M143" s="108" t="str">
        <f>$M$11</f>
        <v>COSCO/OOCL</v>
      </c>
      <c r="N143" s="109" t="str">
        <f>$N$11</f>
        <v>危険品受託</v>
      </c>
      <c r="O143" s="166">
        <v>22</v>
      </c>
    </row>
    <row r="144" spans="1:15" ht="14.4" hidden="1" x14ac:dyDescent="0.3">
      <c r="A144" s="99" t="s">
        <v>273</v>
      </c>
      <c r="B144" s="100" t="s">
        <v>274</v>
      </c>
      <c r="C144" s="101" t="str">
        <f>IF((ISBLANK($C$12)),"----",(($C$12)+($O$7*O144)))</f>
        <v>----</v>
      </c>
      <c r="D144" s="102" t="str">
        <f t="shared" si="22"/>
        <v>----</v>
      </c>
      <c r="E144" s="103">
        <f>$E$12+($O$7*O144)</f>
        <v>44161</v>
      </c>
      <c r="F144" s="104">
        <f t="shared" si="23"/>
        <v>44161</v>
      </c>
      <c r="G144" s="105">
        <f>$G$12+($O$7*O144)</f>
        <v>44162</v>
      </c>
      <c r="H144" s="103">
        <f>$H$12+($O$7*O144)</f>
        <v>44163</v>
      </c>
      <c r="I144" s="102">
        <f t="shared" si="24"/>
        <v>44163</v>
      </c>
      <c r="J144" s="106">
        <f t="shared" si="25"/>
        <v>44173</v>
      </c>
      <c r="K144" s="102">
        <f t="shared" si="26"/>
        <v>44173</v>
      </c>
      <c r="L144" s="107">
        <f>$L$12</f>
        <v>10</v>
      </c>
      <c r="M144" s="108" t="str">
        <f>$M$12</f>
        <v>TS LINES</v>
      </c>
      <c r="N144" s="109" t="str">
        <f>$N$12</f>
        <v>危険品受託</v>
      </c>
      <c r="O144" s="168">
        <v>22</v>
      </c>
    </row>
    <row r="145" spans="1:15" hidden="1" thickBot="1" x14ac:dyDescent="0.35">
      <c r="A145" s="116" t="s">
        <v>184</v>
      </c>
      <c r="B145" s="117" t="s">
        <v>278</v>
      </c>
      <c r="C145" s="139" t="str">
        <f>IF((ISBLANK($C$13)),"----",(($C$13)+($O$7*O145)))</f>
        <v>----</v>
      </c>
      <c r="D145" s="118" t="str">
        <f t="shared" si="22"/>
        <v>----</v>
      </c>
      <c r="E145" s="140">
        <f>$E$13+($O$7*O145)</f>
        <v>44162</v>
      </c>
      <c r="F145" s="119">
        <f t="shared" si="23"/>
        <v>44162</v>
      </c>
      <c r="G145" s="141">
        <f>$G$13+($O$7*O145)</f>
        <v>44164</v>
      </c>
      <c r="H145" s="140">
        <f>$H$13+($O$7*O145)</f>
        <v>44164</v>
      </c>
      <c r="I145" s="118">
        <f t="shared" si="24"/>
        <v>44164</v>
      </c>
      <c r="J145" s="142">
        <f t="shared" si="25"/>
        <v>44173</v>
      </c>
      <c r="K145" s="118">
        <f t="shared" si="26"/>
        <v>44173</v>
      </c>
      <c r="L145" s="143">
        <v>9</v>
      </c>
      <c r="M145" s="144" t="str">
        <f>$M$13</f>
        <v>EVERGREEN</v>
      </c>
      <c r="N145" s="120" t="str">
        <f>$N$13</f>
        <v>危険品受託/KAOHSIUNG経由</v>
      </c>
      <c r="O145" s="152">
        <v>22</v>
      </c>
    </row>
    <row r="146" spans="1:15" ht="14.4" hidden="1" x14ac:dyDescent="0.3">
      <c r="A146" s="154" t="s">
        <v>252</v>
      </c>
      <c r="B146" s="160" t="s">
        <v>251</v>
      </c>
      <c r="C146" s="148" t="str">
        <f>IF((ISBLANK($C$8)),"----",(($C$8)+($O$7*O146)))</f>
        <v>----</v>
      </c>
      <c r="D146" s="156" t="str">
        <f t="shared" si="22"/>
        <v>----</v>
      </c>
      <c r="E146" s="148">
        <f>$E$8+($O$7*O146)</f>
        <v>44162</v>
      </c>
      <c r="F146" s="156">
        <f t="shared" si="23"/>
        <v>44162</v>
      </c>
      <c r="G146" s="149">
        <f>$G$8+($O$7*O146)</f>
        <v>44165</v>
      </c>
      <c r="H146" s="148">
        <f>$H$8+($O$7*O146)</f>
        <v>44165</v>
      </c>
      <c r="I146" s="156">
        <f t="shared" si="24"/>
        <v>44165</v>
      </c>
      <c r="J146" s="148">
        <f t="shared" si="25"/>
        <v>44175</v>
      </c>
      <c r="K146" s="156">
        <f t="shared" si="26"/>
        <v>44175</v>
      </c>
      <c r="L146" s="157">
        <f>$L$8</f>
        <v>10</v>
      </c>
      <c r="M146" s="163" t="str">
        <f>$M$8</f>
        <v>SITC</v>
      </c>
      <c r="N146" s="181" t="str">
        <f>$N$8</f>
        <v>危険品受託</v>
      </c>
      <c r="O146" s="56">
        <v>23</v>
      </c>
    </row>
    <row r="147" spans="1:15" ht="14.4" hidden="1" x14ac:dyDescent="0.3">
      <c r="A147" s="155" t="s">
        <v>215</v>
      </c>
      <c r="B147" s="161" t="s">
        <v>256</v>
      </c>
      <c r="C147" s="103" t="str">
        <f>IF((ISBLANK($C$9)),"----",(($C$9)+($O$7*O147)))</f>
        <v>----</v>
      </c>
      <c r="D147" s="102" t="str">
        <f t="shared" si="22"/>
        <v>----</v>
      </c>
      <c r="E147" s="103">
        <f>$E$9+($O$7*O147)</f>
        <v>44166</v>
      </c>
      <c r="F147" s="102">
        <f t="shared" si="23"/>
        <v>44166</v>
      </c>
      <c r="G147" s="153">
        <f>$G$9+($O$7*O147)</f>
        <v>44167</v>
      </c>
      <c r="H147" s="103">
        <f>$H$9+($O$7*O147)</f>
        <v>44167</v>
      </c>
      <c r="I147" s="102">
        <f t="shared" si="24"/>
        <v>44167</v>
      </c>
      <c r="J147" s="103">
        <f t="shared" si="25"/>
        <v>44178</v>
      </c>
      <c r="K147" s="102">
        <f t="shared" si="26"/>
        <v>44178</v>
      </c>
      <c r="L147" s="158">
        <f>$L$9</f>
        <v>11</v>
      </c>
      <c r="M147" s="164" t="str">
        <f>$M$9</f>
        <v>TS LINES</v>
      </c>
      <c r="N147" s="182" t="str">
        <f>$N$9</f>
        <v>危険品受託</v>
      </c>
      <c r="O147" s="150">
        <v>23</v>
      </c>
    </row>
    <row r="148" spans="1:15" ht="14.4" hidden="1" x14ac:dyDescent="0.3">
      <c r="A148" s="155" t="s">
        <v>176</v>
      </c>
      <c r="B148" s="161" t="s">
        <v>261</v>
      </c>
      <c r="C148" s="103">
        <f>IF((ISBLANK($C$10)),"----",(($C$10)+($O$7*O148)))</f>
        <v>44167</v>
      </c>
      <c r="D148" s="102">
        <f t="shared" si="22"/>
        <v>44167</v>
      </c>
      <c r="E148" s="103">
        <f>$E$10+($O$7*O148)</f>
        <v>44168</v>
      </c>
      <c r="F148" s="102">
        <f t="shared" si="23"/>
        <v>44168</v>
      </c>
      <c r="G148" s="153">
        <f>$G$10+($O$7*O148)</f>
        <v>44169</v>
      </c>
      <c r="H148" s="103">
        <f>$H$10+($O$7*O148)</f>
        <v>44169</v>
      </c>
      <c r="I148" s="102">
        <f t="shared" si="24"/>
        <v>44169</v>
      </c>
      <c r="J148" s="103">
        <f t="shared" si="25"/>
        <v>44178</v>
      </c>
      <c r="K148" s="102">
        <f t="shared" si="26"/>
        <v>44178</v>
      </c>
      <c r="L148" s="158">
        <f>$L$10</f>
        <v>9</v>
      </c>
      <c r="M148" s="164" t="str">
        <f>$M$10</f>
        <v>ONE</v>
      </c>
      <c r="N148" s="182" t="str">
        <f>$N$10</f>
        <v>危険品受託</v>
      </c>
      <c r="O148" s="150">
        <v>23</v>
      </c>
    </row>
    <row r="149" spans="1:15" ht="14.4" hidden="1" x14ac:dyDescent="0.3">
      <c r="A149" s="155" t="s">
        <v>191</v>
      </c>
      <c r="B149" s="161" t="s">
        <v>268</v>
      </c>
      <c r="C149" s="103" t="str">
        <f>IF((ISBLANK($C$11)),"----",(($C$11)+($O$7*O149)))</f>
        <v>----</v>
      </c>
      <c r="D149" s="102" t="str">
        <f t="shared" si="22"/>
        <v>----</v>
      </c>
      <c r="E149" s="103">
        <f>$E$11+($O$7*O149)</f>
        <v>44168</v>
      </c>
      <c r="F149" s="102">
        <f t="shared" si="23"/>
        <v>44168</v>
      </c>
      <c r="G149" s="153">
        <f>$G$11+($O$7*O149)</f>
        <v>44169</v>
      </c>
      <c r="H149" s="103">
        <f>$H$11+($O$7*O149)</f>
        <v>44169</v>
      </c>
      <c r="I149" s="102">
        <f t="shared" si="24"/>
        <v>44169</v>
      </c>
      <c r="J149" s="103">
        <f t="shared" si="25"/>
        <v>44178</v>
      </c>
      <c r="K149" s="102">
        <f t="shared" si="26"/>
        <v>44178</v>
      </c>
      <c r="L149" s="158">
        <f>$L$11</f>
        <v>9</v>
      </c>
      <c r="M149" s="164" t="str">
        <f>$M$11</f>
        <v>COSCO/OOCL</v>
      </c>
      <c r="N149" s="182" t="str">
        <f>$N$11</f>
        <v>危険品受託</v>
      </c>
      <c r="O149" s="150">
        <v>23</v>
      </c>
    </row>
    <row r="150" spans="1:15" ht="14.4" hidden="1" x14ac:dyDescent="0.3">
      <c r="A150" s="155" t="s">
        <v>173</v>
      </c>
      <c r="B150" s="161" t="s">
        <v>275</v>
      </c>
      <c r="C150" s="103" t="str">
        <f>IF((ISBLANK($C$12)),"----",(($C$12)+($O$7*O150)))</f>
        <v>----</v>
      </c>
      <c r="D150" s="102" t="str">
        <f t="shared" si="22"/>
        <v>----</v>
      </c>
      <c r="E150" s="103">
        <f>$E$12+($O$7*O150)</f>
        <v>44168</v>
      </c>
      <c r="F150" s="102">
        <f t="shared" si="23"/>
        <v>44168</v>
      </c>
      <c r="G150" s="153">
        <f>$G$12+($O$7*O150)</f>
        <v>44169</v>
      </c>
      <c r="H150" s="103">
        <f>$H$12+($O$7*O150)</f>
        <v>44170</v>
      </c>
      <c r="I150" s="102">
        <f t="shared" si="24"/>
        <v>44170</v>
      </c>
      <c r="J150" s="103">
        <f t="shared" si="25"/>
        <v>44180</v>
      </c>
      <c r="K150" s="102">
        <f t="shared" si="26"/>
        <v>44180</v>
      </c>
      <c r="L150" s="158">
        <f>$L$12</f>
        <v>10</v>
      </c>
      <c r="M150" s="164" t="str">
        <f>$M$12</f>
        <v>TS LINES</v>
      </c>
      <c r="N150" s="182" t="str">
        <f>$N$12</f>
        <v>危険品受託</v>
      </c>
      <c r="O150" s="150">
        <v>23</v>
      </c>
    </row>
    <row r="151" spans="1:15" hidden="1" thickBot="1" x14ac:dyDescent="0.35">
      <c r="A151" s="116" t="s">
        <v>284</v>
      </c>
      <c r="B151" s="162" t="s">
        <v>285</v>
      </c>
      <c r="C151" s="140" t="str">
        <f>IF((ISBLANK($C$13)),"----",(($C$13)+($O$7*O151)))</f>
        <v>----</v>
      </c>
      <c r="D151" s="118" t="str">
        <f t="shared" si="22"/>
        <v>----</v>
      </c>
      <c r="E151" s="140">
        <f>$E$13+($O$7*O151)</f>
        <v>44169</v>
      </c>
      <c r="F151" s="118">
        <f t="shared" si="23"/>
        <v>44169</v>
      </c>
      <c r="G151" s="151">
        <f>$G$13+($O$7*O151)</f>
        <v>44171</v>
      </c>
      <c r="H151" s="140">
        <f>$H$13+($O$7*O151)</f>
        <v>44171</v>
      </c>
      <c r="I151" s="118">
        <f t="shared" si="24"/>
        <v>44171</v>
      </c>
      <c r="J151" s="140">
        <f t="shared" si="25"/>
        <v>44180</v>
      </c>
      <c r="K151" s="118">
        <f t="shared" si="26"/>
        <v>44180</v>
      </c>
      <c r="L151" s="159">
        <v>9</v>
      </c>
      <c r="M151" s="165" t="str">
        <f>$M$13</f>
        <v>EVERGREEN</v>
      </c>
      <c r="N151" s="183" t="str">
        <f>$N$13</f>
        <v>危険品受託/KAOHSIUNG経由</v>
      </c>
      <c r="O151" s="152">
        <v>23</v>
      </c>
    </row>
    <row r="152" spans="1:15" ht="14.4" hidden="1" x14ac:dyDescent="0.3">
      <c r="A152" s="154" t="s">
        <v>155</v>
      </c>
      <c r="B152" s="160" t="s">
        <v>253</v>
      </c>
      <c r="C152" s="148" t="str">
        <f>IF((ISBLANK($C$8)),"----",(($C$8)+($O$7*O152)))</f>
        <v>----</v>
      </c>
      <c r="D152" s="156" t="str">
        <f t="shared" si="22"/>
        <v>----</v>
      </c>
      <c r="E152" s="148">
        <f>$E$8+($O$7*O152)</f>
        <v>44169</v>
      </c>
      <c r="F152" s="156">
        <f t="shared" si="23"/>
        <v>44169</v>
      </c>
      <c r="G152" s="149">
        <f>$G$8+($O$7*O152)</f>
        <v>44172</v>
      </c>
      <c r="H152" s="148">
        <f>$H$8+($O$7*O152)</f>
        <v>44172</v>
      </c>
      <c r="I152" s="156">
        <f t="shared" si="24"/>
        <v>44172</v>
      </c>
      <c r="J152" s="148">
        <f t="shared" si="25"/>
        <v>44182</v>
      </c>
      <c r="K152" s="156">
        <f t="shared" si="26"/>
        <v>44182</v>
      </c>
      <c r="L152" s="157">
        <f>$L$8</f>
        <v>10</v>
      </c>
      <c r="M152" s="163" t="str">
        <f>$M$8</f>
        <v>SITC</v>
      </c>
      <c r="N152" s="181" t="str">
        <f>$N$8</f>
        <v>危険品受託</v>
      </c>
      <c r="O152" s="56">
        <v>24</v>
      </c>
    </row>
    <row r="153" spans="1:15" ht="14.4" hidden="1" x14ac:dyDescent="0.3">
      <c r="A153" s="155" t="s">
        <v>163</v>
      </c>
      <c r="B153" s="161" t="s">
        <v>231</v>
      </c>
      <c r="C153" s="103" t="str">
        <f>IF((ISBLANK($C$9)),"----",(($C$9)+($O$7*O153)))</f>
        <v>----</v>
      </c>
      <c r="D153" s="102" t="str">
        <f t="shared" si="22"/>
        <v>----</v>
      </c>
      <c r="E153" s="103">
        <f>$E$9+($O$7*O153)</f>
        <v>44173</v>
      </c>
      <c r="F153" s="102">
        <f t="shared" si="23"/>
        <v>44173</v>
      </c>
      <c r="G153" s="153">
        <f>$G$9+($O$7*O153)</f>
        <v>44174</v>
      </c>
      <c r="H153" s="103">
        <f>$H$9+($O$7*O153)</f>
        <v>44174</v>
      </c>
      <c r="I153" s="102">
        <f t="shared" si="24"/>
        <v>44174</v>
      </c>
      <c r="J153" s="103">
        <f t="shared" si="25"/>
        <v>44185</v>
      </c>
      <c r="K153" s="102">
        <f t="shared" si="26"/>
        <v>44185</v>
      </c>
      <c r="L153" s="158">
        <f>$L$9</f>
        <v>11</v>
      </c>
      <c r="M153" s="164" t="str">
        <f>$M$9</f>
        <v>TS LINES</v>
      </c>
      <c r="N153" s="182" t="str">
        <f>$N$9</f>
        <v>危険品受託</v>
      </c>
      <c r="O153" s="150">
        <v>24</v>
      </c>
    </row>
    <row r="154" spans="1:15" ht="14.4" hidden="1" x14ac:dyDescent="0.3">
      <c r="A154" s="155" t="s">
        <v>262</v>
      </c>
      <c r="B154" s="161" t="s">
        <v>264</v>
      </c>
      <c r="C154" s="103">
        <f>IF((ISBLANK($C$10)),"----",(($C$10)+($O$7*O154)))</f>
        <v>44174</v>
      </c>
      <c r="D154" s="102">
        <f t="shared" si="22"/>
        <v>44174</v>
      </c>
      <c r="E154" s="103">
        <f>$E$10+($O$7*O154)</f>
        <v>44175</v>
      </c>
      <c r="F154" s="102">
        <f t="shared" si="23"/>
        <v>44175</v>
      </c>
      <c r="G154" s="153">
        <f>$G$10+($O$7*O154)</f>
        <v>44176</v>
      </c>
      <c r="H154" s="103">
        <f>$H$10+($O$7*O154)</f>
        <v>44176</v>
      </c>
      <c r="I154" s="102">
        <f t="shared" si="24"/>
        <v>44176</v>
      </c>
      <c r="J154" s="103">
        <f t="shared" si="25"/>
        <v>44185</v>
      </c>
      <c r="K154" s="102">
        <f t="shared" si="26"/>
        <v>44185</v>
      </c>
      <c r="L154" s="158">
        <f>$L$10</f>
        <v>9</v>
      </c>
      <c r="M154" s="164" t="str">
        <f>$M$10</f>
        <v>ONE</v>
      </c>
      <c r="N154" s="182" t="str">
        <f>$N$10</f>
        <v>危険品受託</v>
      </c>
      <c r="O154" s="150">
        <v>24</v>
      </c>
    </row>
    <row r="155" spans="1:15" ht="14.4" hidden="1" x14ac:dyDescent="0.3">
      <c r="A155" s="155" t="s">
        <v>189</v>
      </c>
      <c r="B155" s="161" t="s">
        <v>269</v>
      </c>
      <c r="C155" s="103" t="str">
        <f>IF((ISBLANK($C$11)),"----",(($C$11)+($O$7*O155)))</f>
        <v>----</v>
      </c>
      <c r="D155" s="102" t="str">
        <f t="shared" si="22"/>
        <v>----</v>
      </c>
      <c r="E155" s="103">
        <f>$E$11+($O$7*O155)</f>
        <v>44175</v>
      </c>
      <c r="F155" s="102">
        <f t="shared" si="23"/>
        <v>44175</v>
      </c>
      <c r="G155" s="153">
        <f>$G$11+($O$7*O155)</f>
        <v>44176</v>
      </c>
      <c r="H155" s="103">
        <f>$H$11+($O$7*O155)</f>
        <v>44176</v>
      </c>
      <c r="I155" s="102">
        <f t="shared" si="24"/>
        <v>44176</v>
      </c>
      <c r="J155" s="103">
        <f t="shared" si="25"/>
        <v>44185</v>
      </c>
      <c r="K155" s="102">
        <f t="shared" si="26"/>
        <v>44185</v>
      </c>
      <c r="L155" s="158">
        <f>$L$11</f>
        <v>9</v>
      </c>
      <c r="M155" s="164" t="str">
        <f>$M$11</f>
        <v>COSCO/OOCL</v>
      </c>
      <c r="N155" s="182" t="str">
        <f>$N$11</f>
        <v>危険品受託</v>
      </c>
      <c r="O155" s="150">
        <v>24</v>
      </c>
    </row>
    <row r="156" spans="1:15" ht="14.4" hidden="1" x14ac:dyDescent="0.3">
      <c r="A156" s="155" t="s">
        <v>174</v>
      </c>
      <c r="B156" s="161" t="s">
        <v>243</v>
      </c>
      <c r="C156" s="103" t="str">
        <f>IF((ISBLANK($C$12)),"----",(($C$12)+($O$7*O156)))</f>
        <v>----</v>
      </c>
      <c r="D156" s="102" t="str">
        <f t="shared" si="22"/>
        <v>----</v>
      </c>
      <c r="E156" s="103">
        <f>$E$12+($O$7*O156)</f>
        <v>44175</v>
      </c>
      <c r="F156" s="102">
        <f t="shared" si="23"/>
        <v>44175</v>
      </c>
      <c r="G156" s="153">
        <f>$G$12+($O$7*O156)</f>
        <v>44176</v>
      </c>
      <c r="H156" s="103">
        <f>$H$12+($O$7*O156)</f>
        <v>44177</v>
      </c>
      <c r="I156" s="102">
        <f t="shared" si="24"/>
        <v>44177</v>
      </c>
      <c r="J156" s="103">
        <f t="shared" si="25"/>
        <v>44187</v>
      </c>
      <c r="K156" s="102">
        <f t="shared" si="26"/>
        <v>44187</v>
      </c>
      <c r="L156" s="158">
        <f>$L$12</f>
        <v>10</v>
      </c>
      <c r="M156" s="164" t="str">
        <f>$M$12</f>
        <v>TS LINES</v>
      </c>
      <c r="N156" s="182" t="str">
        <f>$N$12</f>
        <v>危険品受託</v>
      </c>
      <c r="O156" s="150">
        <v>24</v>
      </c>
    </row>
    <row r="157" spans="1:15" hidden="1" thickBot="1" x14ac:dyDescent="0.35">
      <c r="A157" s="116" t="s">
        <v>279</v>
      </c>
      <c r="B157" s="162" t="s">
        <v>281</v>
      </c>
      <c r="C157" s="140" t="str">
        <f>IF((ISBLANK($C$13)),"----",(($C$13)+($O$7*O157)))</f>
        <v>----</v>
      </c>
      <c r="D157" s="118" t="str">
        <f t="shared" si="22"/>
        <v>----</v>
      </c>
      <c r="E157" s="140">
        <f>$E$13+($O$7*O157)</f>
        <v>44176</v>
      </c>
      <c r="F157" s="118">
        <f t="shared" si="23"/>
        <v>44176</v>
      </c>
      <c r="G157" s="151">
        <f>$G$13+($O$7*O157)</f>
        <v>44178</v>
      </c>
      <c r="H157" s="140">
        <f>$H$13+($O$7*O157)</f>
        <v>44178</v>
      </c>
      <c r="I157" s="118">
        <f t="shared" si="24"/>
        <v>44178</v>
      </c>
      <c r="J157" s="140">
        <f t="shared" si="25"/>
        <v>44187</v>
      </c>
      <c r="K157" s="118">
        <f t="shared" si="26"/>
        <v>44187</v>
      </c>
      <c r="L157" s="159">
        <v>9</v>
      </c>
      <c r="M157" s="165" t="str">
        <f>$M$13</f>
        <v>EVERGREEN</v>
      </c>
      <c r="N157" s="183" t="str">
        <f>$N$13</f>
        <v>危険品受託/KAOHSIUNG経由</v>
      </c>
      <c r="O157" s="152">
        <v>24</v>
      </c>
    </row>
    <row r="158" spans="1:15" ht="17.25" hidden="1" customHeight="1" x14ac:dyDescent="0.3">
      <c r="A158" s="121" t="s">
        <v>249</v>
      </c>
      <c r="B158" s="122" t="s">
        <v>254</v>
      </c>
      <c r="C158" s="123" t="str">
        <f>IF((ISBLANK($C$8)),"----",(($C$8)+($O$7*O158)))</f>
        <v>----</v>
      </c>
      <c r="D158" s="124" t="str">
        <f t="shared" si="22"/>
        <v>----</v>
      </c>
      <c r="E158" s="125">
        <f>$E$8+($O$7*O158)</f>
        <v>44176</v>
      </c>
      <c r="F158" s="126">
        <f t="shared" si="23"/>
        <v>44176</v>
      </c>
      <c r="G158" s="127">
        <f>$G$8+($O$7*O158)</f>
        <v>44179</v>
      </c>
      <c r="H158" s="125">
        <f>$H$8+($O$7*O158)</f>
        <v>44179</v>
      </c>
      <c r="I158" s="124">
        <f t="shared" si="24"/>
        <v>44179</v>
      </c>
      <c r="J158" s="128">
        <f t="shared" si="25"/>
        <v>44189</v>
      </c>
      <c r="K158" s="124">
        <f t="shared" si="26"/>
        <v>44189</v>
      </c>
      <c r="L158" s="129">
        <f>$L$8</f>
        <v>10</v>
      </c>
      <c r="M158" s="130" t="str">
        <f>$M$8</f>
        <v>SITC</v>
      </c>
      <c r="N158" s="131" t="str">
        <f>$N$8</f>
        <v>危険品受託</v>
      </c>
      <c r="O158" s="55">
        <v>25</v>
      </c>
    </row>
    <row r="159" spans="1:15" ht="17.25" hidden="1" customHeight="1" x14ac:dyDescent="0.3">
      <c r="A159" s="89" t="s">
        <v>215</v>
      </c>
      <c r="B159" s="90" t="s">
        <v>257</v>
      </c>
      <c r="C159" s="74" t="str">
        <f>IF((ISBLANK($C$9)),"----",(($C$9)+($O$7*O159)))</f>
        <v>----</v>
      </c>
      <c r="D159" s="91" t="str">
        <f t="shared" si="22"/>
        <v>----</v>
      </c>
      <c r="E159" s="92">
        <f>$E$9+($O$7*O159)</f>
        <v>44180</v>
      </c>
      <c r="F159" s="93">
        <f t="shared" si="23"/>
        <v>44180</v>
      </c>
      <c r="G159" s="94">
        <f>$G$9+($O$7*O159)</f>
        <v>44181</v>
      </c>
      <c r="H159" s="92">
        <f>$H$9+($O$7*O159)</f>
        <v>44181</v>
      </c>
      <c r="I159" s="91">
        <f t="shared" si="24"/>
        <v>44181</v>
      </c>
      <c r="J159" s="95">
        <f t="shared" si="25"/>
        <v>44192</v>
      </c>
      <c r="K159" s="91">
        <f t="shared" si="26"/>
        <v>44192</v>
      </c>
      <c r="L159" s="96">
        <f>$L$9</f>
        <v>11</v>
      </c>
      <c r="M159" s="97" t="str">
        <f>$M$9</f>
        <v>TS LINES</v>
      </c>
      <c r="N159" s="98" t="str">
        <f>$N$9</f>
        <v>危険品受託</v>
      </c>
      <c r="O159" s="166">
        <v>25</v>
      </c>
    </row>
    <row r="160" spans="1:15" ht="17.25" hidden="1" customHeight="1" x14ac:dyDescent="0.3">
      <c r="A160" s="99" t="s">
        <v>178</v>
      </c>
      <c r="B160" s="100" t="s">
        <v>265</v>
      </c>
      <c r="C160" s="132">
        <f>IF((ISBLANK($C$10)),"----",(($C$10)+($O$7*O160)))</f>
        <v>44181</v>
      </c>
      <c r="D160" s="133">
        <f t="shared" si="22"/>
        <v>44181</v>
      </c>
      <c r="E160" s="145">
        <f>$E$10+($O$7*O160)</f>
        <v>44182</v>
      </c>
      <c r="F160" s="146">
        <f t="shared" si="23"/>
        <v>44182</v>
      </c>
      <c r="G160" s="134">
        <f>$G$10+($O$7*O160)</f>
        <v>44183</v>
      </c>
      <c r="H160" s="145">
        <f>$H$10+($O$7*O160)</f>
        <v>44183</v>
      </c>
      <c r="I160" s="133">
        <f t="shared" si="24"/>
        <v>44183</v>
      </c>
      <c r="J160" s="135">
        <f t="shared" si="25"/>
        <v>44192</v>
      </c>
      <c r="K160" s="133">
        <f t="shared" si="26"/>
        <v>44192</v>
      </c>
      <c r="L160" s="136">
        <f>$L$10</f>
        <v>9</v>
      </c>
      <c r="M160" s="147" t="str">
        <f>$M$10</f>
        <v>ONE</v>
      </c>
      <c r="N160" s="137" t="str">
        <f>$N$10</f>
        <v>危険品受託</v>
      </c>
      <c r="O160" s="168">
        <v>25</v>
      </c>
    </row>
    <row r="161" spans="1:15" ht="17.25" hidden="1" customHeight="1" x14ac:dyDescent="0.3">
      <c r="A161" s="99" t="s">
        <v>193</v>
      </c>
      <c r="B161" s="100" t="s">
        <v>269</v>
      </c>
      <c r="C161" s="101" t="str">
        <f>IF((ISBLANK($C$11)),"----",(($C$11)+($O$7*O161)))</f>
        <v>----</v>
      </c>
      <c r="D161" s="102" t="str">
        <f t="shared" si="22"/>
        <v>----</v>
      </c>
      <c r="E161" s="103">
        <f>$E$11+($O$7*O161)</f>
        <v>44182</v>
      </c>
      <c r="F161" s="104">
        <f t="shared" si="23"/>
        <v>44182</v>
      </c>
      <c r="G161" s="105">
        <f>$G$11+($O$7*O161)</f>
        <v>44183</v>
      </c>
      <c r="H161" s="103">
        <f>$H$11+($O$7*O161)</f>
        <v>44183</v>
      </c>
      <c r="I161" s="102">
        <f t="shared" si="24"/>
        <v>44183</v>
      </c>
      <c r="J161" s="106">
        <f t="shared" si="25"/>
        <v>44192</v>
      </c>
      <c r="K161" s="102">
        <f t="shared" si="26"/>
        <v>44192</v>
      </c>
      <c r="L161" s="107">
        <f>$L$11</f>
        <v>9</v>
      </c>
      <c r="M161" s="108" t="str">
        <f>$M$11</f>
        <v>COSCO/OOCL</v>
      </c>
      <c r="N161" s="109" t="str">
        <f>$N$11</f>
        <v>危険品受託</v>
      </c>
      <c r="O161" s="166">
        <v>25</v>
      </c>
    </row>
    <row r="162" spans="1:15" ht="17.25" hidden="1" customHeight="1" x14ac:dyDescent="0.3">
      <c r="A162" s="99" t="s">
        <v>273</v>
      </c>
      <c r="B162" s="100" t="s">
        <v>276</v>
      </c>
      <c r="C162" s="101" t="str">
        <f>IF((ISBLANK($C$12)),"----",(($C$12)+($O$7*O162)))</f>
        <v>----</v>
      </c>
      <c r="D162" s="102" t="str">
        <f t="shared" si="22"/>
        <v>----</v>
      </c>
      <c r="E162" s="103">
        <f>$E$12+($O$7*O162)</f>
        <v>44182</v>
      </c>
      <c r="F162" s="104">
        <f t="shared" si="23"/>
        <v>44182</v>
      </c>
      <c r="G162" s="105">
        <f>$G$12+($O$7*O162)</f>
        <v>44183</v>
      </c>
      <c r="H162" s="103">
        <f>$H$12+($O$7*O162)</f>
        <v>44184</v>
      </c>
      <c r="I162" s="102">
        <f t="shared" si="24"/>
        <v>44184</v>
      </c>
      <c r="J162" s="106">
        <f t="shared" si="25"/>
        <v>44194</v>
      </c>
      <c r="K162" s="102">
        <f t="shared" si="26"/>
        <v>44194</v>
      </c>
      <c r="L162" s="107">
        <f>$L$12</f>
        <v>10</v>
      </c>
      <c r="M162" s="108" t="str">
        <f>$M$12</f>
        <v>TS LINES</v>
      </c>
      <c r="N162" s="109" t="str">
        <f>$N$12</f>
        <v>危険品受託</v>
      </c>
      <c r="O162" s="168">
        <v>25</v>
      </c>
    </row>
    <row r="163" spans="1:15" ht="17.25" hidden="1" customHeight="1" thickBot="1" x14ac:dyDescent="0.35">
      <c r="A163" s="116" t="s">
        <v>184</v>
      </c>
      <c r="B163" s="117" t="s">
        <v>282</v>
      </c>
      <c r="C163" s="139" t="str">
        <f>IF((ISBLANK($C$13)),"----",(($C$13)+($O$7*O163)))</f>
        <v>----</v>
      </c>
      <c r="D163" s="118" t="str">
        <f t="shared" si="22"/>
        <v>----</v>
      </c>
      <c r="E163" s="140">
        <f>$E$13+($O$7*O163)</f>
        <v>44183</v>
      </c>
      <c r="F163" s="119">
        <f t="shared" si="23"/>
        <v>44183</v>
      </c>
      <c r="G163" s="141">
        <f>$G$13+($O$7*O163)</f>
        <v>44185</v>
      </c>
      <c r="H163" s="140">
        <f>$H$13+($O$7*O163)</f>
        <v>44185</v>
      </c>
      <c r="I163" s="118">
        <f t="shared" si="24"/>
        <v>44185</v>
      </c>
      <c r="J163" s="142">
        <f t="shared" si="25"/>
        <v>44193</v>
      </c>
      <c r="K163" s="118">
        <f t="shared" si="26"/>
        <v>44193</v>
      </c>
      <c r="L163" s="143">
        <f>$L$13</f>
        <v>8</v>
      </c>
      <c r="M163" s="144" t="str">
        <f>$M$13</f>
        <v>EVERGREEN</v>
      </c>
      <c r="N163" s="120" t="str">
        <f>$N$13</f>
        <v>危険品受託/KAOHSIUNG経由</v>
      </c>
      <c r="O163" s="169">
        <v>25</v>
      </c>
    </row>
    <row r="164" spans="1:15" ht="15" hidden="1" customHeight="1" x14ac:dyDescent="0.3">
      <c r="A164" s="121" t="s">
        <v>252</v>
      </c>
      <c r="B164" s="122" t="s">
        <v>254</v>
      </c>
      <c r="C164" s="123" t="str">
        <f>IF((ISBLANK($C$8)),"----",(($C$8)+($O$7*O164)))</f>
        <v>----</v>
      </c>
      <c r="D164" s="124" t="str">
        <f t="shared" si="22"/>
        <v>----</v>
      </c>
      <c r="E164" s="125">
        <f>$E$8+($O$7*O164)</f>
        <v>44183</v>
      </c>
      <c r="F164" s="126">
        <f t="shared" si="23"/>
        <v>44183</v>
      </c>
      <c r="G164" s="127">
        <f>$G$8+($O$7*O164)</f>
        <v>44186</v>
      </c>
      <c r="H164" s="125">
        <f>$H$8+($O$7*O164)</f>
        <v>44186</v>
      </c>
      <c r="I164" s="124">
        <f t="shared" si="24"/>
        <v>44186</v>
      </c>
      <c r="J164" s="128">
        <f t="shared" si="25"/>
        <v>44196</v>
      </c>
      <c r="K164" s="124">
        <f t="shared" si="26"/>
        <v>44196</v>
      </c>
      <c r="L164" s="129">
        <f>$L$8</f>
        <v>10</v>
      </c>
      <c r="M164" s="130" t="str">
        <f>$M$8</f>
        <v>SITC</v>
      </c>
      <c r="N164" s="131" t="str">
        <f>$N$8</f>
        <v>危険品受託</v>
      </c>
      <c r="O164" s="167">
        <v>26</v>
      </c>
    </row>
    <row r="165" spans="1:15" ht="16.95" hidden="1" customHeight="1" x14ac:dyDescent="0.3">
      <c r="A165" s="89" t="s">
        <v>163</v>
      </c>
      <c r="B165" s="90" t="s">
        <v>233</v>
      </c>
      <c r="C165" s="74" t="str">
        <f>IF((ISBLANK($C$9)),"----",(($C$9)+($O$7*O165)))</f>
        <v>----</v>
      </c>
      <c r="D165" s="91" t="str">
        <f t="shared" si="22"/>
        <v>----</v>
      </c>
      <c r="E165" s="92">
        <f>$E$9+($O$7*O165)</f>
        <v>44187</v>
      </c>
      <c r="F165" s="93">
        <f t="shared" si="23"/>
        <v>44187</v>
      </c>
      <c r="G165" s="94">
        <f>$G$9+($O$7*O165)</f>
        <v>44188</v>
      </c>
      <c r="H165" s="92">
        <f>$H$9+($O$7*O165)</f>
        <v>44188</v>
      </c>
      <c r="I165" s="91">
        <f t="shared" si="24"/>
        <v>44188</v>
      </c>
      <c r="J165" s="95">
        <f t="shared" si="25"/>
        <v>44199</v>
      </c>
      <c r="K165" s="91">
        <f t="shared" si="26"/>
        <v>44199</v>
      </c>
      <c r="L165" s="96">
        <f>$L$9</f>
        <v>11</v>
      </c>
      <c r="M165" s="97" t="str">
        <f>$M$9</f>
        <v>TS LINES</v>
      </c>
      <c r="N165" s="98" t="str">
        <f>$N$9</f>
        <v>危険品受託</v>
      </c>
      <c r="O165" s="166">
        <v>26</v>
      </c>
    </row>
    <row r="166" spans="1:15" s="65" customFormat="1" ht="14.4" hidden="1" x14ac:dyDescent="0.3">
      <c r="A166" s="99" t="s">
        <v>176</v>
      </c>
      <c r="B166" s="100" t="s">
        <v>266</v>
      </c>
      <c r="C166" s="101">
        <f>IF((ISBLANK($C$10)),"----",(($C$10)+($O$7*O166)))</f>
        <v>44188</v>
      </c>
      <c r="D166" s="102">
        <f t="shared" si="22"/>
        <v>44188</v>
      </c>
      <c r="E166" s="103">
        <f>$E$10+($O$7*O166)</f>
        <v>44189</v>
      </c>
      <c r="F166" s="104">
        <f t="shared" si="23"/>
        <v>44189</v>
      </c>
      <c r="G166" s="105">
        <f>$G$10+($O$7*O166)</f>
        <v>44190</v>
      </c>
      <c r="H166" s="103">
        <f>$H$10+($O$7*O166)</f>
        <v>44190</v>
      </c>
      <c r="I166" s="102">
        <f t="shared" si="24"/>
        <v>44190</v>
      </c>
      <c r="J166" s="106">
        <f t="shared" si="25"/>
        <v>44199</v>
      </c>
      <c r="K166" s="102">
        <f t="shared" si="26"/>
        <v>44199</v>
      </c>
      <c r="L166" s="107">
        <f>$L$10</f>
        <v>9</v>
      </c>
      <c r="M166" s="138" t="str">
        <f>$M$10</f>
        <v>ONE</v>
      </c>
      <c r="N166" s="201" t="s">
        <v>286</v>
      </c>
      <c r="O166" s="197">
        <v>26</v>
      </c>
    </row>
    <row r="167" spans="1:15" s="65" customFormat="1" ht="15" hidden="1" customHeight="1" x14ac:dyDescent="0.3">
      <c r="A167" s="99" t="s">
        <v>191</v>
      </c>
      <c r="B167" s="100" t="s">
        <v>270</v>
      </c>
      <c r="C167" s="101" t="str">
        <f>IF((ISBLANK($C$11)),"----",(($C$11)+($O$7*O167)))</f>
        <v>----</v>
      </c>
      <c r="D167" s="102" t="str">
        <f t="shared" si="22"/>
        <v>----</v>
      </c>
      <c r="E167" s="103">
        <f>$E$11+($O$7*O167)</f>
        <v>44189</v>
      </c>
      <c r="F167" s="104">
        <f t="shared" si="23"/>
        <v>44189</v>
      </c>
      <c r="G167" s="105">
        <f>$G$11+($O$7*O167)</f>
        <v>44190</v>
      </c>
      <c r="H167" s="103">
        <f>$H$11+($O$7*O167)</f>
        <v>44190</v>
      </c>
      <c r="I167" s="102">
        <f t="shared" si="24"/>
        <v>44190</v>
      </c>
      <c r="J167" s="106">
        <f t="shared" si="25"/>
        <v>44199</v>
      </c>
      <c r="K167" s="102">
        <f t="shared" si="26"/>
        <v>44199</v>
      </c>
      <c r="L167" s="107">
        <f>$L$11</f>
        <v>9</v>
      </c>
      <c r="M167" s="138" t="str">
        <f>$M$11</f>
        <v>COSCO/OOCL</v>
      </c>
      <c r="N167" s="109" t="str">
        <f>$N$11</f>
        <v>危険品受託</v>
      </c>
      <c r="O167" s="200">
        <v>26</v>
      </c>
    </row>
    <row r="168" spans="1:15" ht="14.4" hidden="1" x14ac:dyDescent="0.3">
      <c r="A168" s="99" t="s">
        <v>173</v>
      </c>
      <c r="B168" s="100" t="s">
        <v>277</v>
      </c>
      <c r="C168" s="101" t="str">
        <f>IF((ISBLANK($C$12)),"----",(($C$12)+($O$7*O168)))</f>
        <v>----</v>
      </c>
      <c r="D168" s="102" t="str">
        <f t="shared" si="22"/>
        <v>----</v>
      </c>
      <c r="E168" s="103">
        <f>$E$12+($O$7*O168)</f>
        <v>44189</v>
      </c>
      <c r="F168" s="104">
        <f t="shared" si="23"/>
        <v>44189</v>
      </c>
      <c r="G168" s="105">
        <f>$G$12+($O$7*O168)</f>
        <v>44190</v>
      </c>
      <c r="H168" s="103">
        <f>$H$12+($O$7*O168)</f>
        <v>44191</v>
      </c>
      <c r="I168" s="102">
        <f t="shared" si="24"/>
        <v>44191</v>
      </c>
      <c r="J168" s="106">
        <f t="shared" si="25"/>
        <v>44201</v>
      </c>
      <c r="K168" s="102">
        <f t="shared" si="26"/>
        <v>44201</v>
      </c>
      <c r="L168" s="107">
        <f>$L$12</f>
        <v>10</v>
      </c>
      <c r="M168" s="108" t="str">
        <f>$M$12</f>
        <v>TS LINES</v>
      </c>
      <c r="N168" s="109" t="str">
        <f>$N$12</f>
        <v>危険品受託</v>
      </c>
      <c r="O168" s="168">
        <v>26</v>
      </c>
    </row>
    <row r="169" spans="1:15" hidden="1" thickBot="1" x14ac:dyDescent="0.35">
      <c r="A169" s="116" t="s">
        <v>283</v>
      </c>
      <c r="B169" s="117"/>
      <c r="C169" s="139" t="str">
        <f>IF((ISBLANK($C$13)),"----",(($C$13)+($O$7*O169)))</f>
        <v>----</v>
      </c>
      <c r="D169" s="118" t="str">
        <f t="shared" si="22"/>
        <v>----</v>
      </c>
      <c r="E169" s="140">
        <f>$E$13+($O$7*O169)</f>
        <v>44190</v>
      </c>
      <c r="F169" s="119">
        <f t="shared" si="23"/>
        <v>44190</v>
      </c>
      <c r="G169" s="141">
        <f>$G$13+($O$7*O169)</f>
        <v>44192</v>
      </c>
      <c r="H169" s="140">
        <f>$H$13+($O$7*O169)</f>
        <v>44192</v>
      </c>
      <c r="I169" s="118">
        <f t="shared" si="24"/>
        <v>44192</v>
      </c>
      <c r="J169" s="142">
        <f t="shared" si="25"/>
        <v>44200</v>
      </c>
      <c r="K169" s="118">
        <f t="shared" si="26"/>
        <v>44200</v>
      </c>
      <c r="L169" s="143">
        <f>$L$13</f>
        <v>8</v>
      </c>
      <c r="M169" s="144" t="str">
        <f>$M$13</f>
        <v>EVERGREEN</v>
      </c>
      <c r="N169" s="120" t="str">
        <f>$N$13</f>
        <v>危険品受託/KAOHSIUNG経由</v>
      </c>
      <c r="O169" s="169">
        <v>26</v>
      </c>
    </row>
    <row r="170" spans="1:15" ht="14.4" hidden="1" x14ac:dyDescent="0.3">
      <c r="A170" s="121" t="s">
        <v>155</v>
      </c>
      <c r="B170" s="122" t="s">
        <v>255</v>
      </c>
      <c r="C170" s="123" t="str">
        <f>IF((ISBLANK($C$8)),"----",(($C$8)+($O$7*O170)))</f>
        <v>----</v>
      </c>
      <c r="D170" s="124" t="str">
        <f t="shared" si="22"/>
        <v>----</v>
      </c>
      <c r="E170" s="125">
        <f>$E$8+($O$7*O170)</f>
        <v>44190</v>
      </c>
      <c r="F170" s="126">
        <f t="shared" si="23"/>
        <v>44190</v>
      </c>
      <c r="G170" s="127">
        <f>$G$8+($O$7*O170)</f>
        <v>44193</v>
      </c>
      <c r="H170" s="125">
        <f>$H$8+($O$7*O170)</f>
        <v>44193</v>
      </c>
      <c r="I170" s="124">
        <f t="shared" si="24"/>
        <v>44193</v>
      </c>
      <c r="J170" s="128">
        <f t="shared" si="25"/>
        <v>44203</v>
      </c>
      <c r="K170" s="124">
        <f t="shared" si="26"/>
        <v>44203</v>
      </c>
      <c r="L170" s="129">
        <f>$L$8</f>
        <v>10</v>
      </c>
      <c r="M170" s="130" t="str">
        <f>$M$8</f>
        <v>SITC</v>
      </c>
      <c r="N170" s="131" t="str">
        <f>$N$8</f>
        <v>危険品受託</v>
      </c>
      <c r="O170" s="167">
        <v>27</v>
      </c>
    </row>
    <row r="171" spans="1:15" ht="15" hidden="1" customHeight="1" x14ac:dyDescent="0.3">
      <c r="A171" s="89" t="s">
        <v>215</v>
      </c>
      <c r="B171" s="90" t="s">
        <v>258</v>
      </c>
      <c r="C171" s="74" t="str">
        <f>IF((ISBLANK($C$9)),"----",(($C$9)+($O$7*O171)))</f>
        <v>----</v>
      </c>
      <c r="D171" s="91" t="str">
        <f t="shared" si="22"/>
        <v>----</v>
      </c>
      <c r="E171" s="92">
        <f>$E$9+($O$7*O171)</f>
        <v>44194</v>
      </c>
      <c r="F171" s="93">
        <f t="shared" si="23"/>
        <v>44194</v>
      </c>
      <c r="G171" s="94">
        <f>$G$9+($O$7*O171)</f>
        <v>44195</v>
      </c>
      <c r="H171" s="92">
        <f>$H$9+($O$7*O171)</f>
        <v>44195</v>
      </c>
      <c r="I171" s="91">
        <f t="shared" si="24"/>
        <v>44195</v>
      </c>
      <c r="J171" s="95">
        <f t="shared" si="25"/>
        <v>44206</v>
      </c>
      <c r="K171" s="91">
        <f t="shared" si="26"/>
        <v>44206</v>
      </c>
      <c r="L171" s="96">
        <f>$L$9</f>
        <v>11</v>
      </c>
      <c r="M171" s="97" t="str">
        <f>$M$9</f>
        <v>TS LINES</v>
      </c>
      <c r="N171" s="98" t="str">
        <f>$N$9</f>
        <v>危険品受託</v>
      </c>
      <c r="O171" s="166">
        <v>27</v>
      </c>
    </row>
    <row r="172" spans="1:15" ht="15" hidden="1" customHeight="1" x14ac:dyDescent="0.3">
      <c r="A172" s="99" t="s">
        <v>262</v>
      </c>
      <c r="B172" s="100" t="s">
        <v>267</v>
      </c>
      <c r="C172" s="101">
        <f>IF((ISBLANK($C$10)),"----",(($C$10)+($O$7*O172)))</f>
        <v>44195</v>
      </c>
      <c r="D172" s="102">
        <f t="shared" si="22"/>
        <v>44195</v>
      </c>
      <c r="E172" s="103">
        <f>$E$10+($O$7*O172)</f>
        <v>44196</v>
      </c>
      <c r="F172" s="104">
        <f t="shared" si="23"/>
        <v>44196</v>
      </c>
      <c r="G172" s="105">
        <f>$G$10+($O$7*O172)</f>
        <v>44197</v>
      </c>
      <c r="H172" s="103">
        <f>$H$10+($O$7*O172)</f>
        <v>44197</v>
      </c>
      <c r="I172" s="102">
        <f t="shared" si="24"/>
        <v>44197</v>
      </c>
      <c r="J172" s="106">
        <f t="shared" si="25"/>
        <v>44206</v>
      </c>
      <c r="K172" s="102">
        <f t="shared" si="26"/>
        <v>44206</v>
      </c>
      <c r="L172" s="107">
        <f>$L$10</f>
        <v>9</v>
      </c>
      <c r="M172" s="108" t="str">
        <f>$M$10</f>
        <v>ONE</v>
      </c>
      <c r="N172" s="109" t="str">
        <f>$N$10</f>
        <v>危険品受託</v>
      </c>
      <c r="O172" s="168">
        <v>27</v>
      </c>
    </row>
    <row r="173" spans="1:15" ht="15" hidden="1" customHeight="1" x14ac:dyDescent="0.3">
      <c r="A173" s="99" t="s">
        <v>189</v>
      </c>
      <c r="B173" s="100" t="s">
        <v>271</v>
      </c>
      <c r="C173" s="101" t="str">
        <f>IF((ISBLANK($C$11)),"----",(($C$11)+($O$7*O173)))</f>
        <v>----</v>
      </c>
      <c r="D173" s="102" t="str">
        <f t="shared" si="22"/>
        <v>----</v>
      </c>
      <c r="E173" s="103">
        <f>$E$11+($O$7*O173)</f>
        <v>44196</v>
      </c>
      <c r="F173" s="104">
        <f t="shared" si="23"/>
        <v>44196</v>
      </c>
      <c r="G173" s="105">
        <f>$G$11+($O$7*O173)</f>
        <v>44197</v>
      </c>
      <c r="H173" s="103">
        <f>$H$11+($O$7*O173)</f>
        <v>44197</v>
      </c>
      <c r="I173" s="102">
        <f t="shared" si="24"/>
        <v>44197</v>
      </c>
      <c r="J173" s="106">
        <f t="shared" si="25"/>
        <v>44206</v>
      </c>
      <c r="K173" s="102">
        <f t="shared" si="26"/>
        <v>44206</v>
      </c>
      <c r="L173" s="107">
        <f>$L$11</f>
        <v>9</v>
      </c>
      <c r="M173" s="108" t="str">
        <f>$M$11</f>
        <v>COSCO/OOCL</v>
      </c>
      <c r="N173" s="109" t="str">
        <f>$N$11</f>
        <v>危険品受託</v>
      </c>
      <c r="O173" s="166">
        <v>27</v>
      </c>
    </row>
    <row r="174" spans="1:15" ht="15" hidden="1" customHeight="1" x14ac:dyDescent="0.3">
      <c r="A174" s="99" t="s">
        <v>174</v>
      </c>
      <c r="B174" s="100" t="s">
        <v>275</v>
      </c>
      <c r="C174" s="101" t="str">
        <f>IF((ISBLANK($C$12)),"----",(($C$12)+($O$7*O174)))</f>
        <v>----</v>
      </c>
      <c r="D174" s="102" t="str">
        <f t="shared" si="22"/>
        <v>----</v>
      </c>
      <c r="E174" s="103">
        <f>$E$12+($O$7*O174)</f>
        <v>44196</v>
      </c>
      <c r="F174" s="104">
        <f t="shared" si="23"/>
        <v>44196</v>
      </c>
      <c r="G174" s="105">
        <f>$G$12+($O$7*O174)</f>
        <v>44197</v>
      </c>
      <c r="H174" s="103">
        <f>$H$12+($O$7*O174)</f>
        <v>44198</v>
      </c>
      <c r="I174" s="102">
        <f t="shared" si="24"/>
        <v>44198</v>
      </c>
      <c r="J174" s="106">
        <f t="shared" si="25"/>
        <v>44208</v>
      </c>
      <c r="K174" s="102">
        <f t="shared" si="26"/>
        <v>44208</v>
      </c>
      <c r="L174" s="107">
        <f>$L$12</f>
        <v>10</v>
      </c>
      <c r="M174" s="108" t="str">
        <f>$M$12</f>
        <v>TS LINES</v>
      </c>
      <c r="N174" s="109" t="str">
        <f>$N$12</f>
        <v>危険品受託</v>
      </c>
      <c r="O174" s="168">
        <v>27</v>
      </c>
    </row>
    <row r="175" spans="1:15" ht="15" hidden="1" customHeight="1" thickBot="1" x14ac:dyDescent="0.35">
      <c r="A175" s="116" t="s">
        <v>283</v>
      </c>
      <c r="B175" s="117"/>
      <c r="C175" s="139" t="str">
        <f>IF((ISBLANK($C$13)),"----",(($C$13)+($O$7*O175)))</f>
        <v>----</v>
      </c>
      <c r="D175" s="118" t="str">
        <f t="shared" si="22"/>
        <v>----</v>
      </c>
      <c r="E175" s="140">
        <f>$E$13+($O$7*O175)</f>
        <v>44197</v>
      </c>
      <c r="F175" s="119">
        <f t="shared" si="23"/>
        <v>44197</v>
      </c>
      <c r="G175" s="141">
        <f>$G$13+($O$7*O175)</f>
        <v>44199</v>
      </c>
      <c r="H175" s="140">
        <f>$H$13+($O$7*O175)</f>
        <v>44199</v>
      </c>
      <c r="I175" s="118">
        <f t="shared" si="24"/>
        <v>44199</v>
      </c>
      <c r="J175" s="142">
        <f t="shared" si="25"/>
        <v>44207</v>
      </c>
      <c r="K175" s="118">
        <f t="shared" si="26"/>
        <v>44207</v>
      </c>
      <c r="L175" s="143">
        <f>$L$13</f>
        <v>8</v>
      </c>
      <c r="M175" s="144" t="str">
        <f>$M$13</f>
        <v>EVERGREEN</v>
      </c>
      <c r="N175" s="120" t="str">
        <f>$N$13</f>
        <v>危険品受託/KAOHSIUNG経由</v>
      </c>
      <c r="O175" s="169">
        <v>27</v>
      </c>
    </row>
    <row r="176" spans="1:15" ht="15" hidden="1" customHeight="1" x14ac:dyDescent="0.3">
      <c r="A176" s="114" t="s">
        <v>157</v>
      </c>
      <c r="B176" s="115" t="s">
        <v>208</v>
      </c>
      <c r="C176" s="74" t="str">
        <f>IF((ISBLANK($C$8)),"----",(($C$8)+($O$7*O176)))</f>
        <v>----</v>
      </c>
      <c r="D176" s="91" t="str">
        <f t="shared" ref="D176:D217" si="27">C176</f>
        <v>----</v>
      </c>
      <c r="E176" s="92">
        <f>$E$8+($O$7*O176)</f>
        <v>44197</v>
      </c>
      <c r="F176" s="93">
        <f t="shared" ref="F176:F217" si="28">E176</f>
        <v>44197</v>
      </c>
      <c r="G176" s="94">
        <f>$G$8+($O$7*O176)</f>
        <v>44200</v>
      </c>
      <c r="H176" s="92">
        <f>$H$8+($O$7*O176)</f>
        <v>44200</v>
      </c>
      <c r="I176" s="91">
        <f t="shared" ref="I176:I217" si="29">H176</f>
        <v>44200</v>
      </c>
      <c r="J176" s="95">
        <f t="shared" ref="J176:J217" si="30">H176+L176</f>
        <v>44210</v>
      </c>
      <c r="K176" s="91">
        <f t="shared" ref="K176:K217" si="31">J176</f>
        <v>44210</v>
      </c>
      <c r="L176" s="96">
        <f>$L$8</f>
        <v>10</v>
      </c>
      <c r="M176" s="97" t="str">
        <f>$M$8</f>
        <v>SITC</v>
      </c>
      <c r="N176" s="98" t="str">
        <f>$N$8</f>
        <v>危険品受託</v>
      </c>
      <c r="O176" s="168">
        <v>28</v>
      </c>
    </row>
    <row r="177" spans="1:15" ht="14.4" hidden="1" x14ac:dyDescent="0.3">
      <c r="A177" s="89" t="s">
        <v>163</v>
      </c>
      <c r="B177" s="90" t="s">
        <v>218</v>
      </c>
      <c r="C177" s="74" t="str">
        <f>IF((ISBLANK($C$9)),"----",(($C$9)+($O$7*O177)))</f>
        <v>----</v>
      </c>
      <c r="D177" s="91" t="str">
        <f t="shared" si="27"/>
        <v>----</v>
      </c>
      <c r="E177" s="92">
        <f>$E$9+($O$7*O177)</f>
        <v>44201</v>
      </c>
      <c r="F177" s="93">
        <f t="shared" si="28"/>
        <v>44201</v>
      </c>
      <c r="G177" s="94">
        <f>$G$9+($O$7*O177)</f>
        <v>44202</v>
      </c>
      <c r="H177" s="92">
        <f>$H$9+($O$7*O177)</f>
        <v>44202</v>
      </c>
      <c r="I177" s="91">
        <f t="shared" si="29"/>
        <v>44202</v>
      </c>
      <c r="J177" s="95">
        <f t="shared" si="30"/>
        <v>44213</v>
      </c>
      <c r="K177" s="91">
        <f t="shared" si="31"/>
        <v>44213</v>
      </c>
      <c r="L177" s="96">
        <f>$L$9</f>
        <v>11</v>
      </c>
      <c r="M177" s="97" t="str">
        <f>$M$9</f>
        <v>TS LINES</v>
      </c>
      <c r="N177" s="98" t="str">
        <f>$N$9</f>
        <v>危険品受託</v>
      </c>
      <c r="O177" s="166">
        <v>28</v>
      </c>
    </row>
    <row r="178" spans="1:15" ht="14.4" hidden="1" x14ac:dyDescent="0.3">
      <c r="A178" s="99" t="s">
        <v>180</v>
      </c>
      <c r="B178" s="100" t="s">
        <v>224</v>
      </c>
      <c r="C178" s="101">
        <f>IF((ISBLANK($C$10)),"----",(($C$10)+($O$7*O178)))</f>
        <v>44202</v>
      </c>
      <c r="D178" s="102">
        <f t="shared" si="27"/>
        <v>44202</v>
      </c>
      <c r="E178" s="103">
        <f>$E$10+($O$7*O178)</f>
        <v>44203</v>
      </c>
      <c r="F178" s="104">
        <f t="shared" si="28"/>
        <v>44203</v>
      </c>
      <c r="G178" s="105">
        <f>$G$10+($O$7*O178)</f>
        <v>44204</v>
      </c>
      <c r="H178" s="103">
        <f>$H$10+($O$7*O178)</f>
        <v>44204</v>
      </c>
      <c r="I178" s="102">
        <f t="shared" si="29"/>
        <v>44204</v>
      </c>
      <c r="J178" s="106">
        <f t="shared" si="30"/>
        <v>44213</v>
      </c>
      <c r="K178" s="102">
        <f t="shared" si="31"/>
        <v>44213</v>
      </c>
      <c r="L178" s="107">
        <f>$L$10</f>
        <v>9</v>
      </c>
      <c r="M178" s="108" t="str">
        <f>$M$10</f>
        <v>ONE</v>
      </c>
      <c r="N178" s="98" t="str">
        <f>$N$9</f>
        <v>危険品受託</v>
      </c>
      <c r="O178" s="168">
        <v>28</v>
      </c>
    </row>
    <row r="179" spans="1:15" ht="15" hidden="1" customHeight="1" x14ac:dyDescent="0.3">
      <c r="A179" s="99" t="s">
        <v>191</v>
      </c>
      <c r="B179" s="100" t="s">
        <v>226</v>
      </c>
      <c r="C179" s="101" t="str">
        <f>IF((ISBLANK($C$11)),"----",(($C$11)+($O$7*O179)))</f>
        <v>----</v>
      </c>
      <c r="D179" s="102" t="str">
        <f t="shared" si="27"/>
        <v>----</v>
      </c>
      <c r="E179" s="103">
        <f>$E$11+($O$7*O179)</f>
        <v>44203</v>
      </c>
      <c r="F179" s="104">
        <f t="shared" si="28"/>
        <v>44203</v>
      </c>
      <c r="G179" s="105">
        <f>$G$11+($O$7*O179)</f>
        <v>44204</v>
      </c>
      <c r="H179" s="103">
        <f>$H$11+($O$7*O179)</f>
        <v>44204</v>
      </c>
      <c r="I179" s="102">
        <f t="shared" si="29"/>
        <v>44204</v>
      </c>
      <c r="J179" s="106">
        <f t="shared" si="30"/>
        <v>44213</v>
      </c>
      <c r="K179" s="102">
        <f t="shared" si="31"/>
        <v>44213</v>
      </c>
      <c r="L179" s="107">
        <f>$L$11</f>
        <v>9</v>
      </c>
      <c r="M179" s="108" t="str">
        <f>$M$11</f>
        <v>COSCO/OOCL</v>
      </c>
      <c r="N179" s="109" t="str">
        <f>$N$11</f>
        <v>危険品受託</v>
      </c>
      <c r="O179" s="166">
        <v>28</v>
      </c>
    </row>
    <row r="180" spans="1:15" ht="14.4" hidden="1" x14ac:dyDescent="0.3">
      <c r="A180" s="99" t="s">
        <v>173</v>
      </c>
      <c r="B180" s="100" t="s">
        <v>220</v>
      </c>
      <c r="C180" s="101" t="str">
        <f>IF((ISBLANK($C$12)),"----",(($C$12)+($O$7*O180)))</f>
        <v>----</v>
      </c>
      <c r="D180" s="102" t="str">
        <f t="shared" si="27"/>
        <v>----</v>
      </c>
      <c r="E180" s="103">
        <f>$E$12+($O$7*O180)</f>
        <v>44203</v>
      </c>
      <c r="F180" s="104">
        <f t="shared" si="28"/>
        <v>44203</v>
      </c>
      <c r="G180" s="105">
        <f>$G$12+($O$7*O180)</f>
        <v>44204</v>
      </c>
      <c r="H180" s="103">
        <f>$H$12+($O$7*O180)</f>
        <v>44205</v>
      </c>
      <c r="I180" s="102">
        <f t="shared" si="29"/>
        <v>44205</v>
      </c>
      <c r="J180" s="106">
        <f t="shared" si="30"/>
        <v>44215</v>
      </c>
      <c r="K180" s="102">
        <f t="shared" si="31"/>
        <v>44215</v>
      </c>
      <c r="L180" s="107">
        <f>$L$12</f>
        <v>10</v>
      </c>
      <c r="M180" s="108" t="str">
        <f>$M$12</f>
        <v>TS LINES</v>
      </c>
      <c r="N180" s="109" t="str">
        <f>$N$12</f>
        <v>危険品受託</v>
      </c>
      <c r="O180" s="168">
        <v>28</v>
      </c>
    </row>
    <row r="181" spans="1:15" hidden="1" thickBot="1" x14ac:dyDescent="0.35">
      <c r="A181" s="116" t="s">
        <v>198</v>
      </c>
      <c r="B181" s="117" t="s">
        <v>213</v>
      </c>
      <c r="C181" s="139" t="str">
        <f>IF((ISBLANK($C$13)),"----",(($C$13)+($O$7*O181)))</f>
        <v>----</v>
      </c>
      <c r="D181" s="118" t="str">
        <f t="shared" si="27"/>
        <v>----</v>
      </c>
      <c r="E181" s="140">
        <f>$E$13+($O$7*O181)</f>
        <v>44204</v>
      </c>
      <c r="F181" s="119">
        <f t="shared" si="28"/>
        <v>44204</v>
      </c>
      <c r="G181" s="141">
        <f>$G$13+($O$7*O181)</f>
        <v>44206</v>
      </c>
      <c r="H181" s="140">
        <f>$H$13+($O$7*O181)</f>
        <v>44206</v>
      </c>
      <c r="I181" s="118">
        <f t="shared" si="29"/>
        <v>44206</v>
      </c>
      <c r="J181" s="142">
        <f t="shared" si="30"/>
        <v>44215</v>
      </c>
      <c r="K181" s="118">
        <f t="shared" si="31"/>
        <v>44215</v>
      </c>
      <c r="L181" s="143">
        <v>9</v>
      </c>
      <c r="M181" s="144" t="str">
        <f>$M$13</f>
        <v>EVERGREEN</v>
      </c>
      <c r="N181" s="120" t="str">
        <f>$N$13</f>
        <v>危険品受託/KAOHSIUNG経由</v>
      </c>
      <c r="O181" s="152">
        <v>28</v>
      </c>
    </row>
    <row r="182" spans="1:15" ht="15" hidden="1" customHeight="1" x14ac:dyDescent="0.3">
      <c r="A182" s="114" t="s">
        <v>287</v>
      </c>
      <c r="B182" s="115" t="s">
        <v>289</v>
      </c>
      <c r="C182" s="74" t="str">
        <f>IF((ISBLANK($C$8)),"----",(($C$8)+($O$7*O182)))</f>
        <v>----</v>
      </c>
      <c r="D182" s="91" t="str">
        <f t="shared" si="27"/>
        <v>----</v>
      </c>
      <c r="E182" s="92">
        <f>$E$8+($O$7*O182)</f>
        <v>44204</v>
      </c>
      <c r="F182" s="93">
        <f t="shared" si="28"/>
        <v>44204</v>
      </c>
      <c r="G182" s="94">
        <f>$G$8+($O$7*O182)</f>
        <v>44207</v>
      </c>
      <c r="H182" s="92">
        <f>$H$8+($O$7*O182)</f>
        <v>44207</v>
      </c>
      <c r="I182" s="91">
        <f t="shared" si="29"/>
        <v>44207</v>
      </c>
      <c r="J182" s="95">
        <f t="shared" si="30"/>
        <v>44217</v>
      </c>
      <c r="K182" s="91">
        <f t="shared" si="31"/>
        <v>44217</v>
      </c>
      <c r="L182" s="96">
        <f>$L$8</f>
        <v>10</v>
      </c>
      <c r="M182" s="97" t="str">
        <f>$M$8</f>
        <v>SITC</v>
      </c>
      <c r="N182" s="98" t="str">
        <f>$N$8</f>
        <v>危険品受託</v>
      </c>
      <c r="O182" s="168">
        <v>29</v>
      </c>
    </row>
    <row r="183" spans="1:15" ht="14.4" hidden="1" x14ac:dyDescent="0.3">
      <c r="A183" s="89" t="s">
        <v>272</v>
      </c>
      <c r="B183" s="90" t="s">
        <v>292</v>
      </c>
      <c r="C183" s="74" t="str">
        <f>IF((ISBLANK($C$9)),"----",(($C$9)+($O$7*O183)))</f>
        <v>----</v>
      </c>
      <c r="D183" s="91" t="str">
        <f t="shared" si="27"/>
        <v>----</v>
      </c>
      <c r="E183" s="92">
        <f>$E$9+($O$7*O183)</f>
        <v>44208</v>
      </c>
      <c r="F183" s="93">
        <f t="shared" si="28"/>
        <v>44208</v>
      </c>
      <c r="G183" s="94">
        <f>$G$9+($O$7*O183)</f>
        <v>44209</v>
      </c>
      <c r="H183" s="92">
        <f>$H$9+($O$7*O183)</f>
        <v>44209</v>
      </c>
      <c r="I183" s="91">
        <f t="shared" si="29"/>
        <v>44209</v>
      </c>
      <c r="J183" s="95">
        <f t="shared" si="30"/>
        <v>44220</v>
      </c>
      <c r="K183" s="91">
        <f t="shared" si="31"/>
        <v>44220</v>
      </c>
      <c r="L183" s="96">
        <f>$L$9</f>
        <v>11</v>
      </c>
      <c r="M183" s="97" t="str">
        <f>$M$9</f>
        <v>TS LINES</v>
      </c>
      <c r="N183" s="98" t="str">
        <f>$N$9</f>
        <v>危険品受託</v>
      </c>
      <c r="O183" s="166">
        <v>29</v>
      </c>
    </row>
    <row r="184" spans="1:15" s="65" customFormat="1" ht="15" hidden="1" customHeight="1" x14ac:dyDescent="0.3">
      <c r="A184" s="99" t="s">
        <v>176</v>
      </c>
      <c r="B184" s="100" t="s">
        <v>296</v>
      </c>
      <c r="C184" s="101">
        <f>IF((ISBLANK($C$10)),"----",(($C$10)+($O$7*O184)))</f>
        <v>44209</v>
      </c>
      <c r="D184" s="102">
        <f t="shared" si="27"/>
        <v>44209</v>
      </c>
      <c r="E184" s="103">
        <f>$E$10+($O$7*O184)</f>
        <v>44210</v>
      </c>
      <c r="F184" s="104">
        <f t="shared" si="28"/>
        <v>44210</v>
      </c>
      <c r="G184" s="105">
        <f>$G$10+($O$7*O184)</f>
        <v>44211</v>
      </c>
      <c r="H184" s="103">
        <f>$H$10+($O$7*O184)</f>
        <v>44211</v>
      </c>
      <c r="I184" s="102">
        <f t="shared" si="29"/>
        <v>44211</v>
      </c>
      <c r="J184" s="106">
        <f t="shared" si="30"/>
        <v>44220</v>
      </c>
      <c r="K184" s="102">
        <f t="shared" si="31"/>
        <v>44220</v>
      </c>
      <c r="L184" s="107">
        <f>$L$10</f>
        <v>9</v>
      </c>
      <c r="M184" s="108" t="str">
        <f>$M$10</f>
        <v>ONE</v>
      </c>
      <c r="N184" s="109" t="s">
        <v>260</v>
      </c>
      <c r="O184" s="197">
        <v>29</v>
      </c>
    </row>
    <row r="185" spans="1:15" ht="15" hidden="1" customHeight="1" x14ac:dyDescent="0.3">
      <c r="A185" s="99" t="s">
        <v>193</v>
      </c>
      <c r="B185" s="100" t="s">
        <v>271</v>
      </c>
      <c r="C185" s="101" t="str">
        <f>IF((ISBLANK($C$11)),"----",(($C$11)+($O$7*O185)))</f>
        <v>----</v>
      </c>
      <c r="D185" s="102" t="str">
        <f t="shared" si="27"/>
        <v>----</v>
      </c>
      <c r="E185" s="103">
        <f>$E$11+($O$7*O185)</f>
        <v>44210</v>
      </c>
      <c r="F185" s="104">
        <f t="shared" si="28"/>
        <v>44210</v>
      </c>
      <c r="G185" s="105">
        <f>$G$11+($O$7*O185)</f>
        <v>44211</v>
      </c>
      <c r="H185" s="103">
        <f>$H$11+($O$7*O185)</f>
        <v>44211</v>
      </c>
      <c r="I185" s="102">
        <f t="shared" si="29"/>
        <v>44211</v>
      </c>
      <c r="J185" s="106">
        <f t="shared" si="30"/>
        <v>44220</v>
      </c>
      <c r="K185" s="102">
        <f t="shared" si="31"/>
        <v>44220</v>
      </c>
      <c r="L185" s="107">
        <f>$L$11</f>
        <v>9</v>
      </c>
      <c r="M185" s="108" t="str">
        <f>$M$11</f>
        <v>COSCO/OOCL</v>
      </c>
      <c r="N185" s="109" t="str">
        <f>$N$11</f>
        <v>危険品受託</v>
      </c>
      <c r="O185" s="166">
        <v>29</v>
      </c>
    </row>
    <row r="186" spans="1:15" ht="14.4" hidden="1" x14ac:dyDescent="0.3">
      <c r="A186" s="99" t="s">
        <v>215</v>
      </c>
      <c r="B186" s="100" t="s">
        <v>292</v>
      </c>
      <c r="C186" s="101" t="str">
        <f>IF((ISBLANK($C$12)),"----",(($C$12)+($O$7*O186)))</f>
        <v>----</v>
      </c>
      <c r="D186" s="102" t="str">
        <f t="shared" si="27"/>
        <v>----</v>
      </c>
      <c r="E186" s="103">
        <f>$E$12+($O$7*O186)</f>
        <v>44210</v>
      </c>
      <c r="F186" s="104">
        <f t="shared" si="28"/>
        <v>44210</v>
      </c>
      <c r="G186" s="105">
        <f>$G$12+($O$7*O186)</f>
        <v>44211</v>
      </c>
      <c r="H186" s="103">
        <f>$H$12+($O$7*O186)</f>
        <v>44212</v>
      </c>
      <c r="I186" s="102">
        <f t="shared" si="29"/>
        <v>44212</v>
      </c>
      <c r="J186" s="106">
        <f t="shared" si="30"/>
        <v>44222</v>
      </c>
      <c r="K186" s="102">
        <f t="shared" si="31"/>
        <v>44222</v>
      </c>
      <c r="L186" s="107">
        <f>$L$12</f>
        <v>10</v>
      </c>
      <c r="M186" s="108" t="str">
        <f>$M$12</f>
        <v>TS LINES</v>
      </c>
      <c r="N186" s="109" t="str">
        <f>$N$12</f>
        <v>危険品受託</v>
      </c>
      <c r="O186" s="168">
        <v>29</v>
      </c>
    </row>
    <row r="187" spans="1:15" hidden="1" thickBot="1" x14ac:dyDescent="0.35">
      <c r="A187" s="116" t="s">
        <v>184</v>
      </c>
      <c r="B187" s="117" t="s">
        <v>305</v>
      </c>
      <c r="C187" s="139" t="str">
        <f>IF((ISBLANK($C$13)),"----",(($C$13)+($O$7*O187)))</f>
        <v>----</v>
      </c>
      <c r="D187" s="118" t="str">
        <f t="shared" si="27"/>
        <v>----</v>
      </c>
      <c r="E187" s="140">
        <f>$E$13+($O$7*O187)</f>
        <v>44211</v>
      </c>
      <c r="F187" s="119">
        <f t="shared" si="28"/>
        <v>44211</v>
      </c>
      <c r="G187" s="141">
        <f>$G$13+($O$7*O187)</f>
        <v>44213</v>
      </c>
      <c r="H187" s="140">
        <f>$H$13+($O$7*O187)</f>
        <v>44213</v>
      </c>
      <c r="I187" s="118">
        <f t="shared" si="29"/>
        <v>44213</v>
      </c>
      <c r="J187" s="142">
        <f t="shared" si="30"/>
        <v>44222</v>
      </c>
      <c r="K187" s="118">
        <f t="shared" si="31"/>
        <v>44222</v>
      </c>
      <c r="L187" s="143">
        <v>9</v>
      </c>
      <c r="M187" s="144" t="str">
        <f>$M$13</f>
        <v>EVERGREEN</v>
      </c>
      <c r="N187" s="120" t="str">
        <f>$N$13</f>
        <v>危険品受託/KAOHSIUNG経由</v>
      </c>
      <c r="O187" s="152">
        <v>29</v>
      </c>
    </row>
    <row r="188" spans="1:15" ht="14.4" hidden="1" x14ac:dyDescent="0.3">
      <c r="A188" s="154" t="s">
        <v>290</v>
      </c>
      <c r="B188" s="160" t="s">
        <v>289</v>
      </c>
      <c r="C188" s="148" t="str">
        <f>IF((ISBLANK($C$8)),"----",(($C$8)+($O$7*O188)))</f>
        <v>----</v>
      </c>
      <c r="D188" s="156" t="str">
        <f t="shared" si="27"/>
        <v>----</v>
      </c>
      <c r="E188" s="148">
        <f>$E$8+($O$7*O188)</f>
        <v>44211</v>
      </c>
      <c r="F188" s="156">
        <f t="shared" si="28"/>
        <v>44211</v>
      </c>
      <c r="G188" s="149">
        <f>$G$8+($O$7*O188)</f>
        <v>44214</v>
      </c>
      <c r="H188" s="148">
        <f>$H$8+($O$7*O188)</f>
        <v>44214</v>
      </c>
      <c r="I188" s="156">
        <f t="shared" si="29"/>
        <v>44214</v>
      </c>
      <c r="J188" s="148">
        <f t="shared" si="30"/>
        <v>44224</v>
      </c>
      <c r="K188" s="156">
        <f t="shared" si="31"/>
        <v>44224</v>
      </c>
      <c r="L188" s="157">
        <f>$L$8</f>
        <v>10</v>
      </c>
      <c r="M188" s="163" t="str">
        <f>$M$8</f>
        <v>SITC</v>
      </c>
      <c r="N188" s="181" t="str">
        <f>$N$8</f>
        <v>危険品受託</v>
      </c>
      <c r="O188" s="56">
        <v>30</v>
      </c>
    </row>
    <row r="189" spans="1:15" ht="14.4" hidden="1" x14ac:dyDescent="0.3">
      <c r="A189" s="155" t="s">
        <v>173</v>
      </c>
      <c r="B189" s="161" t="s">
        <v>293</v>
      </c>
      <c r="C189" s="103" t="str">
        <f>IF((ISBLANK($C$9)),"----",(($C$9)+($O$7*O189)))</f>
        <v>----</v>
      </c>
      <c r="D189" s="102" t="str">
        <f t="shared" si="27"/>
        <v>----</v>
      </c>
      <c r="E189" s="103">
        <f>$E$9+($O$7*O189)</f>
        <v>44215</v>
      </c>
      <c r="F189" s="102">
        <f t="shared" si="28"/>
        <v>44215</v>
      </c>
      <c r="G189" s="153">
        <f>$G$9+($O$7*O189)</f>
        <v>44216</v>
      </c>
      <c r="H189" s="103">
        <f>$H$9+($O$7*O189)</f>
        <v>44216</v>
      </c>
      <c r="I189" s="102">
        <f t="shared" si="29"/>
        <v>44216</v>
      </c>
      <c r="J189" s="103">
        <f t="shared" si="30"/>
        <v>44227</v>
      </c>
      <c r="K189" s="102">
        <f t="shared" si="31"/>
        <v>44227</v>
      </c>
      <c r="L189" s="158">
        <f>$L$9</f>
        <v>11</v>
      </c>
      <c r="M189" s="164" t="str">
        <f>$M$9</f>
        <v>TS LINES</v>
      </c>
      <c r="N189" s="182" t="str">
        <f>$N$9</f>
        <v>危険品受託</v>
      </c>
      <c r="O189" s="150">
        <v>30</v>
      </c>
    </row>
    <row r="190" spans="1:15" ht="14.4" hidden="1" x14ac:dyDescent="0.3">
      <c r="A190" s="155" t="s">
        <v>262</v>
      </c>
      <c r="B190" s="161" t="s">
        <v>297</v>
      </c>
      <c r="C190" s="103">
        <f>IF((ISBLANK($C$10)),"----",(($C$10)+($O$7*O190)))</f>
        <v>44216</v>
      </c>
      <c r="D190" s="102">
        <f t="shared" si="27"/>
        <v>44216</v>
      </c>
      <c r="E190" s="103">
        <f>$E$10+($O$7*O190)</f>
        <v>44217</v>
      </c>
      <c r="F190" s="102">
        <f t="shared" si="28"/>
        <v>44217</v>
      </c>
      <c r="G190" s="153">
        <f>$G$10+($O$7*O190)</f>
        <v>44218</v>
      </c>
      <c r="H190" s="103">
        <f>$H$10+($O$7*O190)</f>
        <v>44218</v>
      </c>
      <c r="I190" s="102">
        <f t="shared" si="29"/>
        <v>44218</v>
      </c>
      <c r="J190" s="103">
        <f t="shared" si="30"/>
        <v>44227</v>
      </c>
      <c r="K190" s="102">
        <f t="shared" si="31"/>
        <v>44227</v>
      </c>
      <c r="L190" s="158">
        <f>$L$10</f>
        <v>9</v>
      </c>
      <c r="M190" s="164" t="str">
        <f>$M$10</f>
        <v>ONE</v>
      </c>
      <c r="N190" s="182" t="str">
        <f>$N$10</f>
        <v>危険品受託</v>
      </c>
      <c r="O190" s="150">
        <v>30</v>
      </c>
    </row>
    <row r="191" spans="1:15" ht="14.4" hidden="1" x14ac:dyDescent="0.3">
      <c r="A191" s="155" t="s">
        <v>191</v>
      </c>
      <c r="B191" s="161" t="s">
        <v>271</v>
      </c>
      <c r="C191" s="103" t="str">
        <f>IF((ISBLANK($C$11)),"----",(($C$11)+($O$7*O191)))</f>
        <v>----</v>
      </c>
      <c r="D191" s="102" t="str">
        <f t="shared" si="27"/>
        <v>----</v>
      </c>
      <c r="E191" s="103">
        <f>$E$11+($O$7*O191)</f>
        <v>44217</v>
      </c>
      <c r="F191" s="102">
        <f t="shared" si="28"/>
        <v>44217</v>
      </c>
      <c r="G191" s="153">
        <f>$G$11+($O$7*O191)</f>
        <v>44218</v>
      </c>
      <c r="H191" s="103">
        <f>$H$11+($O$7*O191)</f>
        <v>44218</v>
      </c>
      <c r="I191" s="102">
        <f t="shared" si="29"/>
        <v>44218</v>
      </c>
      <c r="J191" s="103">
        <f t="shared" si="30"/>
        <v>44227</v>
      </c>
      <c r="K191" s="102">
        <f t="shared" si="31"/>
        <v>44227</v>
      </c>
      <c r="L191" s="158">
        <f>$L$11</f>
        <v>9</v>
      </c>
      <c r="M191" s="164" t="str">
        <f>$M$11</f>
        <v>COSCO/OOCL</v>
      </c>
      <c r="N191" s="182" t="str">
        <f>$N$11</f>
        <v>危険品受託</v>
      </c>
      <c r="O191" s="150">
        <v>30</v>
      </c>
    </row>
    <row r="192" spans="1:15" ht="14.4" hidden="1" x14ac:dyDescent="0.3">
      <c r="A192" s="155" t="s">
        <v>174</v>
      </c>
      <c r="B192" s="161" t="s">
        <v>293</v>
      </c>
      <c r="C192" s="103" t="str">
        <f>IF((ISBLANK($C$12)),"----",(($C$12)+($O$7*O192)))</f>
        <v>----</v>
      </c>
      <c r="D192" s="102" t="str">
        <f t="shared" si="27"/>
        <v>----</v>
      </c>
      <c r="E192" s="103">
        <f>$E$12+($O$7*O192)</f>
        <v>44217</v>
      </c>
      <c r="F192" s="102">
        <f t="shared" si="28"/>
        <v>44217</v>
      </c>
      <c r="G192" s="153">
        <f>$G$12+($O$7*O192)</f>
        <v>44218</v>
      </c>
      <c r="H192" s="103">
        <f>$H$12+($O$7*O192)</f>
        <v>44219</v>
      </c>
      <c r="I192" s="102">
        <f t="shared" si="29"/>
        <v>44219</v>
      </c>
      <c r="J192" s="103">
        <f t="shared" si="30"/>
        <v>44229</v>
      </c>
      <c r="K192" s="102">
        <f t="shared" si="31"/>
        <v>44229</v>
      </c>
      <c r="L192" s="158">
        <f>$L$12</f>
        <v>10</v>
      </c>
      <c r="M192" s="164" t="str">
        <f>$M$12</f>
        <v>TS LINES</v>
      </c>
      <c r="N192" s="182" t="str">
        <f>$N$12</f>
        <v>危険品受託</v>
      </c>
      <c r="O192" s="150">
        <v>30</v>
      </c>
    </row>
    <row r="193" spans="1:15" hidden="1" thickBot="1" x14ac:dyDescent="0.35">
      <c r="A193" s="116" t="s">
        <v>198</v>
      </c>
      <c r="B193" s="162" t="s">
        <v>306</v>
      </c>
      <c r="C193" s="140" t="str">
        <f>IF((ISBLANK($C$13)),"----",(($C$13)+($O$7*O193)))</f>
        <v>----</v>
      </c>
      <c r="D193" s="118" t="str">
        <f t="shared" si="27"/>
        <v>----</v>
      </c>
      <c r="E193" s="140">
        <f>$E$13+($O$7*O193)</f>
        <v>44218</v>
      </c>
      <c r="F193" s="118">
        <f t="shared" si="28"/>
        <v>44218</v>
      </c>
      <c r="G193" s="151">
        <f>$G$13+($O$7*O193)</f>
        <v>44220</v>
      </c>
      <c r="H193" s="140">
        <f>$H$13+($O$7*O193)</f>
        <v>44220</v>
      </c>
      <c r="I193" s="118">
        <f t="shared" si="29"/>
        <v>44220</v>
      </c>
      <c r="J193" s="140">
        <f t="shared" si="30"/>
        <v>44229</v>
      </c>
      <c r="K193" s="118">
        <f t="shared" si="31"/>
        <v>44229</v>
      </c>
      <c r="L193" s="159">
        <v>9</v>
      </c>
      <c r="M193" s="165" t="str">
        <f>$M$13</f>
        <v>EVERGREEN</v>
      </c>
      <c r="N193" s="183" t="str">
        <f>$N$13</f>
        <v>危険品受託/KAOHSIUNG経由</v>
      </c>
      <c r="O193" s="152">
        <v>30</v>
      </c>
    </row>
    <row r="194" spans="1:15" ht="14.4" hidden="1" x14ac:dyDescent="0.3">
      <c r="A194" s="154" t="s">
        <v>249</v>
      </c>
      <c r="B194" s="160" t="s">
        <v>291</v>
      </c>
      <c r="C194" s="148" t="str">
        <f>IF((ISBLANK($C$8)),"----",(($C$8)+($O$7*O194)))</f>
        <v>----</v>
      </c>
      <c r="D194" s="156" t="str">
        <f t="shared" si="27"/>
        <v>----</v>
      </c>
      <c r="E194" s="148">
        <f>$E$8+($O$7*O194)</f>
        <v>44218</v>
      </c>
      <c r="F194" s="156">
        <f t="shared" si="28"/>
        <v>44218</v>
      </c>
      <c r="G194" s="149">
        <f>$G$8+($O$7*O194)</f>
        <v>44221</v>
      </c>
      <c r="H194" s="148">
        <f>$H$8+($O$7*O194)</f>
        <v>44221</v>
      </c>
      <c r="I194" s="156">
        <f t="shared" si="29"/>
        <v>44221</v>
      </c>
      <c r="J194" s="148">
        <f t="shared" si="30"/>
        <v>44231</v>
      </c>
      <c r="K194" s="156">
        <f t="shared" si="31"/>
        <v>44231</v>
      </c>
      <c r="L194" s="157">
        <f>$L$8</f>
        <v>10</v>
      </c>
      <c r="M194" s="163" t="str">
        <f>$M$8</f>
        <v>SITC</v>
      </c>
      <c r="N194" s="181" t="str">
        <f>$N$8</f>
        <v>危険品受託</v>
      </c>
      <c r="O194" s="56">
        <v>31</v>
      </c>
    </row>
    <row r="195" spans="1:15" ht="14.4" hidden="1" x14ac:dyDescent="0.3">
      <c r="A195" s="155" t="s">
        <v>272</v>
      </c>
      <c r="B195" s="161" t="s">
        <v>293</v>
      </c>
      <c r="C195" s="103" t="str">
        <f>IF((ISBLANK($C$9)),"----",(($C$9)+($O$7*O195)))</f>
        <v>----</v>
      </c>
      <c r="D195" s="102" t="str">
        <f t="shared" si="27"/>
        <v>----</v>
      </c>
      <c r="E195" s="103">
        <f>$E$9+($O$7*O195)</f>
        <v>44222</v>
      </c>
      <c r="F195" s="102">
        <f t="shared" si="28"/>
        <v>44222</v>
      </c>
      <c r="G195" s="153">
        <f>$G$9+($O$7*O195)</f>
        <v>44223</v>
      </c>
      <c r="H195" s="103">
        <f>$H$9+($O$7*O195)</f>
        <v>44223</v>
      </c>
      <c r="I195" s="102">
        <f t="shared" si="29"/>
        <v>44223</v>
      </c>
      <c r="J195" s="103">
        <f t="shared" si="30"/>
        <v>44234</v>
      </c>
      <c r="K195" s="102">
        <f t="shared" si="31"/>
        <v>44234</v>
      </c>
      <c r="L195" s="158">
        <f>$L$9</f>
        <v>11</v>
      </c>
      <c r="M195" s="164" t="str">
        <f>$M$9</f>
        <v>TS LINES</v>
      </c>
      <c r="N195" s="182" t="str">
        <f>$N$9</f>
        <v>危険品受託</v>
      </c>
      <c r="O195" s="150">
        <v>31</v>
      </c>
    </row>
    <row r="196" spans="1:15" ht="14.4" hidden="1" x14ac:dyDescent="0.3">
      <c r="A196" s="155" t="s">
        <v>178</v>
      </c>
      <c r="B196" s="161" t="s">
        <v>298</v>
      </c>
      <c r="C196" s="103">
        <f>IF((ISBLANK($C$10)),"----",(($C$10)+($O$7*O196)))</f>
        <v>44223</v>
      </c>
      <c r="D196" s="102">
        <f t="shared" si="27"/>
        <v>44223</v>
      </c>
      <c r="E196" s="103">
        <f>$E$10+($O$7*O196)</f>
        <v>44224</v>
      </c>
      <c r="F196" s="102">
        <f t="shared" si="28"/>
        <v>44224</v>
      </c>
      <c r="G196" s="153">
        <f>$G$10+($O$7*O196)</f>
        <v>44225</v>
      </c>
      <c r="H196" s="103">
        <f>$H$10+($O$7*O196)</f>
        <v>44225</v>
      </c>
      <c r="I196" s="102">
        <f t="shared" si="29"/>
        <v>44225</v>
      </c>
      <c r="J196" s="103">
        <f t="shared" si="30"/>
        <v>44234</v>
      </c>
      <c r="K196" s="102">
        <f t="shared" si="31"/>
        <v>44234</v>
      </c>
      <c r="L196" s="158">
        <f>$L$10</f>
        <v>9</v>
      </c>
      <c r="M196" s="164" t="str">
        <f>$M$10</f>
        <v>ONE</v>
      </c>
      <c r="N196" s="182" t="str">
        <f>$N$10</f>
        <v>危険品受託</v>
      </c>
      <c r="O196" s="150">
        <v>31</v>
      </c>
    </row>
    <row r="197" spans="1:15" ht="14.4" hidden="1" x14ac:dyDescent="0.3">
      <c r="A197" s="155" t="s">
        <v>189</v>
      </c>
      <c r="B197" s="161" t="s">
        <v>301</v>
      </c>
      <c r="C197" s="103" t="str">
        <f>IF((ISBLANK($C$11)),"----",(($C$11)+($O$7*O197)))</f>
        <v>----</v>
      </c>
      <c r="D197" s="102" t="str">
        <f t="shared" si="27"/>
        <v>----</v>
      </c>
      <c r="E197" s="103">
        <f>$E$11+($O$7*O197)</f>
        <v>44224</v>
      </c>
      <c r="F197" s="102">
        <f t="shared" si="28"/>
        <v>44224</v>
      </c>
      <c r="G197" s="153">
        <f>$G$11+($O$7*O197)</f>
        <v>44225</v>
      </c>
      <c r="H197" s="103">
        <f>$H$11+($O$7*O197)</f>
        <v>44225</v>
      </c>
      <c r="I197" s="102">
        <f t="shared" si="29"/>
        <v>44225</v>
      </c>
      <c r="J197" s="103">
        <f t="shared" si="30"/>
        <v>44234</v>
      </c>
      <c r="K197" s="102">
        <f t="shared" si="31"/>
        <v>44234</v>
      </c>
      <c r="L197" s="158">
        <f>$L$11</f>
        <v>9</v>
      </c>
      <c r="M197" s="164" t="str">
        <f>$M$11</f>
        <v>COSCO/OOCL</v>
      </c>
      <c r="N197" s="182" t="str">
        <f>$N$11</f>
        <v>危険品受託</v>
      </c>
      <c r="O197" s="150">
        <v>31</v>
      </c>
    </row>
    <row r="198" spans="1:15" ht="14.4" hidden="1" x14ac:dyDescent="0.3">
      <c r="A198" s="155" t="s">
        <v>303</v>
      </c>
      <c r="B198" s="161" t="s">
        <v>293</v>
      </c>
      <c r="C198" s="103" t="str">
        <f>IF((ISBLANK($C$12)),"----",(($C$12)+($O$7*O198)))</f>
        <v>----</v>
      </c>
      <c r="D198" s="102" t="str">
        <f t="shared" si="27"/>
        <v>----</v>
      </c>
      <c r="E198" s="103">
        <f>$E$12+($O$7*O198)</f>
        <v>44224</v>
      </c>
      <c r="F198" s="102">
        <f t="shared" si="28"/>
        <v>44224</v>
      </c>
      <c r="G198" s="153">
        <f>$G$12+($O$7*O198)</f>
        <v>44225</v>
      </c>
      <c r="H198" s="103">
        <f>$H$12+($O$7*O198)</f>
        <v>44226</v>
      </c>
      <c r="I198" s="102">
        <f t="shared" si="29"/>
        <v>44226</v>
      </c>
      <c r="J198" s="103">
        <f t="shared" si="30"/>
        <v>44236</v>
      </c>
      <c r="K198" s="102">
        <f t="shared" si="31"/>
        <v>44236</v>
      </c>
      <c r="L198" s="158">
        <f>$L$12</f>
        <v>10</v>
      </c>
      <c r="M198" s="164" t="str">
        <f>$M$12</f>
        <v>TS LINES</v>
      </c>
      <c r="N198" s="182" t="str">
        <f>$N$12</f>
        <v>危険品受託</v>
      </c>
      <c r="O198" s="150">
        <v>31</v>
      </c>
    </row>
    <row r="199" spans="1:15" hidden="1" thickBot="1" x14ac:dyDescent="0.35">
      <c r="A199" s="116" t="s">
        <v>279</v>
      </c>
      <c r="B199" s="162" t="s">
        <v>307</v>
      </c>
      <c r="C199" s="140" t="str">
        <f>IF((ISBLANK($C$13)),"----",(($C$13)+($O$7*O199)))</f>
        <v>----</v>
      </c>
      <c r="D199" s="118" t="str">
        <f t="shared" si="27"/>
        <v>----</v>
      </c>
      <c r="E199" s="140">
        <f>$E$13+($O$7*O199)</f>
        <v>44225</v>
      </c>
      <c r="F199" s="118">
        <f t="shared" si="28"/>
        <v>44225</v>
      </c>
      <c r="G199" s="151">
        <f>$G$13+($O$7*O199)</f>
        <v>44227</v>
      </c>
      <c r="H199" s="140">
        <f>$H$13+($O$7*O199)</f>
        <v>44227</v>
      </c>
      <c r="I199" s="118">
        <f t="shared" si="29"/>
        <v>44227</v>
      </c>
      <c r="J199" s="140">
        <f t="shared" si="30"/>
        <v>44236</v>
      </c>
      <c r="K199" s="118">
        <f t="shared" si="31"/>
        <v>44236</v>
      </c>
      <c r="L199" s="159">
        <v>9</v>
      </c>
      <c r="M199" s="165" t="str">
        <f>$M$13</f>
        <v>EVERGREEN</v>
      </c>
      <c r="N199" s="183" t="str">
        <f>$N$13</f>
        <v>危険品受託/KAOHSIUNG経由</v>
      </c>
      <c r="O199" s="152">
        <v>31</v>
      </c>
    </row>
    <row r="200" spans="1:15" ht="17.25" hidden="1" customHeight="1" x14ac:dyDescent="0.3">
      <c r="A200" s="121" t="s">
        <v>283</v>
      </c>
      <c r="B200" s="122"/>
      <c r="C200" s="123" t="str">
        <f>IF((ISBLANK($C$8)),"----",(($C$8)+($O$7*O200)))</f>
        <v>----</v>
      </c>
      <c r="D200" s="124" t="str">
        <f t="shared" si="27"/>
        <v>----</v>
      </c>
      <c r="E200" s="125">
        <f>$E$8+($O$7*O200)</f>
        <v>44225</v>
      </c>
      <c r="F200" s="126">
        <f t="shared" si="28"/>
        <v>44225</v>
      </c>
      <c r="G200" s="127">
        <f>$G$8+($O$7*O200)</f>
        <v>44228</v>
      </c>
      <c r="H200" s="125">
        <f>$H$8+($O$7*O200)</f>
        <v>44228</v>
      </c>
      <c r="I200" s="124">
        <f t="shared" si="29"/>
        <v>44228</v>
      </c>
      <c r="J200" s="128">
        <f t="shared" si="30"/>
        <v>44238</v>
      </c>
      <c r="K200" s="124">
        <f t="shared" si="31"/>
        <v>44238</v>
      </c>
      <c r="L200" s="129">
        <f>$L$8</f>
        <v>10</v>
      </c>
      <c r="M200" s="130" t="str">
        <f>$M$8</f>
        <v>SITC</v>
      </c>
      <c r="N200" s="131" t="str">
        <f>$N$8</f>
        <v>危険品受託</v>
      </c>
      <c r="O200" s="55">
        <v>32</v>
      </c>
    </row>
    <row r="201" spans="1:15" ht="17.25" hidden="1" customHeight="1" x14ac:dyDescent="0.3">
      <c r="A201" s="89" t="s">
        <v>173</v>
      </c>
      <c r="B201" s="90" t="s">
        <v>294</v>
      </c>
      <c r="C201" s="74" t="str">
        <f>IF((ISBLANK($C$9)),"----",(($C$9)+($O$7*O201)))</f>
        <v>----</v>
      </c>
      <c r="D201" s="91" t="str">
        <f t="shared" si="27"/>
        <v>----</v>
      </c>
      <c r="E201" s="92">
        <f>$E$9+($O$7*O201)</f>
        <v>44229</v>
      </c>
      <c r="F201" s="93">
        <f t="shared" si="28"/>
        <v>44229</v>
      </c>
      <c r="G201" s="94">
        <f>$G$9+($O$7*O201)</f>
        <v>44230</v>
      </c>
      <c r="H201" s="92">
        <f>$H$9+($O$7*O201)</f>
        <v>44230</v>
      </c>
      <c r="I201" s="91">
        <f t="shared" si="29"/>
        <v>44230</v>
      </c>
      <c r="J201" s="95">
        <f t="shared" si="30"/>
        <v>44241</v>
      </c>
      <c r="K201" s="91">
        <f t="shared" si="31"/>
        <v>44241</v>
      </c>
      <c r="L201" s="96">
        <f>$L$9</f>
        <v>11</v>
      </c>
      <c r="M201" s="97" t="str">
        <f>$M$9</f>
        <v>TS LINES</v>
      </c>
      <c r="N201" s="98" t="str">
        <f>$N$9</f>
        <v>危険品受託</v>
      </c>
      <c r="O201" s="166">
        <v>32</v>
      </c>
    </row>
    <row r="202" spans="1:15" s="199" customFormat="1" ht="17.25" hidden="1" customHeight="1" x14ac:dyDescent="0.3">
      <c r="A202" s="185" t="s">
        <v>221</v>
      </c>
      <c r="B202" s="186"/>
      <c r="C202" s="202">
        <f>IF((ISBLANK($C$10)),"----",(($C$10)+($O$7*O202)))</f>
        <v>44230</v>
      </c>
      <c r="D202" s="203">
        <f t="shared" si="27"/>
        <v>44230</v>
      </c>
      <c r="E202" s="204">
        <f>$E$10+($O$7*O202)</f>
        <v>44231</v>
      </c>
      <c r="F202" s="205">
        <f t="shared" si="28"/>
        <v>44231</v>
      </c>
      <c r="G202" s="206">
        <f>$G$10+($O$7*O202)</f>
        <v>44232</v>
      </c>
      <c r="H202" s="204">
        <f>$H$10+($O$7*O202)</f>
        <v>44232</v>
      </c>
      <c r="I202" s="203">
        <f t="shared" si="29"/>
        <v>44232</v>
      </c>
      <c r="J202" s="207">
        <f t="shared" si="30"/>
        <v>44241</v>
      </c>
      <c r="K202" s="203">
        <f t="shared" si="31"/>
        <v>44241</v>
      </c>
      <c r="L202" s="208">
        <f>$L$10</f>
        <v>9</v>
      </c>
      <c r="M202" s="209" t="str">
        <f>$M$10</f>
        <v>ONE</v>
      </c>
      <c r="N202" s="210" t="str">
        <f>$N$10</f>
        <v>危険品受託</v>
      </c>
      <c r="O202" s="211">
        <v>32</v>
      </c>
    </row>
    <row r="203" spans="1:15" ht="17.25" hidden="1" customHeight="1" x14ac:dyDescent="0.3">
      <c r="A203" s="99" t="s">
        <v>193</v>
      </c>
      <c r="B203" s="100" t="s">
        <v>301</v>
      </c>
      <c r="C203" s="101" t="str">
        <f>IF((ISBLANK($C$11)),"----",(($C$11)+($O$7*O203)))</f>
        <v>----</v>
      </c>
      <c r="D203" s="102" t="str">
        <f t="shared" si="27"/>
        <v>----</v>
      </c>
      <c r="E203" s="103">
        <f>$E$11+($O$7*O203)</f>
        <v>44231</v>
      </c>
      <c r="F203" s="104">
        <f t="shared" si="28"/>
        <v>44231</v>
      </c>
      <c r="G203" s="105">
        <f>$G$11+($O$7*O203)</f>
        <v>44232</v>
      </c>
      <c r="H203" s="103">
        <f>$H$11+($O$7*O203)</f>
        <v>44232</v>
      </c>
      <c r="I203" s="102">
        <f t="shared" si="29"/>
        <v>44232</v>
      </c>
      <c r="J203" s="106">
        <f t="shared" si="30"/>
        <v>44241</v>
      </c>
      <c r="K203" s="102">
        <f t="shared" si="31"/>
        <v>44241</v>
      </c>
      <c r="L203" s="107">
        <f>$L$11</f>
        <v>9</v>
      </c>
      <c r="M203" s="108" t="str">
        <f>$M$11</f>
        <v>COSCO/OOCL</v>
      </c>
      <c r="N203" s="109" t="str">
        <f>$N$11</f>
        <v>危険品受託</v>
      </c>
      <c r="O203" s="166">
        <v>32</v>
      </c>
    </row>
    <row r="204" spans="1:15" ht="17.25" hidden="1" customHeight="1" x14ac:dyDescent="0.3">
      <c r="A204" s="99" t="s">
        <v>215</v>
      </c>
      <c r="B204" s="100" t="s">
        <v>293</v>
      </c>
      <c r="C204" s="101" t="str">
        <f>IF((ISBLANK($C$12)),"----",(($C$12)+($O$7*O204)))</f>
        <v>----</v>
      </c>
      <c r="D204" s="102" t="str">
        <f t="shared" si="27"/>
        <v>----</v>
      </c>
      <c r="E204" s="103">
        <f>$E$12+($O$7*O204)</f>
        <v>44231</v>
      </c>
      <c r="F204" s="104">
        <f t="shared" si="28"/>
        <v>44231</v>
      </c>
      <c r="G204" s="105">
        <f>$G$12+($O$7*O204)</f>
        <v>44232</v>
      </c>
      <c r="H204" s="103">
        <f>$H$12+($O$7*O204)</f>
        <v>44233</v>
      </c>
      <c r="I204" s="102">
        <f t="shared" si="29"/>
        <v>44233</v>
      </c>
      <c r="J204" s="106">
        <f t="shared" si="30"/>
        <v>44243</v>
      </c>
      <c r="K204" s="102">
        <f t="shared" si="31"/>
        <v>44243</v>
      </c>
      <c r="L204" s="107">
        <f>$L$12</f>
        <v>10</v>
      </c>
      <c r="M204" s="108" t="str">
        <f>$M$12</f>
        <v>TS LINES</v>
      </c>
      <c r="N204" s="109" t="str">
        <f>$N$12</f>
        <v>危険品受託</v>
      </c>
      <c r="O204" s="168">
        <v>32</v>
      </c>
    </row>
    <row r="205" spans="1:15" ht="17.25" hidden="1" customHeight="1" thickBot="1" x14ac:dyDescent="0.35">
      <c r="A205" s="116" t="s">
        <v>184</v>
      </c>
      <c r="B205" s="117" t="s">
        <v>308</v>
      </c>
      <c r="C205" s="139" t="str">
        <f>IF((ISBLANK($C$13)),"----",(($C$13)+($O$7*O205)))</f>
        <v>----</v>
      </c>
      <c r="D205" s="118" t="str">
        <f t="shared" si="27"/>
        <v>----</v>
      </c>
      <c r="E205" s="140">
        <f>$E$13+($O$7*O205)</f>
        <v>44232</v>
      </c>
      <c r="F205" s="119">
        <f t="shared" si="28"/>
        <v>44232</v>
      </c>
      <c r="G205" s="141">
        <f>$G$13+($O$7*O205)</f>
        <v>44234</v>
      </c>
      <c r="H205" s="140">
        <f>$H$13+($O$7*O205)</f>
        <v>44234</v>
      </c>
      <c r="I205" s="118">
        <f t="shared" si="29"/>
        <v>44234</v>
      </c>
      <c r="J205" s="142">
        <f t="shared" si="30"/>
        <v>44242</v>
      </c>
      <c r="K205" s="118">
        <f t="shared" si="31"/>
        <v>44242</v>
      </c>
      <c r="L205" s="143">
        <f>$L$13</f>
        <v>8</v>
      </c>
      <c r="M205" s="144" t="str">
        <f>$M$13</f>
        <v>EVERGREEN</v>
      </c>
      <c r="N205" s="120" t="str">
        <f>$N$13</f>
        <v>危険品受託/KAOHSIUNG経由</v>
      </c>
      <c r="O205" s="169">
        <v>32</v>
      </c>
    </row>
    <row r="206" spans="1:15" ht="15" hidden="1" customHeight="1" x14ac:dyDescent="0.3">
      <c r="A206" s="121" t="s">
        <v>283</v>
      </c>
      <c r="B206" s="122"/>
      <c r="C206" s="123" t="str">
        <f>IF((ISBLANK($C$8)),"----",(($C$8)+($O$7*O206)))</f>
        <v>----</v>
      </c>
      <c r="D206" s="124" t="str">
        <f t="shared" si="27"/>
        <v>----</v>
      </c>
      <c r="E206" s="125">
        <f>$E$8+($O$7*O206)</f>
        <v>44232</v>
      </c>
      <c r="F206" s="126">
        <f t="shared" si="28"/>
        <v>44232</v>
      </c>
      <c r="G206" s="127">
        <f>$G$8+($O$7*O206)</f>
        <v>44235</v>
      </c>
      <c r="H206" s="125">
        <f>$H$8+($O$7*O206)</f>
        <v>44235</v>
      </c>
      <c r="I206" s="124">
        <f t="shared" si="29"/>
        <v>44235</v>
      </c>
      <c r="J206" s="128">
        <f t="shared" si="30"/>
        <v>44245</v>
      </c>
      <c r="K206" s="124">
        <f t="shared" si="31"/>
        <v>44245</v>
      </c>
      <c r="L206" s="129">
        <f>$L$8</f>
        <v>10</v>
      </c>
      <c r="M206" s="130" t="str">
        <f>$M$8</f>
        <v>SITC</v>
      </c>
      <c r="N206" s="131" t="str">
        <f>$N$8</f>
        <v>危険品受託</v>
      </c>
      <c r="O206" s="167">
        <v>33</v>
      </c>
    </row>
    <row r="207" spans="1:15" ht="16.95" hidden="1" customHeight="1" x14ac:dyDescent="0.3">
      <c r="A207" s="89" t="s">
        <v>272</v>
      </c>
      <c r="B207" s="90" t="s">
        <v>294</v>
      </c>
      <c r="C207" s="74" t="str">
        <f>IF((ISBLANK($C$9)),"----",(($C$9)+($O$7*O207)))</f>
        <v>----</v>
      </c>
      <c r="D207" s="91" t="str">
        <f t="shared" si="27"/>
        <v>----</v>
      </c>
      <c r="E207" s="92">
        <f>$E$9+($O$7*O207)</f>
        <v>44236</v>
      </c>
      <c r="F207" s="93">
        <f t="shared" si="28"/>
        <v>44236</v>
      </c>
      <c r="G207" s="94">
        <f>$G$9+($O$7*O207)</f>
        <v>44237</v>
      </c>
      <c r="H207" s="92">
        <f>$H$9+($O$7*O207)</f>
        <v>44237</v>
      </c>
      <c r="I207" s="91">
        <f t="shared" si="29"/>
        <v>44237</v>
      </c>
      <c r="J207" s="95">
        <f t="shared" si="30"/>
        <v>44248</v>
      </c>
      <c r="K207" s="91">
        <f t="shared" si="31"/>
        <v>44248</v>
      </c>
      <c r="L207" s="96">
        <f>$L$9</f>
        <v>11</v>
      </c>
      <c r="M207" s="97" t="str">
        <f>$M$9</f>
        <v>TS LINES</v>
      </c>
      <c r="N207" s="98" t="str">
        <f>$N$9</f>
        <v>危険品受託</v>
      </c>
      <c r="O207" s="166">
        <v>33</v>
      </c>
    </row>
    <row r="208" spans="1:15" s="65" customFormat="1" ht="14.4" hidden="1" x14ac:dyDescent="0.3">
      <c r="A208" s="99" t="s">
        <v>176</v>
      </c>
      <c r="B208" s="100" t="s">
        <v>299</v>
      </c>
      <c r="C208" s="101">
        <f>IF((ISBLANK($C$10)),"----",(($C$10)+($O$7*O208)))</f>
        <v>44237</v>
      </c>
      <c r="D208" s="102">
        <f t="shared" si="27"/>
        <v>44237</v>
      </c>
      <c r="E208" s="103">
        <f>$E$10+($O$7*O208)</f>
        <v>44238</v>
      </c>
      <c r="F208" s="104">
        <f t="shared" si="28"/>
        <v>44238</v>
      </c>
      <c r="G208" s="105">
        <f>$G$10+($O$7*O208)</f>
        <v>44239</v>
      </c>
      <c r="H208" s="103">
        <f>$H$10+($O$7*O208)</f>
        <v>44239</v>
      </c>
      <c r="I208" s="102">
        <f t="shared" si="29"/>
        <v>44239</v>
      </c>
      <c r="J208" s="106">
        <f t="shared" si="30"/>
        <v>44248</v>
      </c>
      <c r="K208" s="102">
        <f t="shared" si="31"/>
        <v>44248</v>
      </c>
      <c r="L208" s="107">
        <f>$L$10</f>
        <v>9</v>
      </c>
      <c r="M208" s="138" t="str">
        <f>$M$10</f>
        <v>ONE</v>
      </c>
      <c r="N208" s="182" t="str">
        <f>$N$10</f>
        <v>危険品受託</v>
      </c>
      <c r="O208" s="197">
        <v>33</v>
      </c>
    </row>
    <row r="209" spans="1:15" s="65" customFormat="1" ht="15" hidden="1" customHeight="1" x14ac:dyDescent="0.3">
      <c r="A209" s="99" t="s">
        <v>191</v>
      </c>
      <c r="B209" s="100" t="s">
        <v>301</v>
      </c>
      <c r="C209" s="101" t="str">
        <f>IF((ISBLANK($C$11)),"----",(($C$11)+($O$7*O209)))</f>
        <v>----</v>
      </c>
      <c r="D209" s="102" t="str">
        <f t="shared" si="27"/>
        <v>----</v>
      </c>
      <c r="E209" s="103">
        <f>$E$11+($O$7*O209)</f>
        <v>44238</v>
      </c>
      <c r="F209" s="104">
        <f t="shared" si="28"/>
        <v>44238</v>
      </c>
      <c r="G209" s="105">
        <f>$G$11+($O$7*O209)</f>
        <v>44239</v>
      </c>
      <c r="H209" s="103">
        <f>$H$11+($O$7*O209)</f>
        <v>44239</v>
      </c>
      <c r="I209" s="102">
        <f t="shared" si="29"/>
        <v>44239</v>
      </c>
      <c r="J209" s="106">
        <f t="shared" si="30"/>
        <v>44248</v>
      </c>
      <c r="K209" s="102">
        <f t="shared" si="31"/>
        <v>44248</v>
      </c>
      <c r="L209" s="107">
        <f>$L$11</f>
        <v>9</v>
      </c>
      <c r="M209" s="138" t="str">
        <f>$M$11</f>
        <v>COSCO/OOCL</v>
      </c>
      <c r="N209" s="109" t="str">
        <f>$N$11</f>
        <v>危険品受託</v>
      </c>
      <c r="O209" s="200">
        <v>33</v>
      </c>
    </row>
    <row r="210" spans="1:15" ht="14.4" hidden="1" x14ac:dyDescent="0.3">
      <c r="A210" s="99" t="s">
        <v>174</v>
      </c>
      <c r="B210" s="100" t="s">
        <v>294</v>
      </c>
      <c r="C210" s="101" t="str">
        <f>IF((ISBLANK($C$12)),"----",(($C$12)+($O$7*O210)))</f>
        <v>----</v>
      </c>
      <c r="D210" s="102" t="str">
        <f t="shared" si="27"/>
        <v>----</v>
      </c>
      <c r="E210" s="103">
        <f>$E$12+($O$7*O210)</f>
        <v>44238</v>
      </c>
      <c r="F210" s="104">
        <f t="shared" si="28"/>
        <v>44238</v>
      </c>
      <c r="G210" s="105">
        <f>$G$12+($O$7*O210)</f>
        <v>44239</v>
      </c>
      <c r="H210" s="103">
        <f>$H$12+($O$7*O210)</f>
        <v>44240</v>
      </c>
      <c r="I210" s="102">
        <f t="shared" si="29"/>
        <v>44240</v>
      </c>
      <c r="J210" s="106">
        <f t="shared" si="30"/>
        <v>44250</v>
      </c>
      <c r="K210" s="102">
        <f t="shared" si="31"/>
        <v>44250</v>
      </c>
      <c r="L210" s="107">
        <f>$L$12</f>
        <v>10</v>
      </c>
      <c r="M210" s="108" t="str">
        <f>$M$12</f>
        <v>TS LINES</v>
      </c>
      <c r="N210" s="109" t="str">
        <f>$N$12</f>
        <v>危険品受託</v>
      </c>
      <c r="O210" s="168">
        <v>33</v>
      </c>
    </row>
    <row r="211" spans="1:15" hidden="1" thickBot="1" x14ac:dyDescent="0.35">
      <c r="A211" s="116" t="s">
        <v>198</v>
      </c>
      <c r="B211" s="117" t="s">
        <v>309</v>
      </c>
      <c r="C211" s="139" t="str">
        <f>IF((ISBLANK($C$13)),"----",(($C$13)+($O$7*O211)))</f>
        <v>----</v>
      </c>
      <c r="D211" s="118" t="str">
        <f t="shared" si="27"/>
        <v>----</v>
      </c>
      <c r="E211" s="140">
        <f>$E$13+($O$7*O211)</f>
        <v>44239</v>
      </c>
      <c r="F211" s="119">
        <f t="shared" si="28"/>
        <v>44239</v>
      </c>
      <c r="G211" s="141">
        <f>$G$13+($O$7*O211)</f>
        <v>44241</v>
      </c>
      <c r="H211" s="140">
        <f>$H$13+($O$7*O211)</f>
        <v>44241</v>
      </c>
      <c r="I211" s="118">
        <f t="shared" si="29"/>
        <v>44241</v>
      </c>
      <c r="J211" s="142">
        <f t="shared" si="30"/>
        <v>44249</v>
      </c>
      <c r="K211" s="118">
        <f t="shared" si="31"/>
        <v>44249</v>
      </c>
      <c r="L211" s="143">
        <f>$L$13</f>
        <v>8</v>
      </c>
      <c r="M211" s="144" t="str">
        <f>$M$13</f>
        <v>EVERGREEN</v>
      </c>
      <c r="N211" s="120" t="str">
        <f>$N$13</f>
        <v>危険品受託/KAOHSIUNG経由</v>
      </c>
      <c r="O211" s="169">
        <v>33</v>
      </c>
    </row>
    <row r="212" spans="1:15" ht="14.4" hidden="1" x14ac:dyDescent="0.3">
      <c r="A212" s="121" t="s">
        <v>283</v>
      </c>
      <c r="B212" s="122"/>
      <c r="C212" s="123" t="str">
        <f>IF((ISBLANK($C$8)),"----",(($C$8)+($O$7*O212)))</f>
        <v>----</v>
      </c>
      <c r="D212" s="124" t="str">
        <f t="shared" si="27"/>
        <v>----</v>
      </c>
      <c r="E212" s="125">
        <f>$E$8+($O$7*O212)</f>
        <v>44239</v>
      </c>
      <c r="F212" s="126">
        <f t="shared" si="28"/>
        <v>44239</v>
      </c>
      <c r="G212" s="127">
        <f>$G$8+($O$7*O212)</f>
        <v>44242</v>
      </c>
      <c r="H212" s="125">
        <f>$H$8+($O$7*O212)</f>
        <v>44242</v>
      </c>
      <c r="I212" s="124">
        <f t="shared" si="29"/>
        <v>44242</v>
      </c>
      <c r="J212" s="128">
        <f t="shared" si="30"/>
        <v>44252</v>
      </c>
      <c r="K212" s="124">
        <f t="shared" si="31"/>
        <v>44252</v>
      </c>
      <c r="L212" s="129">
        <f>$L$8</f>
        <v>10</v>
      </c>
      <c r="M212" s="130" t="str">
        <f>$M$8</f>
        <v>SITC</v>
      </c>
      <c r="N212" s="131" t="str">
        <f>$N$8</f>
        <v>危険品受託</v>
      </c>
      <c r="O212" s="167">
        <v>34</v>
      </c>
    </row>
    <row r="213" spans="1:15" ht="15" hidden="1" customHeight="1" x14ac:dyDescent="0.3">
      <c r="A213" s="89" t="s">
        <v>173</v>
      </c>
      <c r="B213" s="90" t="s">
        <v>295</v>
      </c>
      <c r="C213" s="74" t="str">
        <f>IF((ISBLANK($C$9)),"----",(($C$9)+($O$7*O213)))</f>
        <v>----</v>
      </c>
      <c r="D213" s="91" t="str">
        <f t="shared" si="27"/>
        <v>----</v>
      </c>
      <c r="E213" s="92">
        <f>$E$9+($O$7*O213)</f>
        <v>44243</v>
      </c>
      <c r="F213" s="93">
        <f t="shared" si="28"/>
        <v>44243</v>
      </c>
      <c r="G213" s="94">
        <f>$G$9+($O$7*O213)</f>
        <v>44244</v>
      </c>
      <c r="H213" s="92">
        <f>$H$9+($O$7*O213)</f>
        <v>44244</v>
      </c>
      <c r="I213" s="91">
        <f t="shared" si="29"/>
        <v>44244</v>
      </c>
      <c r="J213" s="95">
        <f t="shared" si="30"/>
        <v>44255</v>
      </c>
      <c r="K213" s="91">
        <f t="shared" si="31"/>
        <v>44255</v>
      </c>
      <c r="L213" s="96">
        <f>$L$9</f>
        <v>11</v>
      </c>
      <c r="M213" s="97" t="str">
        <f>$M$9</f>
        <v>TS LINES</v>
      </c>
      <c r="N213" s="98" t="str">
        <f>$N$9</f>
        <v>危険品受託</v>
      </c>
      <c r="O213" s="166">
        <v>34</v>
      </c>
    </row>
    <row r="214" spans="1:15" ht="15" hidden="1" customHeight="1" x14ac:dyDescent="0.3">
      <c r="A214" s="99" t="s">
        <v>262</v>
      </c>
      <c r="B214" s="100" t="s">
        <v>300</v>
      </c>
      <c r="C214" s="101">
        <f>IF((ISBLANK($C$10)),"----",(($C$10)+($O$7*O214)))</f>
        <v>44244</v>
      </c>
      <c r="D214" s="102">
        <f t="shared" si="27"/>
        <v>44244</v>
      </c>
      <c r="E214" s="103">
        <f>$E$10+($O$7*O214)</f>
        <v>44245</v>
      </c>
      <c r="F214" s="104">
        <f t="shared" si="28"/>
        <v>44245</v>
      </c>
      <c r="G214" s="105">
        <f>$G$10+($O$7*O214)</f>
        <v>44246</v>
      </c>
      <c r="H214" s="103">
        <f>$H$10+($O$7*O214)</f>
        <v>44246</v>
      </c>
      <c r="I214" s="102">
        <f t="shared" si="29"/>
        <v>44246</v>
      </c>
      <c r="J214" s="106">
        <f t="shared" si="30"/>
        <v>44255</v>
      </c>
      <c r="K214" s="102">
        <f t="shared" si="31"/>
        <v>44255</v>
      </c>
      <c r="L214" s="107">
        <f>$L$10</f>
        <v>9</v>
      </c>
      <c r="M214" s="108" t="str">
        <f>$M$10</f>
        <v>ONE</v>
      </c>
      <c r="N214" s="109" t="str">
        <f>$N$10</f>
        <v>危険品受託</v>
      </c>
      <c r="O214" s="168">
        <v>34</v>
      </c>
    </row>
    <row r="215" spans="1:15" ht="15" hidden="1" customHeight="1" x14ac:dyDescent="0.3">
      <c r="A215" s="99" t="s">
        <v>189</v>
      </c>
      <c r="B215" s="100" t="s">
        <v>302</v>
      </c>
      <c r="C215" s="101" t="str">
        <f>IF((ISBLANK($C$11)),"----",(($C$11)+($O$7*O215)))</f>
        <v>----</v>
      </c>
      <c r="D215" s="102" t="str">
        <f t="shared" si="27"/>
        <v>----</v>
      </c>
      <c r="E215" s="103">
        <f>$E$11+($O$7*O215)</f>
        <v>44245</v>
      </c>
      <c r="F215" s="104">
        <f t="shared" si="28"/>
        <v>44245</v>
      </c>
      <c r="G215" s="105">
        <f>$G$11+($O$7*O215)</f>
        <v>44246</v>
      </c>
      <c r="H215" s="103">
        <f>$H$11+($O$7*O215)</f>
        <v>44246</v>
      </c>
      <c r="I215" s="102">
        <f t="shared" si="29"/>
        <v>44246</v>
      </c>
      <c r="J215" s="106">
        <f t="shared" si="30"/>
        <v>44255</v>
      </c>
      <c r="K215" s="102">
        <f t="shared" si="31"/>
        <v>44255</v>
      </c>
      <c r="L215" s="107">
        <f>$L$11</f>
        <v>9</v>
      </c>
      <c r="M215" s="108" t="str">
        <f>$M$11</f>
        <v>COSCO/OOCL</v>
      </c>
      <c r="N215" s="109" t="str">
        <f>$N$11</f>
        <v>危険品受託</v>
      </c>
      <c r="O215" s="166">
        <v>34</v>
      </c>
    </row>
    <row r="216" spans="1:15" ht="15" hidden="1" customHeight="1" x14ac:dyDescent="0.3">
      <c r="A216" s="99" t="s">
        <v>303</v>
      </c>
      <c r="B216" s="100" t="s">
        <v>294</v>
      </c>
      <c r="C216" s="101" t="str">
        <f>IF((ISBLANK($C$12)),"----",(($C$12)+($O$7*O216)))</f>
        <v>----</v>
      </c>
      <c r="D216" s="102" t="str">
        <f t="shared" si="27"/>
        <v>----</v>
      </c>
      <c r="E216" s="103">
        <f>$E$12+($O$7*O216)</f>
        <v>44245</v>
      </c>
      <c r="F216" s="104">
        <f t="shared" si="28"/>
        <v>44245</v>
      </c>
      <c r="G216" s="105">
        <f>$G$12+($O$7*O216)</f>
        <v>44246</v>
      </c>
      <c r="H216" s="103">
        <f>$H$12+($O$7*O216)</f>
        <v>44247</v>
      </c>
      <c r="I216" s="102">
        <f t="shared" si="29"/>
        <v>44247</v>
      </c>
      <c r="J216" s="106">
        <f t="shared" si="30"/>
        <v>44257</v>
      </c>
      <c r="K216" s="102">
        <f t="shared" si="31"/>
        <v>44257</v>
      </c>
      <c r="L216" s="107">
        <f>$L$12</f>
        <v>10</v>
      </c>
      <c r="M216" s="108" t="str">
        <f>$M$12</f>
        <v>TS LINES</v>
      </c>
      <c r="N216" s="109" t="str">
        <f>$N$12</f>
        <v>危険品受託</v>
      </c>
      <c r="O216" s="168">
        <v>34</v>
      </c>
    </row>
    <row r="217" spans="1:15" ht="15" hidden="1" customHeight="1" thickBot="1" x14ac:dyDescent="0.35">
      <c r="A217" s="116" t="s">
        <v>279</v>
      </c>
      <c r="B217" s="117" t="s">
        <v>310</v>
      </c>
      <c r="C217" s="139" t="str">
        <f>IF((ISBLANK($C$13)),"----",(($C$13)+($O$7*O217)))</f>
        <v>----</v>
      </c>
      <c r="D217" s="118" t="str">
        <f t="shared" si="27"/>
        <v>----</v>
      </c>
      <c r="E217" s="140">
        <f>$E$13+($O$7*O217)</f>
        <v>44246</v>
      </c>
      <c r="F217" s="119">
        <f t="shared" si="28"/>
        <v>44246</v>
      </c>
      <c r="G217" s="141">
        <f>$G$13+($O$7*O217)</f>
        <v>44248</v>
      </c>
      <c r="H217" s="140">
        <f>$H$13+($O$7*O217)</f>
        <v>44248</v>
      </c>
      <c r="I217" s="118">
        <f t="shared" si="29"/>
        <v>44248</v>
      </c>
      <c r="J217" s="142">
        <f t="shared" si="30"/>
        <v>44256</v>
      </c>
      <c r="K217" s="118">
        <f t="shared" si="31"/>
        <v>44256</v>
      </c>
      <c r="L217" s="143">
        <f>$L$13</f>
        <v>8</v>
      </c>
      <c r="M217" s="144" t="str">
        <f>$M$13</f>
        <v>EVERGREEN</v>
      </c>
      <c r="N217" s="120" t="str">
        <f>$N$13</f>
        <v>危険品受託/KAOHSIUNG経由</v>
      </c>
      <c r="O217" s="169">
        <v>34</v>
      </c>
    </row>
    <row r="218" spans="1:15" s="199" customFormat="1" ht="17.25" hidden="1" customHeight="1" x14ac:dyDescent="0.3">
      <c r="A218" s="223" t="s">
        <v>221</v>
      </c>
      <c r="B218" s="224"/>
      <c r="C218" s="225" t="str">
        <f>IF((ISBLANK($C$8)),"----",(($C$8)+($O$7*O218)))</f>
        <v>----</v>
      </c>
      <c r="D218" s="226" t="str">
        <f t="shared" ref="D218:D235" si="32">C218</f>
        <v>----</v>
      </c>
      <c r="E218" s="227">
        <f>$E$8+($O$7*O218)</f>
        <v>44246</v>
      </c>
      <c r="F218" s="228">
        <f t="shared" ref="F218:F235" si="33">E218</f>
        <v>44246</v>
      </c>
      <c r="G218" s="229">
        <f>$G$8+($O$7*O218)</f>
        <v>44249</v>
      </c>
      <c r="H218" s="227">
        <f>$H$8+($O$7*O218)</f>
        <v>44249</v>
      </c>
      <c r="I218" s="226">
        <f t="shared" ref="I218:I235" si="34">H218</f>
        <v>44249</v>
      </c>
      <c r="J218" s="230">
        <f t="shared" ref="J218:J235" si="35">H218+L218</f>
        <v>44259</v>
      </c>
      <c r="K218" s="226">
        <f t="shared" ref="K218:K235" si="36">J218</f>
        <v>44259</v>
      </c>
      <c r="L218" s="231">
        <f>$L$8</f>
        <v>10</v>
      </c>
      <c r="M218" s="232" t="str">
        <f>$M$8</f>
        <v>SITC</v>
      </c>
      <c r="N218" s="233" t="str">
        <f>$N$8</f>
        <v>危険品受託</v>
      </c>
      <c r="O218" s="234">
        <v>35</v>
      </c>
    </row>
    <row r="219" spans="1:15" s="199" customFormat="1" ht="17.25" hidden="1" customHeight="1" x14ac:dyDescent="0.3">
      <c r="A219" s="212" t="s">
        <v>221</v>
      </c>
      <c r="B219" s="213"/>
      <c r="C219" s="214" t="str">
        <f>IF((ISBLANK($C$9)),"----",(($C$9)+($O$7*O219)))</f>
        <v>----</v>
      </c>
      <c r="D219" s="215" t="str">
        <f t="shared" si="32"/>
        <v>----</v>
      </c>
      <c r="E219" s="216">
        <f>$E$9+($O$7*O219)</f>
        <v>44250</v>
      </c>
      <c r="F219" s="217">
        <f t="shared" si="33"/>
        <v>44250</v>
      </c>
      <c r="G219" s="218">
        <f>$G$9+($O$7*O219)</f>
        <v>44251</v>
      </c>
      <c r="H219" s="216">
        <f>$H$9+($O$7*O219)</f>
        <v>44251</v>
      </c>
      <c r="I219" s="215">
        <f t="shared" si="34"/>
        <v>44251</v>
      </c>
      <c r="J219" s="219">
        <f t="shared" si="35"/>
        <v>44262</v>
      </c>
      <c r="K219" s="215">
        <f t="shared" si="36"/>
        <v>44262</v>
      </c>
      <c r="L219" s="220">
        <f>$L$9</f>
        <v>11</v>
      </c>
      <c r="M219" s="221" t="str">
        <f>$M$9</f>
        <v>TS LINES</v>
      </c>
      <c r="N219" s="222" t="str">
        <f>$N$9</f>
        <v>危険品受託</v>
      </c>
      <c r="O219" s="198">
        <v>35</v>
      </c>
    </row>
    <row r="220" spans="1:15" s="65" customFormat="1" ht="17.25" hidden="1" customHeight="1" x14ac:dyDescent="0.3">
      <c r="A220" s="99" t="s">
        <v>178</v>
      </c>
      <c r="B220" s="100" t="s">
        <v>315</v>
      </c>
      <c r="C220" s="132">
        <f>IF((ISBLANK($C$10)),"----",(($C$10)+($O$7*O220)))</f>
        <v>44251</v>
      </c>
      <c r="D220" s="133">
        <f t="shared" si="32"/>
        <v>44251</v>
      </c>
      <c r="E220" s="145">
        <f>$E$10+($O$7*O220)</f>
        <v>44252</v>
      </c>
      <c r="F220" s="146">
        <f t="shared" si="33"/>
        <v>44252</v>
      </c>
      <c r="G220" s="134">
        <f>$G$10+($O$7*O220)</f>
        <v>44253</v>
      </c>
      <c r="H220" s="145">
        <f>$H$10+($O$7*O220)</f>
        <v>44253</v>
      </c>
      <c r="I220" s="133">
        <f t="shared" si="34"/>
        <v>44253</v>
      </c>
      <c r="J220" s="135">
        <f t="shared" si="35"/>
        <v>44262</v>
      </c>
      <c r="K220" s="133">
        <f t="shared" si="36"/>
        <v>44262</v>
      </c>
      <c r="L220" s="136">
        <f>$L$10</f>
        <v>9</v>
      </c>
      <c r="M220" s="147" t="str">
        <f>$M$10</f>
        <v>ONE</v>
      </c>
      <c r="N220" s="137" t="str">
        <f>$N$10</f>
        <v>危険品受託</v>
      </c>
      <c r="O220" s="197">
        <v>35</v>
      </c>
    </row>
    <row r="221" spans="1:15" s="199" customFormat="1" ht="17.25" hidden="1" customHeight="1" x14ac:dyDescent="0.3">
      <c r="A221" s="185" t="s">
        <v>221</v>
      </c>
      <c r="B221" s="186"/>
      <c r="C221" s="187" t="str">
        <f>IF((ISBLANK($C$11)),"----",(($C$11)+($O$7*O221)))</f>
        <v>----</v>
      </c>
      <c r="D221" s="188" t="str">
        <f t="shared" si="32"/>
        <v>----</v>
      </c>
      <c r="E221" s="189">
        <f>$E$11+($O$7*O221)</f>
        <v>44252</v>
      </c>
      <c r="F221" s="190">
        <f t="shared" si="33"/>
        <v>44252</v>
      </c>
      <c r="G221" s="191">
        <f>$G$11+($O$7*O221)</f>
        <v>44253</v>
      </c>
      <c r="H221" s="189">
        <f>$H$11+($O$7*O221)</f>
        <v>44253</v>
      </c>
      <c r="I221" s="188">
        <f t="shared" si="34"/>
        <v>44253</v>
      </c>
      <c r="J221" s="192">
        <f t="shared" si="35"/>
        <v>44262</v>
      </c>
      <c r="K221" s="188">
        <f t="shared" si="36"/>
        <v>44262</v>
      </c>
      <c r="L221" s="193">
        <f>$L$11</f>
        <v>9</v>
      </c>
      <c r="M221" s="196" t="str">
        <f>$M$11</f>
        <v>COSCO/OOCL</v>
      </c>
      <c r="N221" s="195" t="str">
        <f>$N$11</f>
        <v>危険品受託</v>
      </c>
      <c r="O221" s="198">
        <v>35</v>
      </c>
    </row>
    <row r="222" spans="1:15" s="199" customFormat="1" ht="17.25" hidden="1" customHeight="1" x14ac:dyDescent="0.3">
      <c r="A222" s="185" t="s">
        <v>221</v>
      </c>
      <c r="B222" s="186"/>
      <c r="C222" s="187" t="str">
        <f>IF((ISBLANK($C$12)),"----",(($C$12)+($O$7*O222)))</f>
        <v>----</v>
      </c>
      <c r="D222" s="188" t="str">
        <f t="shared" si="32"/>
        <v>----</v>
      </c>
      <c r="E222" s="189">
        <f>$E$12+($O$7*O222)</f>
        <v>44252</v>
      </c>
      <c r="F222" s="190">
        <f t="shared" si="33"/>
        <v>44252</v>
      </c>
      <c r="G222" s="191">
        <f>$G$12+($O$7*O222)</f>
        <v>44253</v>
      </c>
      <c r="H222" s="189">
        <f>$H$12+($O$7*O222)</f>
        <v>44254</v>
      </c>
      <c r="I222" s="188">
        <f t="shared" si="34"/>
        <v>44254</v>
      </c>
      <c r="J222" s="192">
        <f t="shared" si="35"/>
        <v>44264</v>
      </c>
      <c r="K222" s="188">
        <f t="shared" si="36"/>
        <v>44264</v>
      </c>
      <c r="L222" s="193">
        <f>$L$12</f>
        <v>10</v>
      </c>
      <c r="M222" s="196" t="str">
        <f>$M$12</f>
        <v>TS LINES</v>
      </c>
      <c r="N222" s="195" t="str">
        <f>$N$12</f>
        <v>危険品受託</v>
      </c>
      <c r="O222" s="211">
        <v>35</v>
      </c>
    </row>
    <row r="223" spans="1:15" ht="17.25" hidden="1" customHeight="1" thickBot="1" x14ac:dyDescent="0.35">
      <c r="A223" s="116" t="s">
        <v>279</v>
      </c>
      <c r="B223" s="117" t="s">
        <v>310</v>
      </c>
      <c r="C223" s="139" t="str">
        <f>IF((ISBLANK($C$13)),"----",(($C$13)+($O$7*O223)))</f>
        <v>----</v>
      </c>
      <c r="D223" s="118" t="str">
        <f t="shared" si="32"/>
        <v>----</v>
      </c>
      <c r="E223" s="140">
        <f>$E$13+($O$7*O223)</f>
        <v>44253</v>
      </c>
      <c r="F223" s="119">
        <f t="shared" si="33"/>
        <v>44253</v>
      </c>
      <c r="G223" s="141">
        <f>$G$13+($O$7*O223)</f>
        <v>44255</v>
      </c>
      <c r="H223" s="140">
        <f>$H$13+($O$7*O223)</f>
        <v>44255</v>
      </c>
      <c r="I223" s="118">
        <f t="shared" si="34"/>
        <v>44255</v>
      </c>
      <c r="J223" s="142">
        <f t="shared" si="35"/>
        <v>44263</v>
      </c>
      <c r="K223" s="118">
        <f t="shared" si="36"/>
        <v>44263</v>
      </c>
      <c r="L223" s="143">
        <f>$L$13</f>
        <v>8</v>
      </c>
      <c r="M223" s="144" t="str">
        <f>$M$13</f>
        <v>EVERGREEN</v>
      </c>
      <c r="N223" s="120" t="str">
        <f>$N$13</f>
        <v>危険品受託/KAOHSIUNG経由</v>
      </c>
      <c r="O223" s="169">
        <v>35</v>
      </c>
    </row>
    <row r="224" spans="1:15" ht="15" hidden="1" customHeight="1" x14ac:dyDescent="0.3">
      <c r="A224" s="121" t="s">
        <v>157</v>
      </c>
      <c r="B224" s="122" t="s">
        <v>311</v>
      </c>
      <c r="C224" s="123" t="str">
        <f>IF((ISBLANK($C$8)),"----",(($C$8)+($O$7*O224)))</f>
        <v>----</v>
      </c>
      <c r="D224" s="124" t="str">
        <f t="shared" si="32"/>
        <v>----</v>
      </c>
      <c r="E224" s="125">
        <f>$E$8+($O$7*O224)</f>
        <v>44253</v>
      </c>
      <c r="F224" s="126">
        <f t="shared" si="33"/>
        <v>44253</v>
      </c>
      <c r="G224" s="127">
        <f>$G$8+($O$7*O224)</f>
        <v>44256</v>
      </c>
      <c r="H224" s="125">
        <f>$H$8+($O$7*O224)</f>
        <v>44256</v>
      </c>
      <c r="I224" s="124">
        <f t="shared" si="34"/>
        <v>44256</v>
      </c>
      <c r="J224" s="128">
        <f t="shared" si="35"/>
        <v>44266</v>
      </c>
      <c r="K224" s="124">
        <f t="shared" si="36"/>
        <v>44266</v>
      </c>
      <c r="L224" s="129">
        <f>$L$8</f>
        <v>10</v>
      </c>
      <c r="M224" s="130" t="str">
        <f>$M$8</f>
        <v>SITC</v>
      </c>
      <c r="N224" s="131" t="str">
        <f>$N$8</f>
        <v>危険品受託</v>
      </c>
      <c r="O224" s="167">
        <v>36</v>
      </c>
    </row>
    <row r="225" spans="1:15" ht="16.95" hidden="1" customHeight="1" x14ac:dyDescent="0.3">
      <c r="A225" s="89" t="s">
        <v>173</v>
      </c>
      <c r="B225" s="90" t="s">
        <v>313</v>
      </c>
      <c r="C225" s="74" t="str">
        <f>IF((ISBLANK($C$9)),"----",(($C$9)+($O$7*O225)))</f>
        <v>----</v>
      </c>
      <c r="D225" s="91" t="str">
        <f t="shared" si="32"/>
        <v>----</v>
      </c>
      <c r="E225" s="92">
        <f>$E$9+($O$7*O225)</f>
        <v>44257</v>
      </c>
      <c r="F225" s="93">
        <f t="shared" si="33"/>
        <v>44257</v>
      </c>
      <c r="G225" s="94">
        <f>$G$9+($O$7*O225)</f>
        <v>44258</v>
      </c>
      <c r="H225" s="92">
        <f>$H$9+($O$7*O225)</f>
        <v>44258</v>
      </c>
      <c r="I225" s="91">
        <f t="shared" si="34"/>
        <v>44258</v>
      </c>
      <c r="J225" s="95">
        <f t="shared" si="35"/>
        <v>44269</v>
      </c>
      <c r="K225" s="91">
        <f t="shared" si="36"/>
        <v>44269</v>
      </c>
      <c r="L225" s="96">
        <f>$L$9</f>
        <v>11</v>
      </c>
      <c r="M225" s="97" t="str">
        <f>$M$9</f>
        <v>TS LINES</v>
      </c>
      <c r="N225" s="98" t="str">
        <f>$N$9</f>
        <v>危険品受託</v>
      </c>
      <c r="O225" s="166">
        <v>36</v>
      </c>
    </row>
    <row r="226" spans="1:15" s="65" customFormat="1" ht="14.4" hidden="1" x14ac:dyDescent="0.3">
      <c r="A226" s="99" t="s">
        <v>176</v>
      </c>
      <c r="B226" s="100" t="s">
        <v>316</v>
      </c>
      <c r="C226" s="101">
        <f>IF((ISBLANK($C$10)),"----",(($C$10)+($O$7*O226)))</f>
        <v>44258</v>
      </c>
      <c r="D226" s="102">
        <f t="shared" si="32"/>
        <v>44258</v>
      </c>
      <c r="E226" s="103">
        <f>$E$10+($O$7*O226)</f>
        <v>44259</v>
      </c>
      <c r="F226" s="104">
        <f t="shared" si="33"/>
        <v>44259</v>
      </c>
      <c r="G226" s="105">
        <f>$G$10+($O$7*O226)</f>
        <v>44260</v>
      </c>
      <c r="H226" s="103">
        <f>$H$10+($O$7*O226)</f>
        <v>44260</v>
      </c>
      <c r="I226" s="102">
        <f t="shared" si="34"/>
        <v>44260</v>
      </c>
      <c r="J226" s="106">
        <f t="shared" si="35"/>
        <v>44269</v>
      </c>
      <c r="K226" s="102">
        <f t="shared" si="36"/>
        <v>44269</v>
      </c>
      <c r="L226" s="107">
        <f>$L$10</f>
        <v>9</v>
      </c>
      <c r="M226" s="138" t="str">
        <f>$M$10</f>
        <v>ONE</v>
      </c>
      <c r="N226" s="182" t="str">
        <f>$N$10</f>
        <v>危険品受託</v>
      </c>
      <c r="O226" s="197">
        <v>36</v>
      </c>
    </row>
    <row r="227" spans="1:15" s="65" customFormat="1" ht="15" hidden="1" customHeight="1" x14ac:dyDescent="0.3">
      <c r="A227" s="99" t="s">
        <v>191</v>
      </c>
      <c r="B227" s="100" t="s">
        <v>302</v>
      </c>
      <c r="C227" s="101" t="str">
        <f>IF((ISBLANK($C$11)),"----",(($C$11)+($O$7*O227)))</f>
        <v>----</v>
      </c>
      <c r="D227" s="102" t="str">
        <f t="shared" si="32"/>
        <v>----</v>
      </c>
      <c r="E227" s="103">
        <f>$E$11+($O$7*O227)</f>
        <v>44259</v>
      </c>
      <c r="F227" s="104">
        <f t="shared" si="33"/>
        <v>44259</v>
      </c>
      <c r="G227" s="105">
        <f>$G$11+($O$7*O227)</f>
        <v>44260</v>
      </c>
      <c r="H227" s="103">
        <f>$H$11+($O$7*O227)</f>
        <v>44260</v>
      </c>
      <c r="I227" s="102">
        <f t="shared" si="34"/>
        <v>44260</v>
      </c>
      <c r="J227" s="106">
        <f t="shared" si="35"/>
        <v>44269</v>
      </c>
      <c r="K227" s="102">
        <f t="shared" si="36"/>
        <v>44269</v>
      </c>
      <c r="L227" s="107">
        <f>$L$11</f>
        <v>9</v>
      </c>
      <c r="M227" s="138" t="str">
        <f>$M$11</f>
        <v>COSCO/OOCL</v>
      </c>
      <c r="N227" s="109" t="str">
        <f>$N$11</f>
        <v>危険品受託</v>
      </c>
      <c r="O227" s="200">
        <v>36</v>
      </c>
    </row>
    <row r="228" spans="1:15" ht="14.4" hidden="1" x14ac:dyDescent="0.3">
      <c r="A228" s="99" t="s">
        <v>174</v>
      </c>
      <c r="B228" s="100" t="s">
        <v>295</v>
      </c>
      <c r="C228" s="101" t="str">
        <f>IF((ISBLANK($C$12)),"----",(($C$12)+($O$7*O228)))</f>
        <v>----</v>
      </c>
      <c r="D228" s="102" t="str">
        <f t="shared" si="32"/>
        <v>----</v>
      </c>
      <c r="E228" s="103">
        <f>$E$12+($O$7*O228)</f>
        <v>44259</v>
      </c>
      <c r="F228" s="104">
        <f t="shared" si="33"/>
        <v>44259</v>
      </c>
      <c r="G228" s="105">
        <f>$G$12+($O$7*O228)</f>
        <v>44260</v>
      </c>
      <c r="H228" s="103">
        <f>$H$12+($O$7*O228)</f>
        <v>44261</v>
      </c>
      <c r="I228" s="102">
        <f t="shared" si="34"/>
        <v>44261</v>
      </c>
      <c r="J228" s="106">
        <f t="shared" si="35"/>
        <v>44271</v>
      </c>
      <c r="K228" s="102">
        <f t="shared" si="36"/>
        <v>44271</v>
      </c>
      <c r="L228" s="107">
        <f>$L$12</f>
        <v>10</v>
      </c>
      <c r="M228" s="108" t="str">
        <f>$M$12</f>
        <v>TS LINES</v>
      </c>
      <c r="N228" s="109" t="str">
        <f>$N$12</f>
        <v>危険品受託</v>
      </c>
      <c r="O228" s="168">
        <v>36</v>
      </c>
    </row>
    <row r="229" spans="1:15" hidden="1" thickBot="1" x14ac:dyDescent="0.35">
      <c r="A229" s="116" t="s">
        <v>184</v>
      </c>
      <c r="B229" s="117" t="s">
        <v>320</v>
      </c>
      <c r="C229" s="139" t="str">
        <f>IF((ISBLANK($C$13)),"----",(($C$13)+($O$7*O229)))</f>
        <v>----</v>
      </c>
      <c r="D229" s="118" t="str">
        <f t="shared" si="32"/>
        <v>----</v>
      </c>
      <c r="E229" s="140">
        <f>$E$13+($O$7*O229)</f>
        <v>44260</v>
      </c>
      <c r="F229" s="119">
        <f t="shared" si="33"/>
        <v>44260</v>
      </c>
      <c r="G229" s="141">
        <f>$G$13+($O$7*O229)</f>
        <v>44262</v>
      </c>
      <c r="H229" s="140">
        <f>$H$13+($O$7*O229)</f>
        <v>44262</v>
      </c>
      <c r="I229" s="118">
        <f t="shared" si="34"/>
        <v>44262</v>
      </c>
      <c r="J229" s="142">
        <f t="shared" si="35"/>
        <v>44270</v>
      </c>
      <c r="K229" s="118">
        <f t="shared" si="36"/>
        <v>44270</v>
      </c>
      <c r="L229" s="143">
        <f>$L$13</f>
        <v>8</v>
      </c>
      <c r="M229" s="144" t="str">
        <f>$M$13</f>
        <v>EVERGREEN</v>
      </c>
      <c r="N229" s="120" t="str">
        <f>$N$13</f>
        <v>危険品受託/KAOHSIUNG経由</v>
      </c>
      <c r="O229" s="169">
        <v>36</v>
      </c>
    </row>
    <row r="230" spans="1:15" ht="14.4" hidden="1" x14ac:dyDescent="0.3">
      <c r="A230" s="121" t="s">
        <v>337</v>
      </c>
      <c r="B230" s="122" t="s">
        <v>311</v>
      </c>
      <c r="C230" s="123" t="str">
        <f>IF((ISBLANK($C$8)),"----",(($C$8)+($O$7*O230)))</f>
        <v>----</v>
      </c>
      <c r="D230" s="124" t="str">
        <f t="shared" si="32"/>
        <v>----</v>
      </c>
      <c r="E230" s="125">
        <f>$E$8+($O$7*O230)</f>
        <v>44260</v>
      </c>
      <c r="F230" s="126">
        <f t="shared" si="33"/>
        <v>44260</v>
      </c>
      <c r="G230" s="127">
        <f>$G$8+($O$7*O230)</f>
        <v>44263</v>
      </c>
      <c r="H230" s="125">
        <f>$H$8+($O$7*O230)</f>
        <v>44263</v>
      </c>
      <c r="I230" s="124">
        <f t="shared" si="34"/>
        <v>44263</v>
      </c>
      <c r="J230" s="128">
        <f t="shared" si="35"/>
        <v>44273</v>
      </c>
      <c r="K230" s="124">
        <f t="shared" si="36"/>
        <v>44273</v>
      </c>
      <c r="L230" s="129">
        <f>$L$8</f>
        <v>10</v>
      </c>
      <c r="M230" s="130" t="str">
        <f>$M$8</f>
        <v>SITC</v>
      </c>
      <c r="N230" s="131" t="str">
        <f>$N$8</f>
        <v>危険品受託</v>
      </c>
      <c r="O230" s="167">
        <v>37</v>
      </c>
    </row>
    <row r="231" spans="1:15" ht="15" hidden="1" customHeight="1" x14ac:dyDescent="0.3">
      <c r="A231" s="89" t="s">
        <v>163</v>
      </c>
      <c r="B231" s="90" t="s">
        <v>313</v>
      </c>
      <c r="C231" s="74" t="str">
        <f>IF((ISBLANK($C$9)),"----",(($C$9)+($O$7*O231)))</f>
        <v>----</v>
      </c>
      <c r="D231" s="91" t="str">
        <f t="shared" si="32"/>
        <v>----</v>
      </c>
      <c r="E231" s="92">
        <f>$E$9+($O$7*O231)</f>
        <v>44264</v>
      </c>
      <c r="F231" s="93">
        <f t="shared" si="33"/>
        <v>44264</v>
      </c>
      <c r="G231" s="94">
        <f>$G$9+($O$7*O231)</f>
        <v>44265</v>
      </c>
      <c r="H231" s="92">
        <f>$H$9+($O$7*O231)</f>
        <v>44265</v>
      </c>
      <c r="I231" s="91">
        <f t="shared" si="34"/>
        <v>44265</v>
      </c>
      <c r="J231" s="95">
        <f t="shared" si="35"/>
        <v>44276</v>
      </c>
      <c r="K231" s="91">
        <f t="shared" si="36"/>
        <v>44276</v>
      </c>
      <c r="L231" s="96">
        <f>$L$9</f>
        <v>11</v>
      </c>
      <c r="M231" s="97" t="str">
        <f>$M$9</f>
        <v>TS LINES</v>
      </c>
      <c r="N231" s="98" t="str">
        <f>$N$9</f>
        <v>危険品受託</v>
      </c>
      <c r="O231" s="166">
        <v>37</v>
      </c>
    </row>
    <row r="232" spans="1:15" ht="15" hidden="1" customHeight="1" x14ac:dyDescent="0.3">
      <c r="A232" s="99" t="s">
        <v>262</v>
      </c>
      <c r="B232" s="100" t="s">
        <v>317</v>
      </c>
      <c r="C232" s="101">
        <f>IF((ISBLANK($C$10)),"----",(($C$10)+($O$7*O232)))</f>
        <v>44265</v>
      </c>
      <c r="D232" s="102">
        <f t="shared" si="32"/>
        <v>44265</v>
      </c>
      <c r="E232" s="103">
        <f>$E$10+($O$7*O232)</f>
        <v>44266</v>
      </c>
      <c r="F232" s="104">
        <f t="shared" si="33"/>
        <v>44266</v>
      </c>
      <c r="G232" s="105">
        <f>$G$10+($O$7*O232)</f>
        <v>44267</v>
      </c>
      <c r="H232" s="103">
        <f>$H$10+($O$7*O232)</f>
        <v>44267</v>
      </c>
      <c r="I232" s="102">
        <f t="shared" si="34"/>
        <v>44267</v>
      </c>
      <c r="J232" s="106">
        <f t="shared" si="35"/>
        <v>44276</v>
      </c>
      <c r="K232" s="102">
        <f t="shared" si="36"/>
        <v>44276</v>
      </c>
      <c r="L232" s="107">
        <f>$L$10</f>
        <v>9</v>
      </c>
      <c r="M232" s="108" t="str">
        <f>$M$10</f>
        <v>ONE</v>
      </c>
      <c r="N232" s="109" t="str">
        <f>$N$10</f>
        <v>危険品受託</v>
      </c>
      <c r="O232" s="168">
        <v>37</v>
      </c>
    </row>
    <row r="233" spans="1:15" ht="15" hidden="1" customHeight="1" x14ac:dyDescent="0.3">
      <c r="A233" s="99" t="s">
        <v>189</v>
      </c>
      <c r="B233" s="100" t="s">
        <v>319</v>
      </c>
      <c r="C233" s="101" t="str">
        <f>IF((ISBLANK($C$11)),"----",(($C$11)+($O$7*O233)))</f>
        <v>----</v>
      </c>
      <c r="D233" s="102" t="str">
        <f t="shared" si="32"/>
        <v>----</v>
      </c>
      <c r="E233" s="103">
        <f>$E$11+($O$7*O233)</f>
        <v>44266</v>
      </c>
      <c r="F233" s="104">
        <f t="shared" si="33"/>
        <v>44266</v>
      </c>
      <c r="G233" s="105">
        <f>$G$11+($O$7*O233)</f>
        <v>44267</v>
      </c>
      <c r="H233" s="103">
        <f>$H$11+($O$7*O233)</f>
        <v>44267</v>
      </c>
      <c r="I233" s="102">
        <f t="shared" si="34"/>
        <v>44267</v>
      </c>
      <c r="J233" s="106">
        <f t="shared" si="35"/>
        <v>44276</v>
      </c>
      <c r="K233" s="102">
        <f t="shared" si="36"/>
        <v>44276</v>
      </c>
      <c r="L233" s="107">
        <f>$L$11</f>
        <v>9</v>
      </c>
      <c r="M233" s="108" t="str">
        <f>$M$11</f>
        <v>COSCO/OOCL</v>
      </c>
      <c r="N233" s="109" t="str">
        <f>$N$11</f>
        <v>危険品受託</v>
      </c>
      <c r="O233" s="166">
        <v>37</v>
      </c>
    </row>
    <row r="234" spans="1:15" ht="15" hidden="1" customHeight="1" x14ac:dyDescent="0.3">
      <c r="A234" s="99" t="s">
        <v>215</v>
      </c>
      <c r="B234" s="100" t="s">
        <v>295</v>
      </c>
      <c r="C234" s="101" t="str">
        <f>IF((ISBLANK($C$12)),"----",(($C$12)+($O$7*O234)))</f>
        <v>----</v>
      </c>
      <c r="D234" s="102" t="str">
        <f t="shared" si="32"/>
        <v>----</v>
      </c>
      <c r="E234" s="103">
        <f>$E$12+($O$7*O234)</f>
        <v>44266</v>
      </c>
      <c r="F234" s="104">
        <f t="shared" si="33"/>
        <v>44266</v>
      </c>
      <c r="G234" s="105">
        <f>$G$12+($O$7*O234)</f>
        <v>44267</v>
      </c>
      <c r="H234" s="103">
        <f>$H$12+($O$7*O234)</f>
        <v>44268</v>
      </c>
      <c r="I234" s="102">
        <f t="shared" si="34"/>
        <v>44268</v>
      </c>
      <c r="J234" s="106">
        <f t="shared" si="35"/>
        <v>44278</v>
      </c>
      <c r="K234" s="102">
        <f t="shared" si="36"/>
        <v>44278</v>
      </c>
      <c r="L234" s="107">
        <f>$L$12</f>
        <v>10</v>
      </c>
      <c r="M234" s="108" t="str">
        <f>$M$12</f>
        <v>TS LINES</v>
      </c>
      <c r="N234" s="109" t="str">
        <f>$N$12</f>
        <v>危険品受託</v>
      </c>
      <c r="O234" s="168">
        <v>37</v>
      </c>
    </row>
    <row r="235" spans="1:15" ht="15" hidden="1" customHeight="1" thickBot="1" x14ac:dyDescent="0.35">
      <c r="A235" s="116" t="s">
        <v>198</v>
      </c>
      <c r="B235" s="117" t="s">
        <v>321</v>
      </c>
      <c r="C235" s="139" t="str">
        <f>IF((ISBLANK($C$13)),"----",(($C$13)+($O$7*O235)))</f>
        <v>----</v>
      </c>
      <c r="D235" s="118" t="str">
        <f t="shared" si="32"/>
        <v>----</v>
      </c>
      <c r="E235" s="140">
        <f>$E$13+($O$7*O235)</f>
        <v>44267</v>
      </c>
      <c r="F235" s="119">
        <f t="shared" si="33"/>
        <v>44267</v>
      </c>
      <c r="G235" s="141">
        <f>$G$13+($O$7*O235)</f>
        <v>44269</v>
      </c>
      <c r="H235" s="140">
        <f>$H$13+($O$7*O235)</f>
        <v>44269</v>
      </c>
      <c r="I235" s="118">
        <f t="shared" si="34"/>
        <v>44269</v>
      </c>
      <c r="J235" s="142">
        <f t="shared" si="35"/>
        <v>44277</v>
      </c>
      <c r="K235" s="118">
        <f t="shared" si="36"/>
        <v>44277</v>
      </c>
      <c r="L235" s="143">
        <f>$L$13</f>
        <v>8</v>
      </c>
      <c r="M235" s="144" t="str">
        <f>$M$13</f>
        <v>EVERGREEN</v>
      </c>
      <c r="N235" s="120" t="str">
        <f>$N$13</f>
        <v>危険品受託/KAOHSIUNG経由</v>
      </c>
      <c r="O235" s="169">
        <v>37</v>
      </c>
    </row>
    <row r="236" spans="1:15" ht="14.4" hidden="1" x14ac:dyDescent="0.3">
      <c r="A236" s="121" t="s">
        <v>339</v>
      </c>
      <c r="B236" s="122" t="s">
        <v>312</v>
      </c>
      <c r="C236" s="123" t="str">
        <f>IF((ISBLANK($C$8)),"----",(($C$8)+($O$7*O236)))</f>
        <v>----</v>
      </c>
      <c r="D236" s="124" t="str">
        <f t="shared" ref="D236:D241" si="37">C236</f>
        <v>----</v>
      </c>
      <c r="E236" s="125">
        <f>$E$8+($O$7*O236)</f>
        <v>44267</v>
      </c>
      <c r="F236" s="126">
        <f t="shared" ref="F236:F241" si="38">E236</f>
        <v>44267</v>
      </c>
      <c r="G236" s="127">
        <f>$G$8+($O$7*O236)</f>
        <v>44270</v>
      </c>
      <c r="H236" s="125">
        <f>$H$8+($O$7*O236)</f>
        <v>44270</v>
      </c>
      <c r="I236" s="124">
        <f t="shared" ref="I236:I241" si="39">H236</f>
        <v>44270</v>
      </c>
      <c r="J236" s="128">
        <f t="shared" ref="J236:J241" si="40">H236+L236</f>
        <v>44280</v>
      </c>
      <c r="K236" s="124">
        <f t="shared" ref="K236:K241" si="41">J236</f>
        <v>44280</v>
      </c>
      <c r="L236" s="129">
        <f>$L$8</f>
        <v>10</v>
      </c>
      <c r="M236" s="130" t="str">
        <f>$M$8</f>
        <v>SITC</v>
      </c>
      <c r="N236" s="131" t="str">
        <f>$N$8</f>
        <v>危険品受託</v>
      </c>
      <c r="O236" s="167">
        <v>38</v>
      </c>
    </row>
    <row r="237" spans="1:15" s="199" customFormat="1" ht="15" hidden="1" customHeight="1" x14ac:dyDescent="0.3">
      <c r="A237" s="212" t="s">
        <v>221</v>
      </c>
      <c r="B237" s="213"/>
      <c r="C237" s="214" t="str">
        <f>IF((ISBLANK($C$9)),"----",(($C$9)+($O$7*O237)))</f>
        <v>----</v>
      </c>
      <c r="D237" s="215" t="str">
        <f t="shared" si="37"/>
        <v>----</v>
      </c>
      <c r="E237" s="216">
        <f>$E$9+($O$7*O237)</f>
        <v>44271</v>
      </c>
      <c r="F237" s="217">
        <f t="shared" si="38"/>
        <v>44271</v>
      </c>
      <c r="G237" s="218">
        <f>$G$9+($O$7*O237)</f>
        <v>44272</v>
      </c>
      <c r="H237" s="216">
        <f>$H$9+($O$7*O237)</f>
        <v>44272</v>
      </c>
      <c r="I237" s="215">
        <f t="shared" si="39"/>
        <v>44272</v>
      </c>
      <c r="J237" s="219">
        <f t="shared" si="40"/>
        <v>44283</v>
      </c>
      <c r="K237" s="215">
        <f t="shared" si="41"/>
        <v>44283</v>
      </c>
      <c r="L237" s="220">
        <f>$L$9</f>
        <v>11</v>
      </c>
      <c r="M237" s="221" t="str">
        <f>$M$9</f>
        <v>TS LINES</v>
      </c>
      <c r="N237" s="222" t="str">
        <f>$N$9</f>
        <v>危険品受託</v>
      </c>
      <c r="O237" s="198">
        <v>38</v>
      </c>
    </row>
    <row r="238" spans="1:15" ht="15" hidden="1" customHeight="1" x14ac:dyDescent="0.3">
      <c r="A238" s="99" t="s">
        <v>178</v>
      </c>
      <c r="B238" s="100" t="s">
        <v>318</v>
      </c>
      <c r="C238" s="101">
        <f>IF((ISBLANK($C$10)),"----",(($C$10)+($O$7*O238)))</f>
        <v>44272</v>
      </c>
      <c r="D238" s="102">
        <f t="shared" si="37"/>
        <v>44272</v>
      </c>
      <c r="E238" s="103">
        <f>$E$10+($O$7*O238)</f>
        <v>44273</v>
      </c>
      <c r="F238" s="104">
        <f t="shared" si="38"/>
        <v>44273</v>
      </c>
      <c r="G238" s="105">
        <f>$G$10+($O$7*O238)</f>
        <v>44274</v>
      </c>
      <c r="H238" s="103">
        <f>$H$10+($O$7*O238)</f>
        <v>44274</v>
      </c>
      <c r="I238" s="102">
        <f t="shared" si="39"/>
        <v>44274</v>
      </c>
      <c r="J238" s="106">
        <f t="shared" si="40"/>
        <v>44283</v>
      </c>
      <c r="K238" s="102">
        <f t="shared" si="41"/>
        <v>44283</v>
      </c>
      <c r="L238" s="107">
        <f>$L$10</f>
        <v>9</v>
      </c>
      <c r="M238" s="108" t="str">
        <f>$M$10</f>
        <v>ONE</v>
      </c>
      <c r="N238" s="109" t="str">
        <f>$N$10</f>
        <v>危険品受託</v>
      </c>
      <c r="O238" s="168">
        <v>38</v>
      </c>
    </row>
    <row r="239" spans="1:15" ht="15" hidden="1" customHeight="1" x14ac:dyDescent="0.3">
      <c r="A239" s="99" t="s">
        <v>331</v>
      </c>
      <c r="B239" s="100" t="s">
        <v>319</v>
      </c>
      <c r="C239" s="101" t="str">
        <f>IF((ISBLANK($C$11)),"----",(($C$11)+($O$7*O239)))</f>
        <v>----</v>
      </c>
      <c r="D239" s="102" t="str">
        <f t="shared" si="37"/>
        <v>----</v>
      </c>
      <c r="E239" s="103">
        <f>$E$11+($O$7*O239)</f>
        <v>44273</v>
      </c>
      <c r="F239" s="104">
        <f t="shared" si="38"/>
        <v>44273</v>
      </c>
      <c r="G239" s="105">
        <f>$G$11+($O$7*O239)</f>
        <v>44274</v>
      </c>
      <c r="H239" s="103">
        <f>$H$11+($O$7*O239)</f>
        <v>44274</v>
      </c>
      <c r="I239" s="102">
        <f t="shared" si="39"/>
        <v>44274</v>
      </c>
      <c r="J239" s="106">
        <f t="shared" si="40"/>
        <v>44283</v>
      </c>
      <c r="K239" s="102">
        <f t="shared" si="41"/>
        <v>44283</v>
      </c>
      <c r="L239" s="107">
        <f>$L$11</f>
        <v>9</v>
      </c>
      <c r="M239" s="108" t="str">
        <f>$M$11</f>
        <v>COSCO/OOCL</v>
      </c>
      <c r="N239" s="109" t="str">
        <f>$N$11</f>
        <v>危険品受託</v>
      </c>
      <c r="O239" s="166">
        <v>38</v>
      </c>
    </row>
    <row r="240" spans="1:15" ht="15" hidden="1" customHeight="1" x14ac:dyDescent="0.3">
      <c r="A240" s="99" t="s">
        <v>272</v>
      </c>
      <c r="B240" s="100" t="s">
        <v>313</v>
      </c>
      <c r="C240" s="101" t="str">
        <f>IF((ISBLANK($C$12)),"----",(($C$12)+($O$7*O240)))</f>
        <v>----</v>
      </c>
      <c r="D240" s="102" t="str">
        <f t="shared" si="37"/>
        <v>----</v>
      </c>
      <c r="E240" s="103">
        <f>$E$12+($O$7*O240)</f>
        <v>44273</v>
      </c>
      <c r="F240" s="104">
        <f t="shared" si="38"/>
        <v>44273</v>
      </c>
      <c r="G240" s="105">
        <f>$G$12+($O$7*O240)</f>
        <v>44274</v>
      </c>
      <c r="H240" s="103">
        <f>$H$12+($O$7*O240)</f>
        <v>44275</v>
      </c>
      <c r="I240" s="102">
        <f t="shared" si="39"/>
        <v>44275</v>
      </c>
      <c r="J240" s="106">
        <f t="shared" si="40"/>
        <v>44285</v>
      </c>
      <c r="K240" s="102">
        <f t="shared" si="41"/>
        <v>44285</v>
      </c>
      <c r="L240" s="107">
        <f>$L$12</f>
        <v>10</v>
      </c>
      <c r="M240" s="108" t="str">
        <f>$M$12</f>
        <v>TS LINES</v>
      </c>
      <c r="N240" s="109" t="str">
        <f>$N$12</f>
        <v>危険品受託</v>
      </c>
      <c r="O240" s="168">
        <v>38</v>
      </c>
    </row>
    <row r="241" spans="1:15" ht="15" hidden="1" customHeight="1" thickBot="1" x14ac:dyDescent="0.35">
      <c r="A241" s="116" t="s">
        <v>279</v>
      </c>
      <c r="B241" s="117" t="s">
        <v>322</v>
      </c>
      <c r="C241" s="139" t="str">
        <f>IF((ISBLANK($C$13)),"----",(($C$13)+($O$7*O241)))</f>
        <v>----</v>
      </c>
      <c r="D241" s="118" t="str">
        <f t="shared" si="37"/>
        <v>----</v>
      </c>
      <c r="E241" s="140">
        <f>$E$13+($O$7*O241)</f>
        <v>44274</v>
      </c>
      <c r="F241" s="119">
        <f t="shared" si="38"/>
        <v>44274</v>
      </c>
      <c r="G241" s="141">
        <f>$G$13+($O$7*O241)</f>
        <v>44276</v>
      </c>
      <c r="H241" s="140">
        <f>$H$13+($O$7*O241)</f>
        <v>44276</v>
      </c>
      <c r="I241" s="118">
        <f t="shared" si="39"/>
        <v>44276</v>
      </c>
      <c r="J241" s="142">
        <f t="shared" si="40"/>
        <v>44284</v>
      </c>
      <c r="K241" s="118">
        <f t="shared" si="41"/>
        <v>44284</v>
      </c>
      <c r="L241" s="143">
        <f>$L$13</f>
        <v>8</v>
      </c>
      <c r="M241" s="144" t="str">
        <f>$M$13</f>
        <v>EVERGREEN</v>
      </c>
      <c r="N241" s="120" t="str">
        <f>$N$13</f>
        <v>危険品受託/KAOHSIUNG経由</v>
      </c>
      <c r="O241" s="169">
        <v>38</v>
      </c>
    </row>
    <row r="242" spans="1:15" ht="14.4" hidden="1" x14ac:dyDescent="0.3">
      <c r="A242" s="121" t="s">
        <v>157</v>
      </c>
      <c r="B242" s="122" t="s">
        <v>312</v>
      </c>
      <c r="C242" s="123" t="str">
        <f>IF((ISBLANK($C$8)),"----",(($C$8)+($O$7*O242)))</f>
        <v>----</v>
      </c>
      <c r="D242" s="124" t="str">
        <f t="shared" ref="D242:D265" si="42">C242</f>
        <v>----</v>
      </c>
      <c r="E242" s="125">
        <f>$E$8+($O$7*O242)</f>
        <v>44274</v>
      </c>
      <c r="F242" s="126">
        <f t="shared" ref="F242:F265" si="43">E242</f>
        <v>44274</v>
      </c>
      <c r="G242" s="127">
        <f>$G$8+($O$7*O242)</f>
        <v>44277</v>
      </c>
      <c r="H242" s="125">
        <f>$H$8+($O$7*O242)</f>
        <v>44277</v>
      </c>
      <c r="I242" s="124">
        <f t="shared" ref="I242:I265" si="44">H242</f>
        <v>44277</v>
      </c>
      <c r="J242" s="128">
        <f t="shared" ref="J242:J265" si="45">H242+L242</f>
        <v>44287</v>
      </c>
      <c r="K242" s="124">
        <f t="shared" ref="K242:K265" si="46">J242</f>
        <v>44287</v>
      </c>
      <c r="L242" s="129">
        <f>$L$8</f>
        <v>10</v>
      </c>
      <c r="M242" s="130" t="str">
        <f>$M$8</f>
        <v>SITC</v>
      </c>
      <c r="N242" s="131" t="str">
        <f>$N$8</f>
        <v>危険品受託</v>
      </c>
      <c r="O242" s="167">
        <v>39</v>
      </c>
    </row>
    <row r="243" spans="1:15" ht="15" hidden="1" customHeight="1" x14ac:dyDescent="0.3">
      <c r="A243" s="89" t="s">
        <v>173</v>
      </c>
      <c r="B243" s="90" t="s">
        <v>313</v>
      </c>
      <c r="C243" s="74" t="str">
        <f>IF((ISBLANK($C$9)),"----",(($C$9)+($O$7*O243)))</f>
        <v>----</v>
      </c>
      <c r="D243" s="91" t="str">
        <f t="shared" si="42"/>
        <v>----</v>
      </c>
      <c r="E243" s="92">
        <f>$E$9+($O$7*O243)</f>
        <v>44278</v>
      </c>
      <c r="F243" s="93">
        <f t="shared" si="43"/>
        <v>44278</v>
      </c>
      <c r="G243" s="94">
        <f>$G$9+($O$7*O243)</f>
        <v>44279</v>
      </c>
      <c r="H243" s="92">
        <f>$H$9+($O$7*O243)</f>
        <v>44279</v>
      </c>
      <c r="I243" s="91">
        <f t="shared" si="44"/>
        <v>44279</v>
      </c>
      <c r="J243" s="95">
        <f t="shared" si="45"/>
        <v>44290</v>
      </c>
      <c r="K243" s="91">
        <f t="shared" si="46"/>
        <v>44290</v>
      </c>
      <c r="L243" s="96">
        <f>$L$9</f>
        <v>11</v>
      </c>
      <c r="M243" s="97" t="str">
        <f>$M$9</f>
        <v>TS LINES</v>
      </c>
      <c r="N243" s="98" t="str">
        <f>$N$9</f>
        <v>危険品受託</v>
      </c>
      <c r="O243" s="166">
        <v>39</v>
      </c>
    </row>
    <row r="244" spans="1:15" ht="15" hidden="1" customHeight="1" x14ac:dyDescent="0.3">
      <c r="A244" s="99" t="s">
        <v>176</v>
      </c>
      <c r="B244" s="100" t="s">
        <v>328</v>
      </c>
      <c r="C244" s="101">
        <f>IF((ISBLANK($C$10)),"----",(($C$10)+($O$7*O244)))</f>
        <v>44279</v>
      </c>
      <c r="D244" s="102">
        <f t="shared" si="42"/>
        <v>44279</v>
      </c>
      <c r="E244" s="103">
        <f>$E$10+($O$7*O244)</f>
        <v>44280</v>
      </c>
      <c r="F244" s="104">
        <f t="shared" si="43"/>
        <v>44280</v>
      </c>
      <c r="G244" s="105">
        <f>$G$10+($O$7*O244)</f>
        <v>44281</v>
      </c>
      <c r="H244" s="103">
        <f>$H$10+($O$7*O244)</f>
        <v>44281</v>
      </c>
      <c r="I244" s="102">
        <f t="shared" si="44"/>
        <v>44281</v>
      </c>
      <c r="J244" s="106">
        <f t="shared" si="45"/>
        <v>44290</v>
      </c>
      <c r="K244" s="102">
        <f t="shared" si="46"/>
        <v>44290</v>
      </c>
      <c r="L244" s="107">
        <f>$L$10</f>
        <v>9</v>
      </c>
      <c r="M244" s="108" t="str">
        <f>$M$10</f>
        <v>ONE</v>
      </c>
      <c r="N244" s="109" t="str">
        <f>$N$10</f>
        <v>危険品受託</v>
      </c>
      <c r="O244" s="168">
        <v>39</v>
      </c>
    </row>
    <row r="245" spans="1:15" ht="15" hidden="1" customHeight="1" x14ac:dyDescent="0.3">
      <c r="A245" s="99" t="s">
        <v>191</v>
      </c>
      <c r="B245" s="100" t="s">
        <v>319</v>
      </c>
      <c r="C245" s="101" t="str">
        <f>IF((ISBLANK($C$11)),"----",(($C$11)+($O$7*O245)))</f>
        <v>----</v>
      </c>
      <c r="D245" s="102" t="str">
        <f t="shared" si="42"/>
        <v>----</v>
      </c>
      <c r="E245" s="103">
        <f>$E$11+($O$7*O245)</f>
        <v>44280</v>
      </c>
      <c r="F245" s="104">
        <f t="shared" si="43"/>
        <v>44280</v>
      </c>
      <c r="G245" s="105">
        <f>$G$11+($O$7*O245)</f>
        <v>44281</v>
      </c>
      <c r="H245" s="103">
        <f>$H$11+($O$7*O245)</f>
        <v>44281</v>
      </c>
      <c r="I245" s="102">
        <f t="shared" si="44"/>
        <v>44281</v>
      </c>
      <c r="J245" s="106">
        <f t="shared" si="45"/>
        <v>44290</v>
      </c>
      <c r="K245" s="102">
        <f t="shared" si="46"/>
        <v>44290</v>
      </c>
      <c r="L245" s="107">
        <f>$L$11</f>
        <v>9</v>
      </c>
      <c r="M245" s="108" t="str">
        <f>$M$11</f>
        <v>COSCO/OOCL</v>
      </c>
      <c r="N245" s="109" t="str">
        <f>$N$11</f>
        <v>危険品受託</v>
      </c>
      <c r="O245" s="166">
        <v>39</v>
      </c>
    </row>
    <row r="246" spans="1:15" ht="15" hidden="1" customHeight="1" x14ac:dyDescent="0.3">
      <c r="A246" s="99" t="s">
        <v>174</v>
      </c>
      <c r="B246" s="100" t="s">
        <v>314</v>
      </c>
      <c r="C246" s="101" t="str">
        <f>IF((ISBLANK($C$12)),"----",(($C$12)+($O$7*O246)))</f>
        <v>----</v>
      </c>
      <c r="D246" s="102" t="str">
        <f t="shared" si="42"/>
        <v>----</v>
      </c>
      <c r="E246" s="103">
        <f>$E$12+($O$7*O246)</f>
        <v>44280</v>
      </c>
      <c r="F246" s="104">
        <f t="shared" si="43"/>
        <v>44280</v>
      </c>
      <c r="G246" s="105">
        <f>$G$12+($O$7*O246)</f>
        <v>44281</v>
      </c>
      <c r="H246" s="103">
        <f>$H$12+($O$7*O246)</f>
        <v>44282</v>
      </c>
      <c r="I246" s="102">
        <f t="shared" si="44"/>
        <v>44282</v>
      </c>
      <c r="J246" s="106">
        <f t="shared" si="45"/>
        <v>44292</v>
      </c>
      <c r="K246" s="102">
        <f t="shared" si="46"/>
        <v>44292</v>
      </c>
      <c r="L246" s="107">
        <f>$L$12</f>
        <v>10</v>
      </c>
      <c r="M246" s="108" t="str">
        <f>$M$12</f>
        <v>TS LINES</v>
      </c>
      <c r="N246" s="109" t="str">
        <f>$N$12</f>
        <v>危険品受託</v>
      </c>
      <c r="O246" s="168">
        <v>39</v>
      </c>
    </row>
    <row r="247" spans="1:15" ht="15" hidden="1" customHeight="1" thickBot="1" x14ac:dyDescent="0.35">
      <c r="A247" s="116" t="s">
        <v>184</v>
      </c>
      <c r="B247" s="117" t="s">
        <v>334</v>
      </c>
      <c r="C247" s="139" t="str">
        <f>IF((ISBLANK($C$13)),"----",(($C$13)+($O$7*O247)))</f>
        <v>----</v>
      </c>
      <c r="D247" s="118" t="str">
        <f t="shared" si="42"/>
        <v>----</v>
      </c>
      <c r="E247" s="140">
        <f>$E$13+($O$7*O247)</f>
        <v>44281</v>
      </c>
      <c r="F247" s="119">
        <f t="shared" si="43"/>
        <v>44281</v>
      </c>
      <c r="G247" s="141">
        <f>$G$13+($O$7*O247)</f>
        <v>44283</v>
      </c>
      <c r="H247" s="140">
        <f>$H$13+($O$7*O247)</f>
        <v>44283</v>
      </c>
      <c r="I247" s="118">
        <f t="shared" si="44"/>
        <v>44283</v>
      </c>
      <c r="J247" s="142">
        <f t="shared" si="45"/>
        <v>44291</v>
      </c>
      <c r="K247" s="118">
        <f t="shared" si="46"/>
        <v>44291</v>
      </c>
      <c r="L247" s="143">
        <f>$L$13</f>
        <v>8</v>
      </c>
      <c r="M247" s="144" t="str">
        <f>$M$13</f>
        <v>EVERGREEN</v>
      </c>
      <c r="N247" s="120" t="str">
        <f>$N$13</f>
        <v>危険品受託/KAOHSIUNG経由</v>
      </c>
      <c r="O247" s="169">
        <v>39</v>
      </c>
    </row>
    <row r="248" spans="1:15" ht="15" hidden="1" customHeight="1" x14ac:dyDescent="0.3">
      <c r="A248" s="121" t="s">
        <v>337</v>
      </c>
      <c r="B248" s="122" t="s">
        <v>312</v>
      </c>
      <c r="C248" s="123" t="str">
        <f>IF((ISBLANK($C$8)),"----",(($C$8)+($O$7*O248)))</f>
        <v>----</v>
      </c>
      <c r="D248" s="124" t="str">
        <f t="shared" si="42"/>
        <v>----</v>
      </c>
      <c r="E248" s="125">
        <f>$E$8+($O$7*O248)</f>
        <v>44281</v>
      </c>
      <c r="F248" s="126">
        <f t="shared" si="43"/>
        <v>44281</v>
      </c>
      <c r="G248" s="127">
        <f>$G$8+($O$7*O248)</f>
        <v>44284</v>
      </c>
      <c r="H248" s="125">
        <f>$H$8+($O$7*O248)</f>
        <v>44284</v>
      </c>
      <c r="I248" s="124">
        <f t="shared" si="44"/>
        <v>44284</v>
      </c>
      <c r="J248" s="128">
        <f t="shared" si="45"/>
        <v>44294</v>
      </c>
      <c r="K248" s="124">
        <f t="shared" si="46"/>
        <v>44294</v>
      </c>
      <c r="L248" s="129">
        <f>$L$8</f>
        <v>10</v>
      </c>
      <c r="M248" s="130" t="str">
        <f>$M$8</f>
        <v>SITC</v>
      </c>
      <c r="N248" s="131" t="str">
        <f>$N$8</f>
        <v>危険品受託</v>
      </c>
      <c r="O248" s="167">
        <v>40</v>
      </c>
    </row>
    <row r="249" spans="1:15" ht="16.95" hidden="1" customHeight="1" x14ac:dyDescent="0.3">
      <c r="A249" s="89" t="s">
        <v>163</v>
      </c>
      <c r="B249" s="90" t="s">
        <v>323</v>
      </c>
      <c r="C249" s="74" t="str">
        <f>IF((ISBLANK($C$9)),"----",(($C$9)+($O$7*O249)))</f>
        <v>----</v>
      </c>
      <c r="D249" s="91" t="str">
        <f t="shared" si="42"/>
        <v>----</v>
      </c>
      <c r="E249" s="92">
        <f>$E$9+($O$7*O249)</f>
        <v>44285</v>
      </c>
      <c r="F249" s="93">
        <f t="shared" si="43"/>
        <v>44285</v>
      </c>
      <c r="G249" s="94">
        <f>$G$9+($O$7*O249)</f>
        <v>44286</v>
      </c>
      <c r="H249" s="92">
        <f>$H$9+($O$7*O249)</f>
        <v>44286</v>
      </c>
      <c r="I249" s="91">
        <f t="shared" si="44"/>
        <v>44286</v>
      </c>
      <c r="J249" s="95">
        <f t="shared" si="45"/>
        <v>44297</v>
      </c>
      <c r="K249" s="91">
        <f t="shared" si="46"/>
        <v>44297</v>
      </c>
      <c r="L249" s="96">
        <f>$L$9</f>
        <v>11</v>
      </c>
      <c r="M249" s="97" t="str">
        <f>$M$9</f>
        <v>TS LINES</v>
      </c>
      <c r="N249" s="98" t="str">
        <f>$N$9</f>
        <v>危険品受託</v>
      </c>
      <c r="O249" s="166">
        <v>40</v>
      </c>
    </row>
    <row r="250" spans="1:15" s="65" customFormat="1" ht="14.4" hidden="1" x14ac:dyDescent="0.3">
      <c r="A250" s="99" t="s">
        <v>262</v>
      </c>
      <c r="B250" s="100" t="s">
        <v>177</v>
      </c>
      <c r="C250" s="101">
        <f>IF((ISBLANK($C$10)),"----",(($C$10)+($O$7*O250)))</f>
        <v>44286</v>
      </c>
      <c r="D250" s="102">
        <f t="shared" si="42"/>
        <v>44286</v>
      </c>
      <c r="E250" s="103">
        <f>$E$10+($O$7*O250)</f>
        <v>44287</v>
      </c>
      <c r="F250" s="104">
        <f t="shared" si="43"/>
        <v>44287</v>
      </c>
      <c r="G250" s="105">
        <f>$G$10+($O$7*O250)</f>
        <v>44288</v>
      </c>
      <c r="H250" s="103">
        <f>$H$10+($O$7*O250)</f>
        <v>44288</v>
      </c>
      <c r="I250" s="102">
        <f t="shared" si="44"/>
        <v>44288</v>
      </c>
      <c r="J250" s="106">
        <f t="shared" si="45"/>
        <v>44297</v>
      </c>
      <c r="K250" s="102">
        <f t="shared" si="46"/>
        <v>44297</v>
      </c>
      <c r="L250" s="107">
        <f>$L$10</f>
        <v>9</v>
      </c>
      <c r="M250" s="138" t="str">
        <f>$M$10</f>
        <v>ONE</v>
      </c>
      <c r="N250" s="182" t="str">
        <f>$N$10</f>
        <v>危険品受託</v>
      </c>
      <c r="O250" s="197">
        <v>40</v>
      </c>
    </row>
    <row r="251" spans="1:15" s="65" customFormat="1" ht="15" hidden="1" customHeight="1" x14ac:dyDescent="0.3">
      <c r="A251" s="99" t="s">
        <v>189</v>
      </c>
      <c r="B251" s="100" t="s">
        <v>332</v>
      </c>
      <c r="C251" s="101" t="str">
        <f>IF((ISBLANK($C$11)),"----",(($C$11)+($O$7*O251)))</f>
        <v>----</v>
      </c>
      <c r="D251" s="102" t="str">
        <f t="shared" si="42"/>
        <v>----</v>
      </c>
      <c r="E251" s="103">
        <f>$E$11+($O$7*O251)</f>
        <v>44287</v>
      </c>
      <c r="F251" s="104">
        <f t="shared" si="43"/>
        <v>44287</v>
      </c>
      <c r="G251" s="105">
        <f>$G$11+($O$7*O251)</f>
        <v>44288</v>
      </c>
      <c r="H251" s="103">
        <f>$H$11+($O$7*O251)</f>
        <v>44288</v>
      </c>
      <c r="I251" s="102">
        <f t="shared" si="44"/>
        <v>44288</v>
      </c>
      <c r="J251" s="106">
        <f t="shared" si="45"/>
        <v>44297</v>
      </c>
      <c r="K251" s="102">
        <f t="shared" si="46"/>
        <v>44297</v>
      </c>
      <c r="L251" s="107">
        <f>$L$11</f>
        <v>9</v>
      </c>
      <c r="M251" s="138" t="str">
        <f>$M$11</f>
        <v>COSCO/OOCL</v>
      </c>
      <c r="N251" s="109" t="str">
        <f>$N$11</f>
        <v>危険品受託</v>
      </c>
      <c r="O251" s="200">
        <v>40</v>
      </c>
    </row>
    <row r="252" spans="1:15" ht="14.4" hidden="1" x14ac:dyDescent="0.3">
      <c r="A252" s="99" t="s">
        <v>215</v>
      </c>
      <c r="B252" s="100" t="s">
        <v>314</v>
      </c>
      <c r="C252" s="101" t="str">
        <f>IF((ISBLANK($C$12)),"----",(($C$12)+($O$7*O252)))</f>
        <v>----</v>
      </c>
      <c r="D252" s="102" t="str">
        <f t="shared" si="42"/>
        <v>----</v>
      </c>
      <c r="E252" s="103">
        <f>$E$12+($O$7*O252)</f>
        <v>44287</v>
      </c>
      <c r="F252" s="104">
        <f t="shared" si="43"/>
        <v>44287</v>
      </c>
      <c r="G252" s="105">
        <f>$G$12+($O$7*O252)</f>
        <v>44288</v>
      </c>
      <c r="H252" s="103">
        <f>$H$12+($O$7*O252)</f>
        <v>44289</v>
      </c>
      <c r="I252" s="102">
        <f t="shared" si="44"/>
        <v>44289</v>
      </c>
      <c r="J252" s="106">
        <f t="shared" si="45"/>
        <v>44299</v>
      </c>
      <c r="K252" s="102">
        <f t="shared" si="46"/>
        <v>44299</v>
      </c>
      <c r="L252" s="107">
        <f>$L$12</f>
        <v>10</v>
      </c>
      <c r="M252" s="108" t="str">
        <f>$M$12</f>
        <v>TS LINES</v>
      </c>
      <c r="N252" s="109" t="str">
        <f>$N$12</f>
        <v>危険品受託</v>
      </c>
      <c r="O252" s="168">
        <v>40</v>
      </c>
    </row>
    <row r="253" spans="1:15" hidden="1" thickBot="1" x14ac:dyDescent="0.35">
      <c r="A253" s="116" t="s">
        <v>198</v>
      </c>
      <c r="B253" s="117" t="s">
        <v>335</v>
      </c>
      <c r="C253" s="139" t="str">
        <f>IF((ISBLANK($C$13)),"----",(($C$13)+($O$7*O253)))</f>
        <v>----</v>
      </c>
      <c r="D253" s="118" t="str">
        <f t="shared" si="42"/>
        <v>----</v>
      </c>
      <c r="E253" s="140">
        <f>$E$13+($O$7*O253)</f>
        <v>44288</v>
      </c>
      <c r="F253" s="119">
        <f t="shared" si="43"/>
        <v>44288</v>
      </c>
      <c r="G253" s="141">
        <f>$G$13+($O$7*O253)</f>
        <v>44290</v>
      </c>
      <c r="H253" s="140">
        <f>$H$13+($O$7*O253)</f>
        <v>44290</v>
      </c>
      <c r="I253" s="118">
        <f t="shared" si="44"/>
        <v>44290</v>
      </c>
      <c r="J253" s="142">
        <f t="shared" si="45"/>
        <v>44298</v>
      </c>
      <c r="K253" s="118">
        <f t="shared" si="46"/>
        <v>44298</v>
      </c>
      <c r="L253" s="143">
        <f>$L$13</f>
        <v>8</v>
      </c>
      <c r="M253" s="144" t="str">
        <f>$M$13</f>
        <v>EVERGREEN</v>
      </c>
      <c r="N253" s="120" t="str">
        <f>$N$13</f>
        <v>危険品受託/KAOHSIUNG経由</v>
      </c>
      <c r="O253" s="169">
        <v>40</v>
      </c>
    </row>
    <row r="254" spans="1:15" ht="14.4" x14ac:dyDescent="0.3">
      <c r="A254" s="121" t="s">
        <v>339</v>
      </c>
      <c r="B254" s="122" t="s">
        <v>340</v>
      </c>
      <c r="C254" s="123" t="str">
        <f>IF((ISBLANK($C$8)),"----",(($C$8)+($O$7*O254)))</f>
        <v>----</v>
      </c>
      <c r="D254" s="124" t="str">
        <f t="shared" si="42"/>
        <v>----</v>
      </c>
      <c r="E254" s="125">
        <f>$E$8+($O$7*O254)</f>
        <v>44288</v>
      </c>
      <c r="F254" s="126">
        <f t="shared" si="43"/>
        <v>44288</v>
      </c>
      <c r="G254" s="127">
        <f>$G$8+($O$7*O254)</f>
        <v>44291</v>
      </c>
      <c r="H254" s="125">
        <f>$H$8+($O$7*O254)</f>
        <v>44291</v>
      </c>
      <c r="I254" s="124">
        <f t="shared" si="44"/>
        <v>44291</v>
      </c>
      <c r="J254" s="128">
        <f t="shared" si="45"/>
        <v>44301</v>
      </c>
      <c r="K254" s="124">
        <f t="shared" si="46"/>
        <v>44301</v>
      </c>
      <c r="L254" s="129">
        <f>$L$8</f>
        <v>10</v>
      </c>
      <c r="M254" s="130" t="str">
        <f>$M$8</f>
        <v>SITC</v>
      </c>
      <c r="N254" s="131" t="str">
        <f>$N$8</f>
        <v>危険品受託</v>
      </c>
      <c r="O254" s="167">
        <v>41</v>
      </c>
    </row>
    <row r="255" spans="1:15" ht="15" customHeight="1" x14ac:dyDescent="0.3">
      <c r="A255" s="89" t="s">
        <v>348</v>
      </c>
      <c r="B255" s="90" t="s">
        <v>325</v>
      </c>
      <c r="C255" s="74" t="str">
        <f>IF((ISBLANK($C$9)),"----",(($C$9)+($O$7*O255)))</f>
        <v>----</v>
      </c>
      <c r="D255" s="91" t="str">
        <f t="shared" si="42"/>
        <v>----</v>
      </c>
      <c r="E255" s="92">
        <f>$E$9+($O$7*O255)</f>
        <v>44292</v>
      </c>
      <c r="F255" s="93">
        <f t="shared" si="43"/>
        <v>44292</v>
      </c>
      <c r="G255" s="94">
        <f>$G$9+($O$7*O255)</f>
        <v>44293</v>
      </c>
      <c r="H255" s="92">
        <f>$H$9+($O$7*O255)</f>
        <v>44293</v>
      </c>
      <c r="I255" s="91">
        <f t="shared" si="44"/>
        <v>44293</v>
      </c>
      <c r="J255" s="95">
        <f t="shared" si="45"/>
        <v>44304</v>
      </c>
      <c r="K255" s="91">
        <f t="shared" si="46"/>
        <v>44304</v>
      </c>
      <c r="L255" s="96">
        <f>$L$9</f>
        <v>11</v>
      </c>
      <c r="M255" s="97" t="str">
        <f>$M$9</f>
        <v>TS LINES</v>
      </c>
      <c r="N255" s="98" t="str">
        <f>$N$9</f>
        <v>危険品受託</v>
      </c>
      <c r="O255" s="166">
        <v>41</v>
      </c>
    </row>
    <row r="256" spans="1:15" ht="15" customHeight="1" x14ac:dyDescent="0.3">
      <c r="A256" s="99" t="s">
        <v>178</v>
      </c>
      <c r="B256" s="100" t="s">
        <v>329</v>
      </c>
      <c r="C256" s="101">
        <f>IF((ISBLANK($C$10)),"----",(($C$10)+($O$7*O256)))</f>
        <v>44293</v>
      </c>
      <c r="D256" s="102">
        <f t="shared" si="42"/>
        <v>44293</v>
      </c>
      <c r="E256" s="103">
        <f>$E$10+($O$7*O256)</f>
        <v>44294</v>
      </c>
      <c r="F256" s="104">
        <f t="shared" si="43"/>
        <v>44294</v>
      </c>
      <c r="G256" s="105">
        <f>$G$10+($O$7*O256)</f>
        <v>44295</v>
      </c>
      <c r="H256" s="103">
        <f>$H$10+($O$7*O256)</f>
        <v>44295</v>
      </c>
      <c r="I256" s="102">
        <f t="shared" si="44"/>
        <v>44295</v>
      </c>
      <c r="J256" s="106">
        <f t="shared" si="45"/>
        <v>44304</v>
      </c>
      <c r="K256" s="102">
        <f t="shared" si="46"/>
        <v>44304</v>
      </c>
      <c r="L256" s="107">
        <f>$L$10</f>
        <v>9</v>
      </c>
      <c r="M256" s="108" t="str">
        <f>$M$10</f>
        <v>ONE</v>
      </c>
      <c r="N256" s="109" t="str">
        <f>$N$10</f>
        <v>危険品受託</v>
      </c>
      <c r="O256" s="168">
        <v>41</v>
      </c>
    </row>
    <row r="257" spans="1:15" ht="15" customHeight="1" x14ac:dyDescent="0.3">
      <c r="A257" s="99" t="s">
        <v>370</v>
      </c>
      <c r="B257" s="100" t="s">
        <v>332</v>
      </c>
      <c r="C257" s="101" t="str">
        <f>IF((ISBLANK($C$11)),"----",(($C$11)+($O$7*O257)))</f>
        <v>----</v>
      </c>
      <c r="D257" s="102" t="str">
        <f t="shared" si="42"/>
        <v>----</v>
      </c>
      <c r="E257" s="103">
        <f>$E$11+($O$7*O257)</f>
        <v>44294</v>
      </c>
      <c r="F257" s="104">
        <f t="shared" si="43"/>
        <v>44294</v>
      </c>
      <c r="G257" s="105">
        <f>$G$11+($O$7*O257)</f>
        <v>44295</v>
      </c>
      <c r="H257" s="103">
        <f>$H$11+($O$7*O257)</f>
        <v>44295</v>
      </c>
      <c r="I257" s="102">
        <f t="shared" si="44"/>
        <v>44295</v>
      </c>
      <c r="J257" s="106">
        <f t="shared" si="45"/>
        <v>44304</v>
      </c>
      <c r="K257" s="102">
        <f t="shared" si="46"/>
        <v>44304</v>
      </c>
      <c r="L257" s="107">
        <f>$L$11</f>
        <v>9</v>
      </c>
      <c r="M257" s="108" t="str">
        <f>$M$11</f>
        <v>COSCO/OOCL</v>
      </c>
      <c r="N257" s="109" t="str">
        <f>$N$11</f>
        <v>危険品受託</v>
      </c>
      <c r="O257" s="166">
        <v>41</v>
      </c>
    </row>
    <row r="258" spans="1:15" ht="15" customHeight="1" x14ac:dyDescent="0.3">
      <c r="A258" s="99" t="s">
        <v>272</v>
      </c>
      <c r="B258" s="100" t="s">
        <v>352</v>
      </c>
      <c r="C258" s="101" t="str">
        <f>IF((ISBLANK($C$12)),"----",(($C$12)+($O$7*O258)))</f>
        <v>----</v>
      </c>
      <c r="D258" s="102" t="str">
        <f t="shared" si="42"/>
        <v>----</v>
      </c>
      <c r="E258" s="103">
        <f>$E$12+($O$7*O258)</f>
        <v>44294</v>
      </c>
      <c r="F258" s="104">
        <f t="shared" si="43"/>
        <v>44294</v>
      </c>
      <c r="G258" s="105">
        <f>$G$12+($O$7*O258)</f>
        <v>44295</v>
      </c>
      <c r="H258" s="103">
        <f>$H$12+($O$7*O258)</f>
        <v>44296</v>
      </c>
      <c r="I258" s="102">
        <f t="shared" si="44"/>
        <v>44296</v>
      </c>
      <c r="J258" s="106">
        <f t="shared" si="45"/>
        <v>44306</v>
      </c>
      <c r="K258" s="102">
        <f t="shared" si="46"/>
        <v>44306</v>
      </c>
      <c r="L258" s="107">
        <f>$L$12</f>
        <v>10</v>
      </c>
      <c r="M258" s="108" t="str">
        <f>$M$12</f>
        <v>TS LINES</v>
      </c>
      <c r="N258" s="109" t="str">
        <f>$N$12</f>
        <v>危険品受託</v>
      </c>
      <c r="O258" s="168">
        <v>41</v>
      </c>
    </row>
    <row r="259" spans="1:15" ht="15" customHeight="1" thickBot="1" x14ac:dyDescent="0.35">
      <c r="A259" s="116" t="s">
        <v>279</v>
      </c>
      <c r="B259" s="117" t="s">
        <v>336</v>
      </c>
      <c r="C259" s="139" t="str">
        <f>IF((ISBLANK($C$13)),"----",(($C$13)+($O$7*O259)))</f>
        <v>----</v>
      </c>
      <c r="D259" s="118" t="str">
        <f t="shared" si="42"/>
        <v>----</v>
      </c>
      <c r="E259" s="140">
        <f>$E$13+($O$7*O259)</f>
        <v>44295</v>
      </c>
      <c r="F259" s="119">
        <f t="shared" si="43"/>
        <v>44295</v>
      </c>
      <c r="G259" s="141">
        <f>$G$13+($O$7*O259)</f>
        <v>44297</v>
      </c>
      <c r="H259" s="140">
        <f>$H$13+($O$7*O259)</f>
        <v>44297</v>
      </c>
      <c r="I259" s="118">
        <f t="shared" si="44"/>
        <v>44297</v>
      </c>
      <c r="J259" s="142">
        <f t="shared" si="45"/>
        <v>44305</v>
      </c>
      <c r="K259" s="118">
        <f t="shared" si="46"/>
        <v>44305</v>
      </c>
      <c r="L259" s="143">
        <f>$L$13</f>
        <v>8</v>
      </c>
      <c r="M259" s="144" t="str">
        <f>$M$13</f>
        <v>EVERGREEN</v>
      </c>
      <c r="N259" s="120" t="str">
        <f>$N$13</f>
        <v>危険品受託/KAOHSIUNG経由</v>
      </c>
      <c r="O259" s="169">
        <v>41</v>
      </c>
    </row>
    <row r="260" spans="1:15" ht="14.4" x14ac:dyDescent="0.3">
      <c r="A260" s="121" t="s">
        <v>157</v>
      </c>
      <c r="B260" s="122" t="s">
        <v>340</v>
      </c>
      <c r="C260" s="123" t="str">
        <f>IF((ISBLANK($C$8)),"----",(($C$8)+($O$7*O260)))</f>
        <v>----</v>
      </c>
      <c r="D260" s="124" t="str">
        <f t="shared" si="42"/>
        <v>----</v>
      </c>
      <c r="E260" s="125">
        <f>$E$8+($O$7*O260)</f>
        <v>44295</v>
      </c>
      <c r="F260" s="126">
        <f t="shared" si="43"/>
        <v>44295</v>
      </c>
      <c r="G260" s="127">
        <f>$G$8+($O$7*O260)</f>
        <v>44298</v>
      </c>
      <c r="H260" s="125">
        <f>$H$8+($O$7*O260)</f>
        <v>44298</v>
      </c>
      <c r="I260" s="124">
        <f t="shared" si="44"/>
        <v>44298</v>
      </c>
      <c r="J260" s="128">
        <f t="shared" si="45"/>
        <v>44308</v>
      </c>
      <c r="K260" s="124">
        <f t="shared" si="46"/>
        <v>44308</v>
      </c>
      <c r="L260" s="129">
        <f>$L$8</f>
        <v>10</v>
      </c>
      <c r="M260" s="130" t="str">
        <f>$M$8</f>
        <v>SITC</v>
      </c>
      <c r="N260" s="131" t="str">
        <f>$N$8</f>
        <v>危険品受託</v>
      </c>
      <c r="O260" s="167">
        <v>42</v>
      </c>
    </row>
    <row r="261" spans="1:15" s="248" customFormat="1" ht="15" customHeight="1" x14ac:dyDescent="0.3">
      <c r="A261" s="236" t="s">
        <v>174</v>
      </c>
      <c r="B261" s="237" t="s">
        <v>326</v>
      </c>
      <c r="C261" s="238" t="str">
        <f>IF((ISBLANK($C$9)),"----",(($C$9)+($O$7*O261)))</f>
        <v>----</v>
      </c>
      <c r="D261" s="239" t="str">
        <f t="shared" si="42"/>
        <v>----</v>
      </c>
      <c r="E261" s="240">
        <f>$E$9+($O$7*O261)</f>
        <v>44299</v>
      </c>
      <c r="F261" s="241">
        <f t="shared" si="43"/>
        <v>44299</v>
      </c>
      <c r="G261" s="242">
        <f>$G$9+($O$7*O261)</f>
        <v>44300</v>
      </c>
      <c r="H261" s="240">
        <f>$H$9+($O$7*O261)</f>
        <v>44300</v>
      </c>
      <c r="I261" s="239">
        <f t="shared" si="44"/>
        <v>44300</v>
      </c>
      <c r="J261" s="243">
        <f t="shared" si="45"/>
        <v>44311</v>
      </c>
      <c r="K261" s="239">
        <f t="shared" si="46"/>
        <v>44311</v>
      </c>
      <c r="L261" s="244">
        <f>$L$9</f>
        <v>11</v>
      </c>
      <c r="M261" s="245" t="str">
        <f>$M$9</f>
        <v>TS LINES</v>
      </c>
      <c r="N261" s="246" t="str">
        <f>$N$9</f>
        <v>危険品受託</v>
      </c>
      <c r="O261" s="247">
        <v>42</v>
      </c>
    </row>
    <row r="262" spans="1:15" ht="15" customHeight="1" x14ac:dyDescent="0.3">
      <c r="A262" s="89" t="s">
        <v>176</v>
      </c>
      <c r="B262" s="235" t="s">
        <v>330</v>
      </c>
      <c r="C262" s="74">
        <f>IF((ISBLANK($C$10)),"----",(($C$10)+($O$7*O262)))</f>
        <v>44300</v>
      </c>
      <c r="D262" s="91">
        <f t="shared" si="42"/>
        <v>44300</v>
      </c>
      <c r="E262" s="92">
        <f>$E$10+($O$7*O262)</f>
        <v>44301</v>
      </c>
      <c r="F262" s="93">
        <f t="shared" si="43"/>
        <v>44301</v>
      </c>
      <c r="G262" s="94">
        <f>$G$10+($O$7*O262)</f>
        <v>44302</v>
      </c>
      <c r="H262" s="92">
        <f>$H$10+($O$7*O262)</f>
        <v>44302</v>
      </c>
      <c r="I262" s="91">
        <f t="shared" si="44"/>
        <v>44302</v>
      </c>
      <c r="J262" s="95">
        <f t="shared" si="45"/>
        <v>44311</v>
      </c>
      <c r="K262" s="91">
        <f t="shared" si="46"/>
        <v>44311</v>
      </c>
      <c r="L262" s="96">
        <f>$L$10</f>
        <v>9</v>
      </c>
      <c r="M262" s="97" t="str">
        <f>$M$10</f>
        <v>ONE</v>
      </c>
      <c r="N262" s="98" t="str">
        <f>$N$10</f>
        <v>危険品受託</v>
      </c>
      <c r="O262" s="168">
        <v>42</v>
      </c>
    </row>
    <row r="263" spans="1:15" ht="15" customHeight="1" x14ac:dyDescent="0.3">
      <c r="A263" s="99" t="s">
        <v>191</v>
      </c>
      <c r="B263" s="100" t="s">
        <v>332</v>
      </c>
      <c r="C263" s="101" t="str">
        <f>IF((ISBLANK($C$11)),"----",(($C$11)+($O$7*O263)))</f>
        <v>----</v>
      </c>
      <c r="D263" s="102" t="str">
        <f t="shared" si="42"/>
        <v>----</v>
      </c>
      <c r="E263" s="103">
        <f>$E$11+($O$7*O263)</f>
        <v>44301</v>
      </c>
      <c r="F263" s="104">
        <f t="shared" si="43"/>
        <v>44301</v>
      </c>
      <c r="G263" s="105">
        <f>$G$11+($O$7*O263)</f>
        <v>44302</v>
      </c>
      <c r="H263" s="103">
        <f>$H$11+($O$7*O263)</f>
        <v>44302</v>
      </c>
      <c r="I263" s="102">
        <f t="shared" si="44"/>
        <v>44302</v>
      </c>
      <c r="J263" s="106">
        <f t="shared" si="45"/>
        <v>44311</v>
      </c>
      <c r="K263" s="102">
        <f t="shared" si="46"/>
        <v>44311</v>
      </c>
      <c r="L263" s="107">
        <f>$L$11</f>
        <v>9</v>
      </c>
      <c r="M263" s="108" t="str">
        <f>$M$11</f>
        <v>COSCO/OOCL</v>
      </c>
      <c r="N263" s="109" t="str">
        <f>$N$11</f>
        <v>危険品受託</v>
      </c>
      <c r="O263" s="166">
        <v>42</v>
      </c>
    </row>
    <row r="264" spans="1:15" ht="15" customHeight="1" x14ac:dyDescent="0.3">
      <c r="A264" s="99" t="s">
        <v>353</v>
      </c>
      <c r="B264" s="100" t="s">
        <v>351</v>
      </c>
      <c r="C264" s="101" t="str">
        <f>IF((ISBLANK($C$12)),"----",(($C$12)+($O$7*O264)))</f>
        <v>----</v>
      </c>
      <c r="D264" s="102" t="str">
        <f t="shared" si="42"/>
        <v>----</v>
      </c>
      <c r="E264" s="103">
        <f>$E$12+($O$7*O264)</f>
        <v>44301</v>
      </c>
      <c r="F264" s="104">
        <f t="shared" si="43"/>
        <v>44301</v>
      </c>
      <c r="G264" s="105">
        <f>$G$12+($O$7*O264)</f>
        <v>44302</v>
      </c>
      <c r="H264" s="103">
        <f>$H$12+($O$7*O264)</f>
        <v>44303</v>
      </c>
      <c r="I264" s="102">
        <f t="shared" si="44"/>
        <v>44303</v>
      </c>
      <c r="J264" s="106">
        <f t="shared" si="45"/>
        <v>44313</v>
      </c>
      <c r="K264" s="102">
        <f t="shared" si="46"/>
        <v>44313</v>
      </c>
      <c r="L264" s="107">
        <f>$L$12</f>
        <v>10</v>
      </c>
      <c r="M264" s="108" t="str">
        <f>$M$12</f>
        <v>TS LINES</v>
      </c>
      <c r="N264" s="109" t="str">
        <f>$N$12</f>
        <v>危険品受託</v>
      </c>
      <c r="O264" s="168">
        <v>42</v>
      </c>
    </row>
    <row r="265" spans="1:15" ht="15" customHeight="1" thickBot="1" x14ac:dyDescent="0.35">
      <c r="A265" s="116" t="s">
        <v>184</v>
      </c>
      <c r="B265" s="117" t="s">
        <v>363</v>
      </c>
      <c r="C265" s="139" t="str">
        <f>IF((ISBLANK($C$13)),"----",(($C$13)+($O$7*O265)))</f>
        <v>----</v>
      </c>
      <c r="D265" s="118" t="str">
        <f t="shared" si="42"/>
        <v>----</v>
      </c>
      <c r="E265" s="140">
        <f>$E$13+($O$7*O265)</f>
        <v>44302</v>
      </c>
      <c r="F265" s="119">
        <f t="shared" si="43"/>
        <v>44302</v>
      </c>
      <c r="G265" s="141">
        <f>$G$13+($O$7*O265)</f>
        <v>44304</v>
      </c>
      <c r="H265" s="140">
        <f>$H$13+($O$7*O265)</f>
        <v>44304</v>
      </c>
      <c r="I265" s="118">
        <f t="shared" si="44"/>
        <v>44304</v>
      </c>
      <c r="J265" s="142">
        <f t="shared" si="45"/>
        <v>44312</v>
      </c>
      <c r="K265" s="118">
        <f t="shared" si="46"/>
        <v>44312</v>
      </c>
      <c r="L265" s="143">
        <f>$L$13</f>
        <v>8</v>
      </c>
      <c r="M265" s="144" t="str">
        <f>$M$13</f>
        <v>EVERGREEN</v>
      </c>
      <c r="N265" s="120" t="str">
        <f>$N$13</f>
        <v>危険品受託/KAOHSIUNG経由</v>
      </c>
      <c r="O265" s="169">
        <v>42</v>
      </c>
    </row>
    <row r="266" spans="1:15" ht="14.4" x14ac:dyDescent="0.3">
      <c r="A266" s="121" t="s">
        <v>341</v>
      </c>
      <c r="B266" s="122" t="s">
        <v>342</v>
      </c>
      <c r="C266" s="123" t="str">
        <f>IF((ISBLANK($C$8)),"----",(($C$8)+($O$7*O266)))</f>
        <v>----</v>
      </c>
      <c r="D266" s="124" t="str">
        <f t="shared" ref="D266:D271" si="47">C266</f>
        <v>----</v>
      </c>
      <c r="E266" s="125">
        <f>$E$8+($O$7*O266)</f>
        <v>44302</v>
      </c>
      <c r="F266" s="126">
        <f t="shared" ref="F266:F271" si="48">E266</f>
        <v>44302</v>
      </c>
      <c r="G266" s="127">
        <f>$G$8+($O$7*O266)</f>
        <v>44305</v>
      </c>
      <c r="H266" s="125">
        <f>$H$8+($O$7*O266)</f>
        <v>44305</v>
      </c>
      <c r="I266" s="124">
        <f t="shared" ref="I266:I271" si="49">H266</f>
        <v>44305</v>
      </c>
      <c r="J266" s="128">
        <f t="shared" ref="J266:J271" si="50">H266+L266</f>
        <v>44315</v>
      </c>
      <c r="K266" s="124">
        <f t="shared" ref="K266:K271" si="51">J266</f>
        <v>44315</v>
      </c>
      <c r="L266" s="129">
        <f>$L$8</f>
        <v>10</v>
      </c>
      <c r="M266" s="130" t="str">
        <f>$M$8</f>
        <v>SITC</v>
      </c>
      <c r="N266" s="131" t="str">
        <f>$N$8</f>
        <v>危険品受託</v>
      </c>
      <c r="O266" s="167">
        <v>43</v>
      </c>
    </row>
    <row r="267" spans="1:15" ht="15" customHeight="1" x14ac:dyDescent="0.3">
      <c r="A267" s="89" t="s">
        <v>163</v>
      </c>
      <c r="B267" s="90" t="s">
        <v>327</v>
      </c>
      <c r="C267" s="74" t="str">
        <f>IF((ISBLANK($C$9)),"----",(($C$9)+($O$7*O267)))</f>
        <v>----</v>
      </c>
      <c r="D267" s="91" t="str">
        <f t="shared" si="47"/>
        <v>----</v>
      </c>
      <c r="E267" s="92">
        <f>$E$9+($O$7*O267)</f>
        <v>44306</v>
      </c>
      <c r="F267" s="93">
        <f t="shared" si="48"/>
        <v>44306</v>
      </c>
      <c r="G267" s="94">
        <f>$G$9+($O$7*O267)</f>
        <v>44307</v>
      </c>
      <c r="H267" s="92">
        <f>$H$9+($O$7*O267)</f>
        <v>44307</v>
      </c>
      <c r="I267" s="91">
        <f t="shared" si="49"/>
        <v>44307</v>
      </c>
      <c r="J267" s="95">
        <f t="shared" si="50"/>
        <v>44318</v>
      </c>
      <c r="K267" s="91">
        <f t="shared" si="51"/>
        <v>44318</v>
      </c>
      <c r="L267" s="96">
        <f>$L$9</f>
        <v>11</v>
      </c>
      <c r="M267" s="97" t="str">
        <f>$M$9</f>
        <v>TS LINES</v>
      </c>
      <c r="N267" s="98" t="str">
        <f>$N$9</f>
        <v>危険品受託</v>
      </c>
      <c r="O267" s="166">
        <v>43</v>
      </c>
    </row>
    <row r="268" spans="1:15" ht="15" customHeight="1" x14ac:dyDescent="0.3">
      <c r="A268" s="99" t="s">
        <v>262</v>
      </c>
      <c r="B268" s="100" t="s">
        <v>182</v>
      </c>
      <c r="C268" s="101">
        <f>IF((ISBLANK($C$10)),"----",(($C$10)+($O$7*O268)))</f>
        <v>44307</v>
      </c>
      <c r="D268" s="102">
        <f t="shared" si="47"/>
        <v>44307</v>
      </c>
      <c r="E268" s="103">
        <f>$E$10+($O$7*O268)</f>
        <v>44308</v>
      </c>
      <c r="F268" s="104">
        <f t="shared" si="48"/>
        <v>44308</v>
      </c>
      <c r="G268" s="105">
        <f>$G$10+($O$7*O268)</f>
        <v>44309</v>
      </c>
      <c r="H268" s="103">
        <f>$H$10+($O$7*O268)</f>
        <v>44309</v>
      </c>
      <c r="I268" s="102">
        <f t="shared" si="49"/>
        <v>44309</v>
      </c>
      <c r="J268" s="106">
        <f t="shared" si="50"/>
        <v>44318</v>
      </c>
      <c r="K268" s="102">
        <f t="shared" si="51"/>
        <v>44318</v>
      </c>
      <c r="L268" s="107">
        <f>$L$10</f>
        <v>9</v>
      </c>
      <c r="M268" s="108" t="str">
        <f>$M$10</f>
        <v>ONE</v>
      </c>
      <c r="N268" s="109" t="str">
        <f>$N$10</f>
        <v>危険品受託</v>
      </c>
      <c r="O268" s="168">
        <v>43</v>
      </c>
    </row>
    <row r="269" spans="1:15" ht="15" customHeight="1" x14ac:dyDescent="0.3">
      <c r="A269" s="99" t="s">
        <v>371</v>
      </c>
      <c r="B269" s="100" t="s">
        <v>333</v>
      </c>
      <c r="C269" s="101" t="str">
        <f>IF((ISBLANK($C$11)),"----",(($C$11)+($O$7*O269)))</f>
        <v>----</v>
      </c>
      <c r="D269" s="102" t="str">
        <f t="shared" si="47"/>
        <v>----</v>
      </c>
      <c r="E269" s="103">
        <f>$E$11+($O$7*O269)</f>
        <v>44308</v>
      </c>
      <c r="F269" s="104">
        <f t="shared" si="48"/>
        <v>44308</v>
      </c>
      <c r="G269" s="105">
        <f>$G$11+($O$7*O269)</f>
        <v>44309</v>
      </c>
      <c r="H269" s="103">
        <f>$H$11+($O$7*O269)</f>
        <v>44309</v>
      </c>
      <c r="I269" s="102">
        <f t="shared" si="49"/>
        <v>44309</v>
      </c>
      <c r="J269" s="106">
        <f t="shared" si="50"/>
        <v>44318</v>
      </c>
      <c r="K269" s="102">
        <f t="shared" si="51"/>
        <v>44318</v>
      </c>
      <c r="L269" s="107">
        <f>$L$11</f>
        <v>9</v>
      </c>
      <c r="M269" s="108" t="str">
        <f>$M$11</f>
        <v>COSCO/OOCL</v>
      </c>
      <c r="N269" s="109" t="str">
        <f>$N$11</f>
        <v>危険品受託</v>
      </c>
      <c r="O269" s="166">
        <v>43</v>
      </c>
    </row>
    <row r="270" spans="1:15" ht="15" customHeight="1" x14ac:dyDescent="0.3">
      <c r="A270" s="99" t="s">
        <v>215</v>
      </c>
      <c r="B270" s="100" t="s">
        <v>354</v>
      </c>
      <c r="C270" s="101" t="str">
        <f>IF((ISBLANK($C$12)),"----",(($C$12)+($O$7*O270)))</f>
        <v>----</v>
      </c>
      <c r="D270" s="102" t="str">
        <f t="shared" si="47"/>
        <v>----</v>
      </c>
      <c r="E270" s="103">
        <f>$E$12+($O$7*O270)</f>
        <v>44308</v>
      </c>
      <c r="F270" s="104">
        <f t="shared" si="48"/>
        <v>44308</v>
      </c>
      <c r="G270" s="105">
        <f>$G$12+($O$7*O270)</f>
        <v>44309</v>
      </c>
      <c r="H270" s="103">
        <f>$H$12+($O$7*O270)</f>
        <v>44310</v>
      </c>
      <c r="I270" s="102">
        <f t="shared" si="49"/>
        <v>44310</v>
      </c>
      <c r="J270" s="106">
        <f t="shared" si="50"/>
        <v>44320</v>
      </c>
      <c r="K270" s="102">
        <f t="shared" si="51"/>
        <v>44320</v>
      </c>
      <c r="L270" s="107">
        <f>$L$12</f>
        <v>10</v>
      </c>
      <c r="M270" s="108" t="str">
        <f>$M$12</f>
        <v>TS LINES</v>
      </c>
      <c r="N270" s="109" t="str">
        <f>$N$12</f>
        <v>危険品受託</v>
      </c>
      <c r="O270" s="168">
        <v>43</v>
      </c>
    </row>
    <row r="271" spans="1:15" ht="15" customHeight="1" thickBot="1" x14ac:dyDescent="0.35">
      <c r="A271" s="116" t="s">
        <v>362</v>
      </c>
      <c r="B271" s="117" t="s">
        <v>364</v>
      </c>
      <c r="C271" s="139" t="str">
        <f>IF((ISBLANK($C$13)),"----",(($C$13)+($O$7*O271)))</f>
        <v>----</v>
      </c>
      <c r="D271" s="118" t="str">
        <f t="shared" si="47"/>
        <v>----</v>
      </c>
      <c r="E271" s="140">
        <f>$E$13+($O$7*O271)</f>
        <v>44309</v>
      </c>
      <c r="F271" s="119">
        <f t="shared" si="48"/>
        <v>44309</v>
      </c>
      <c r="G271" s="141">
        <f>$G$13+($O$7*O271)</f>
        <v>44311</v>
      </c>
      <c r="H271" s="140">
        <f>$H$13+($O$7*O271)</f>
        <v>44311</v>
      </c>
      <c r="I271" s="118">
        <f t="shared" si="49"/>
        <v>44311</v>
      </c>
      <c r="J271" s="142">
        <f t="shared" si="50"/>
        <v>44319</v>
      </c>
      <c r="K271" s="118">
        <f t="shared" si="51"/>
        <v>44319</v>
      </c>
      <c r="L271" s="143">
        <f>$L$13</f>
        <v>8</v>
      </c>
      <c r="M271" s="144" t="str">
        <f>$M$13</f>
        <v>EVERGREEN</v>
      </c>
      <c r="N271" s="120" t="str">
        <f>$N$13</f>
        <v>危険品受託/KAOHSIUNG経由</v>
      </c>
      <c r="O271" s="169">
        <v>43</v>
      </c>
    </row>
    <row r="272" spans="1:15" ht="15" customHeight="1" x14ac:dyDescent="0.3">
      <c r="A272" s="121" t="s">
        <v>343</v>
      </c>
      <c r="B272" s="122" t="s">
        <v>344</v>
      </c>
      <c r="C272" s="123" t="str">
        <f>IF((ISBLANK($C$8)),"----",(($C$8)+($O$7*O272)))</f>
        <v>----</v>
      </c>
      <c r="D272" s="124" t="str">
        <f t="shared" ref="D272:D277" si="52">C272</f>
        <v>----</v>
      </c>
      <c r="E272" s="125">
        <f>$E$8+($O$7*O272)</f>
        <v>44309</v>
      </c>
      <c r="F272" s="126">
        <f t="shared" ref="F272:F277" si="53">E272</f>
        <v>44309</v>
      </c>
      <c r="G272" s="127">
        <f>$G$8+($O$7*O272)</f>
        <v>44312</v>
      </c>
      <c r="H272" s="125">
        <f>$H$8+($O$7*O272)</f>
        <v>44312</v>
      </c>
      <c r="I272" s="124">
        <f t="shared" ref="I272:I277" si="54">H272</f>
        <v>44312</v>
      </c>
      <c r="J272" s="128">
        <f t="shared" ref="J272:J277" si="55">H272+L272</f>
        <v>44322</v>
      </c>
      <c r="K272" s="124">
        <f t="shared" ref="K272:K277" si="56">J272</f>
        <v>44322</v>
      </c>
      <c r="L272" s="129">
        <f>$L$8</f>
        <v>10</v>
      </c>
      <c r="M272" s="130" t="str">
        <f>$M$8</f>
        <v>SITC</v>
      </c>
      <c r="N272" s="131" t="str">
        <f>$N$8</f>
        <v>危険品受託</v>
      </c>
      <c r="O272" s="167">
        <v>44</v>
      </c>
    </row>
    <row r="273" spans="1:15" ht="15" customHeight="1" x14ac:dyDescent="0.3">
      <c r="A273" s="89" t="s">
        <v>348</v>
      </c>
      <c r="B273" s="90" t="s">
        <v>349</v>
      </c>
      <c r="C273" s="74" t="str">
        <f>IF((ISBLANK($C$9)),"----",(($C$9)+($O$7*O273)))</f>
        <v>----</v>
      </c>
      <c r="D273" s="91" t="str">
        <f t="shared" si="52"/>
        <v>----</v>
      </c>
      <c r="E273" s="92">
        <f>$E$9+($O$7*O273)</f>
        <v>44313</v>
      </c>
      <c r="F273" s="93">
        <f t="shared" si="53"/>
        <v>44313</v>
      </c>
      <c r="G273" s="94">
        <f>$G$9+($O$7*O273)</f>
        <v>44314</v>
      </c>
      <c r="H273" s="92">
        <f>$H$9+($O$7*O273)</f>
        <v>44314</v>
      </c>
      <c r="I273" s="91">
        <f t="shared" si="54"/>
        <v>44314</v>
      </c>
      <c r="J273" s="95">
        <f t="shared" si="55"/>
        <v>44325</v>
      </c>
      <c r="K273" s="91">
        <f t="shared" si="56"/>
        <v>44325</v>
      </c>
      <c r="L273" s="96">
        <f>$L$9</f>
        <v>11</v>
      </c>
      <c r="M273" s="97" t="str">
        <f>$M$9</f>
        <v>TS LINES</v>
      </c>
      <c r="N273" s="98" t="str">
        <f>$N$9</f>
        <v>危険品受託</v>
      </c>
      <c r="O273" s="166">
        <v>44</v>
      </c>
    </row>
    <row r="274" spans="1:15" ht="15" customHeight="1" x14ac:dyDescent="0.3">
      <c r="A274" s="99" t="s">
        <v>358</v>
      </c>
      <c r="B274" s="100" t="s">
        <v>359</v>
      </c>
      <c r="C274" s="101">
        <f>IF((ISBLANK($C$10)),"----",(($C$10)+($O$7*O274)))</f>
        <v>44314</v>
      </c>
      <c r="D274" s="102">
        <f t="shared" si="52"/>
        <v>44314</v>
      </c>
      <c r="E274" s="103">
        <f>$E$10+($O$7*O274)</f>
        <v>44315</v>
      </c>
      <c r="F274" s="104">
        <f t="shared" si="53"/>
        <v>44315</v>
      </c>
      <c r="G274" s="105">
        <f>$G$10+($O$7*O274)</f>
        <v>44316</v>
      </c>
      <c r="H274" s="103">
        <f>$H$10+($O$7*O274)</f>
        <v>44316</v>
      </c>
      <c r="I274" s="102">
        <f t="shared" si="54"/>
        <v>44316</v>
      </c>
      <c r="J274" s="106">
        <f t="shared" si="55"/>
        <v>44325</v>
      </c>
      <c r="K274" s="102">
        <f t="shared" si="56"/>
        <v>44325</v>
      </c>
      <c r="L274" s="107">
        <f>$L$10</f>
        <v>9</v>
      </c>
      <c r="M274" s="108" t="str">
        <f>$M$10</f>
        <v>ONE</v>
      </c>
      <c r="N274" s="109" t="str">
        <f>$N$10</f>
        <v>危険品受託</v>
      </c>
      <c r="O274" s="168">
        <v>44</v>
      </c>
    </row>
    <row r="275" spans="1:15" ht="15" customHeight="1" x14ac:dyDescent="0.3">
      <c r="A275" s="99" t="s">
        <v>370</v>
      </c>
      <c r="B275" s="100" t="s">
        <v>333</v>
      </c>
      <c r="C275" s="101" t="str">
        <f>IF((ISBLANK($C$11)),"----",(($C$11)+($O$7*O275)))</f>
        <v>----</v>
      </c>
      <c r="D275" s="102" t="str">
        <f t="shared" si="52"/>
        <v>----</v>
      </c>
      <c r="E275" s="103">
        <f>$E$11+($O$7*O275)</f>
        <v>44315</v>
      </c>
      <c r="F275" s="104">
        <f t="shared" si="53"/>
        <v>44315</v>
      </c>
      <c r="G275" s="105">
        <f>$G$11+($O$7*O275)</f>
        <v>44316</v>
      </c>
      <c r="H275" s="103">
        <f>$H$11+($O$7*O275)</f>
        <v>44316</v>
      </c>
      <c r="I275" s="102">
        <f t="shared" si="54"/>
        <v>44316</v>
      </c>
      <c r="J275" s="106">
        <f t="shared" si="55"/>
        <v>44325</v>
      </c>
      <c r="K275" s="102">
        <f t="shared" si="56"/>
        <v>44325</v>
      </c>
      <c r="L275" s="107">
        <f>$L$11</f>
        <v>9</v>
      </c>
      <c r="M275" s="108" t="str">
        <f>$M$11</f>
        <v>COSCO/OOCL</v>
      </c>
      <c r="N275" s="109" t="str">
        <f>$N$11</f>
        <v>危険品受託</v>
      </c>
      <c r="O275" s="166">
        <v>44</v>
      </c>
    </row>
    <row r="276" spans="1:15" ht="15" customHeight="1" x14ac:dyDescent="0.3">
      <c r="A276" s="99" t="s">
        <v>355</v>
      </c>
      <c r="B276" s="100" t="s">
        <v>356</v>
      </c>
      <c r="C276" s="101" t="str">
        <f>IF((ISBLANK($C$12)),"----",(($C$12)+($O$7*O276)))</f>
        <v>----</v>
      </c>
      <c r="D276" s="102" t="str">
        <f t="shared" si="52"/>
        <v>----</v>
      </c>
      <c r="E276" s="103">
        <f>$E$12+($O$7*O276)</f>
        <v>44315</v>
      </c>
      <c r="F276" s="104">
        <f t="shared" si="53"/>
        <v>44315</v>
      </c>
      <c r="G276" s="105">
        <f>$G$12+($O$7*O276)</f>
        <v>44316</v>
      </c>
      <c r="H276" s="103">
        <f>$H$12+($O$7*O276)</f>
        <v>44317</v>
      </c>
      <c r="I276" s="102">
        <f t="shared" si="54"/>
        <v>44317</v>
      </c>
      <c r="J276" s="106">
        <f t="shared" si="55"/>
        <v>44327</v>
      </c>
      <c r="K276" s="102">
        <f t="shared" si="56"/>
        <v>44327</v>
      </c>
      <c r="L276" s="107">
        <f>$L$12</f>
        <v>10</v>
      </c>
      <c r="M276" s="108" t="str">
        <f>$M$12</f>
        <v>TS LINES</v>
      </c>
      <c r="N276" s="109" t="str">
        <f>$N$12</f>
        <v>危険品受託</v>
      </c>
      <c r="O276" s="168">
        <v>44</v>
      </c>
    </row>
    <row r="277" spans="1:15" thickBot="1" x14ac:dyDescent="0.35">
      <c r="A277" s="116" t="s">
        <v>365</v>
      </c>
      <c r="B277" s="117" t="s">
        <v>366</v>
      </c>
      <c r="C277" s="139" t="str">
        <f>IF((ISBLANK($C$13)),"----",(($C$13)+($O$7*O277)))</f>
        <v>----</v>
      </c>
      <c r="D277" s="118" t="str">
        <f t="shared" si="52"/>
        <v>----</v>
      </c>
      <c r="E277" s="140">
        <f>$E$13+($O$7*O277)</f>
        <v>44316</v>
      </c>
      <c r="F277" s="119">
        <f t="shared" si="53"/>
        <v>44316</v>
      </c>
      <c r="G277" s="141">
        <f>$G$13+($O$7*O277)</f>
        <v>44318</v>
      </c>
      <c r="H277" s="140">
        <f>$H$13+($O$7*O277)</f>
        <v>44318</v>
      </c>
      <c r="I277" s="118">
        <f t="shared" si="54"/>
        <v>44318</v>
      </c>
      <c r="J277" s="142">
        <f t="shared" si="55"/>
        <v>44326</v>
      </c>
      <c r="K277" s="118">
        <f t="shared" si="56"/>
        <v>44326</v>
      </c>
      <c r="L277" s="143">
        <f>$L$13</f>
        <v>8</v>
      </c>
      <c r="M277" s="144" t="str">
        <f>$M$13</f>
        <v>EVERGREEN</v>
      </c>
      <c r="N277" s="120" t="str">
        <f>$N$13</f>
        <v>危険品受託/KAOHSIUNG経由</v>
      </c>
      <c r="O277" s="169">
        <v>44</v>
      </c>
    </row>
    <row r="278" spans="1:15" ht="14.4" x14ac:dyDescent="0.3">
      <c r="A278" s="121" t="s">
        <v>345</v>
      </c>
      <c r="B278" s="122" t="s">
        <v>346</v>
      </c>
      <c r="C278" s="123" t="str">
        <f>IF((ISBLANK($C$8)),"----",(($C$8)+($O$7*O278)))</f>
        <v>----</v>
      </c>
      <c r="D278" s="124" t="str">
        <f t="shared" ref="D278:D283" si="57">C278</f>
        <v>----</v>
      </c>
      <c r="E278" s="125">
        <f>$E$8+($O$7*O278)</f>
        <v>44316</v>
      </c>
      <c r="F278" s="126">
        <f t="shared" ref="F278:F283" si="58">E278</f>
        <v>44316</v>
      </c>
      <c r="G278" s="127">
        <f>$G$8+($O$7*O278)</f>
        <v>44319</v>
      </c>
      <c r="H278" s="125">
        <f>$H$8+($O$7*O278)</f>
        <v>44319</v>
      </c>
      <c r="I278" s="124">
        <f t="shared" ref="I278:I283" si="59">H278</f>
        <v>44319</v>
      </c>
      <c r="J278" s="128">
        <f t="shared" ref="J278:J283" si="60">H278+L278</f>
        <v>44329</v>
      </c>
      <c r="K278" s="124">
        <f t="shared" ref="K278:K283" si="61">J278</f>
        <v>44329</v>
      </c>
      <c r="L278" s="129">
        <f>$L$8</f>
        <v>10</v>
      </c>
      <c r="M278" s="130" t="str">
        <f>$M$8</f>
        <v>SITC</v>
      </c>
      <c r="N278" s="131" t="str">
        <f>$N$8</f>
        <v>危険品受託</v>
      </c>
      <c r="O278" s="167">
        <v>45</v>
      </c>
    </row>
    <row r="279" spans="1:15" ht="14.4" x14ac:dyDescent="0.3">
      <c r="A279" s="89" t="s">
        <v>350</v>
      </c>
      <c r="B279" s="90" t="s">
        <v>327</v>
      </c>
      <c r="C279" s="74" t="str">
        <f>IF((ISBLANK($C$9)),"----",(($C$9)+($O$7*O279)))</f>
        <v>----</v>
      </c>
      <c r="D279" s="91" t="str">
        <f t="shared" si="57"/>
        <v>----</v>
      </c>
      <c r="E279" s="92">
        <f>$E$9+($O$7*O279)</f>
        <v>44320</v>
      </c>
      <c r="F279" s="93">
        <f t="shared" si="58"/>
        <v>44320</v>
      </c>
      <c r="G279" s="94">
        <f>$G$9+($O$7*O279)</f>
        <v>44321</v>
      </c>
      <c r="H279" s="92">
        <f>$H$9+($O$7*O279)</f>
        <v>44321</v>
      </c>
      <c r="I279" s="91">
        <f t="shared" si="59"/>
        <v>44321</v>
      </c>
      <c r="J279" s="95">
        <f t="shared" si="60"/>
        <v>44332</v>
      </c>
      <c r="K279" s="91">
        <f t="shared" si="61"/>
        <v>44332</v>
      </c>
      <c r="L279" s="96">
        <f>$L$9</f>
        <v>11</v>
      </c>
      <c r="M279" s="97" t="str">
        <f>$M$9</f>
        <v>TS LINES</v>
      </c>
      <c r="N279" s="98" t="str">
        <f>$N$9</f>
        <v>危険品受託</v>
      </c>
      <c r="O279" s="166">
        <v>45</v>
      </c>
    </row>
    <row r="280" spans="1:15" ht="14.4" x14ac:dyDescent="0.3">
      <c r="A280" s="99" t="s">
        <v>360</v>
      </c>
      <c r="B280" s="100" t="s">
        <v>361</v>
      </c>
      <c r="C280" s="101">
        <f>IF((ISBLANK($C$10)),"----",(($C$10)+($O$7*O280)))</f>
        <v>44321</v>
      </c>
      <c r="D280" s="102">
        <f t="shared" si="57"/>
        <v>44321</v>
      </c>
      <c r="E280" s="103">
        <f>$E$10+($O$7*O280)</f>
        <v>44322</v>
      </c>
      <c r="F280" s="104">
        <f t="shared" si="58"/>
        <v>44322</v>
      </c>
      <c r="G280" s="105">
        <f>$G$10+($O$7*O280)</f>
        <v>44323</v>
      </c>
      <c r="H280" s="103">
        <f>$H$10+($O$7*O280)</f>
        <v>44323</v>
      </c>
      <c r="I280" s="102">
        <f t="shared" si="59"/>
        <v>44323</v>
      </c>
      <c r="J280" s="106">
        <f t="shared" si="60"/>
        <v>44332</v>
      </c>
      <c r="K280" s="102">
        <f t="shared" si="61"/>
        <v>44332</v>
      </c>
      <c r="L280" s="107">
        <f>$L$10</f>
        <v>9</v>
      </c>
      <c r="M280" s="108" t="str">
        <f>$M$10</f>
        <v>ONE</v>
      </c>
      <c r="N280" s="109" t="str">
        <f>$N$10</f>
        <v>危険品受託</v>
      </c>
      <c r="O280" s="168">
        <v>45</v>
      </c>
    </row>
    <row r="281" spans="1:15" ht="14.4" x14ac:dyDescent="0.3">
      <c r="A281" s="99" t="s">
        <v>372</v>
      </c>
      <c r="B281" s="100" t="s">
        <v>333</v>
      </c>
      <c r="C281" s="101" t="str">
        <f>IF((ISBLANK($C$11)),"----",(($C$11)+($O$7*O281)))</f>
        <v>----</v>
      </c>
      <c r="D281" s="102" t="str">
        <f t="shared" si="57"/>
        <v>----</v>
      </c>
      <c r="E281" s="103">
        <f>$E$11+($O$7*O281)</f>
        <v>44322</v>
      </c>
      <c r="F281" s="104">
        <f t="shared" si="58"/>
        <v>44322</v>
      </c>
      <c r="G281" s="105">
        <f>$G$11+($O$7*O281)</f>
        <v>44323</v>
      </c>
      <c r="H281" s="103">
        <f>$H$11+($O$7*O281)</f>
        <v>44323</v>
      </c>
      <c r="I281" s="102">
        <f t="shared" si="59"/>
        <v>44323</v>
      </c>
      <c r="J281" s="106">
        <f t="shared" si="60"/>
        <v>44332</v>
      </c>
      <c r="K281" s="102">
        <f t="shared" si="61"/>
        <v>44332</v>
      </c>
      <c r="L281" s="107">
        <f>$L$11</f>
        <v>9</v>
      </c>
      <c r="M281" s="108" t="str">
        <f>$M$11</f>
        <v>COSCO/OOCL</v>
      </c>
      <c r="N281" s="109" t="str">
        <f>$N$11</f>
        <v>危険品受託</v>
      </c>
      <c r="O281" s="166">
        <v>45</v>
      </c>
    </row>
    <row r="282" spans="1:15" ht="14.4" x14ac:dyDescent="0.3">
      <c r="A282" s="99" t="s">
        <v>353</v>
      </c>
      <c r="B282" s="100" t="s">
        <v>357</v>
      </c>
      <c r="C282" s="101" t="str">
        <f>IF((ISBLANK($C$12)),"----",(($C$12)+($O$7*O282)))</f>
        <v>----</v>
      </c>
      <c r="D282" s="102" t="str">
        <f t="shared" si="57"/>
        <v>----</v>
      </c>
      <c r="E282" s="103">
        <f>$E$12+($O$7*O282)</f>
        <v>44322</v>
      </c>
      <c r="F282" s="104">
        <f t="shared" si="58"/>
        <v>44322</v>
      </c>
      <c r="G282" s="105">
        <f>$G$12+($O$7*O282)</f>
        <v>44323</v>
      </c>
      <c r="H282" s="103">
        <f>$H$12+($O$7*O282)</f>
        <v>44324</v>
      </c>
      <c r="I282" s="102">
        <f t="shared" si="59"/>
        <v>44324</v>
      </c>
      <c r="J282" s="106">
        <f t="shared" si="60"/>
        <v>44334</v>
      </c>
      <c r="K282" s="102">
        <f t="shared" si="61"/>
        <v>44334</v>
      </c>
      <c r="L282" s="107">
        <f>$L$12</f>
        <v>10</v>
      </c>
      <c r="M282" s="108" t="str">
        <f>$M$12</f>
        <v>TS LINES</v>
      </c>
      <c r="N282" s="109" t="str">
        <f>$N$12</f>
        <v>危険品受託</v>
      </c>
      <c r="O282" s="168">
        <v>45</v>
      </c>
    </row>
    <row r="283" spans="1:15" thickBot="1" x14ac:dyDescent="0.35">
      <c r="A283" s="116" t="s">
        <v>367</v>
      </c>
      <c r="B283" s="117" t="s">
        <v>368</v>
      </c>
      <c r="C283" s="139" t="str">
        <f>IF((ISBLANK($C$13)),"----",(($C$13)+($O$7*O283)))</f>
        <v>----</v>
      </c>
      <c r="D283" s="118" t="str">
        <f t="shared" si="57"/>
        <v>----</v>
      </c>
      <c r="E283" s="140">
        <f>$E$13+($O$7*O283)</f>
        <v>44323</v>
      </c>
      <c r="F283" s="119">
        <f t="shared" si="58"/>
        <v>44323</v>
      </c>
      <c r="G283" s="141">
        <f>$G$13+($O$7*O283)</f>
        <v>44325</v>
      </c>
      <c r="H283" s="140">
        <f>$H$13+($O$7*O283)</f>
        <v>44325</v>
      </c>
      <c r="I283" s="118">
        <f t="shared" si="59"/>
        <v>44325</v>
      </c>
      <c r="J283" s="142">
        <f t="shared" si="60"/>
        <v>44333</v>
      </c>
      <c r="K283" s="118">
        <f t="shared" si="61"/>
        <v>44333</v>
      </c>
      <c r="L283" s="143">
        <f>$L$13</f>
        <v>8</v>
      </c>
      <c r="M283" s="144" t="str">
        <f>$M$13</f>
        <v>EVERGREEN</v>
      </c>
      <c r="N283" s="120" t="str">
        <f>$N$13</f>
        <v>危険品受託/KAOHSIUNG経由</v>
      </c>
      <c r="O283" s="169">
        <v>45</v>
      </c>
    </row>
    <row r="284" spans="1:15" thickBot="1" x14ac:dyDescent="0.35">
      <c r="A284" s="121" t="s">
        <v>341</v>
      </c>
      <c r="B284" s="122" t="s">
        <v>347</v>
      </c>
      <c r="C284" s="123" t="str">
        <f>IF((ISBLANK($C$8)),"----",(($C$8)+($O$7*O284)))</f>
        <v>----</v>
      </c>
      <c r="D284" s="124" t="str">
        <f t="shared" ref="D284:D289" si="62">C284</f>
        <v>----</v>
      </c>
      <c r="E284" s="125">
        <f>$E$8+($O$7*O284)</f>
        <v>44323</v>
      </c>
      <c r="F284" s="126">
        <f t="shared" ref="F284:F289" si="63">E284</f>
        <v>44323</v>
      </c>
      <c r="G284" s="127">
        <f>$G$8+($O$7*O284)</f>
        <v>44326</v>
      </c>
      <c r="H284" s="125">
        <f>$H$8+($O$7*O284)</f>
        <v>44326</v>
      </c>
      <c r="I284" s="124">
        <f t="shared" ref="I284:I289" si="64">H284</f>
        <v>44326</v>
      </c>
      <c r="J284" s="128">
        <f t="shared" ref="J284:J289" si="65">H284+L284</f>
        <v>44336</v>
      </c>
      <c r="K284" s="124">
        <f t="shared" ref="K284:K289" si="66">J284</f>
        <v>44336</v>
      </c>
      <c r="L284" s="129">
        <f>$L$8</f>
        <v>10</v>
      </c>
      <c r="M284" s="130" t="str">
        <f>$M$8</f>
        <v>SITC</v>
      </c>
      <c r="N284" s="131" t="str">
        <f>$N$8</f>
        <v>危険品受託</v>
      </c>
      <c r="O284" s="167">
        <v>46</v>
      </c>
    </row>
    <row r="285" spans="1:15" thickBot="1" x14ac:dyDescent="0.35">
      <c r="A285" s="89" t="s">
        <v>163</v>
      </c>
      <c r="B285" s="90" t="s">
        <v>351</v>
      </c>
      <c r="C285" s="74" t="str">
        <f>IF((ISBLANK($C$9)),"----",(($C$9)+($O$7*O285)))</f>
        <v>----</v>
      </c>
      <c r="D285" s="91" t="str">
        <f t="shared" si="62"/>
        <v>----</v>
      </c>
      <c r="E285" s="92">
        <f>$E$9+($O$7*O285)</f>
        <v>44327</v>
      </c>
      <c r="F285" s="93">
        <f t="shared" si="63"/>
        <v>44327</v>
      </c>
      <c r="G285" s="94">
        <f>$G$9+($O$7*O285)</f>
        <v>44328</v>
      </c>
      <c r="H285" s="92">
        <f>$H$9+($O$7*O285)</f>
        <v>44328</v>
      </c>
      <c r="I285" s="91">
        <f t="shared" si="64"/>
        <v>44328</v>
      </c>
      <c r="J285" s="95">
        <f t="shared" si="65"/>
        <v>44339</v>
      </c>
      <c r="K285" s="91">
        <f t="shared" si="66"/>
        <v>44339</v>
      </c>
      <c r="L285" s="96">
        <f>$L$9</f>
        <v>11</v>
      </c>
      <c r="M285" s="97" t="str">
        <f>$M$9</f>
        <v>TS LINES</v>
      </c>
      <c r="N285" s="98" t="str">
        <f>$N$9</f>
        <v>危険品受託</v>
      </c>
      <c r="O285" s="167">
        <v>46</v>
      </c>
    </row>
    <row r="286" spans="1:15" thickBot="1" x14ac:dyDescent="0.35">
      <c r="A286" s="99" t="s">
        <v>262</v>
      </c>
      <c r="B286" s="100" t="s">
        <v>182</v>
      </c>
      <c r="C286" s="101">
        <f>IF((ISBLANK($C$10)),"----",(($C$10)+($O$7*O286)))</f>
        <v>44328</v>
      </c>
      <c r="D286" s="102">
        <f t="shared" si="62"/>
        <v>44328</v>
      </c>
      <c r="E286" s="103">
        <f>$E$10+($O$7*O286)</f>
        <v>44329</v>
      </c>
      <c r="F286" s="104">
        <f t="shared" si="63"/>
        <v>44329</v>
      </c>
      <c r="G286" s="105">
        <f>$G$10+($O$7*O286)</f>
        <v>44330</v>
      </c>
      <c r="H286" s="103">
        <f>$H$10+($O$7*O286)</f>
        <v>44330</v>
      </c>
      <c r="I286" s="102">
        <f t="shared" si="64"/>
        <v>44330</v>
      </c>
      <c r="J286" s="106">
        <f t="shared" si="65"/>
        <v>44339</v>
      </c>
      <c r="K286" s="102">
        <f t="shared" si="66"/>
        <v>44339</v>
      </c>
      <c r="L286" s="107">
        <f>$L$10</f>
        <v>9</v>
      </c>
      <c r="M286" s="108" t="str">
        <f>$M$10</f>
        <v>ONE</v>
      </c>
      <c r="N286" s="109" t="str">
        <f>$N$10</f>
        <v>危険品受託</v>
      </c>
      <c r="O286" s="167">
        <v>46</v>
      </c>
    </row>
    <row r="287" spans="1:15" thickBot="1" x14ac:dyDescent="0.35">
      <c r="A287" s="99" t="s">
        <v>371</v>
      </c>
      <c r="B287" s="100" t="s">
        <v>333</v>
      </c>
      <c r="C287" s="101" t="str">
        <f>IF((ISBLANK($C$11)),"----",(($C$11)+($O$7*O287)))</f>
        <v>----</v>
      </c>
      <c r="D287" s="102" t="str">
        <f t="shared" si="62"/>
        <v>----</v>
      </c>
      <c r="E287" s="103">
        <f>$E$11+($O$7*O287)</f>
        <v>44329</v>
      </c>
      <c r="F287" s="104">
        <f t="shared" si="63"/>
        <v>44329</v>
      </c>
      <c r="G287" s="105">
        <f>$G$11+($O$7*O287)</f>
        <v>44330</v>
      </c>
      <c r="H287" s="103">
        <f>$H$11+($O$7*O287)</f>
        <v>44330</v>
      </c>
      <c r="I287" s="102">
        <f t="shared" si="64"/>
        <v>44330</v>
      </c>
      <c r="J287" s="106">
        <f t="shared" si="65"/>
        <v>44339</v>
      </c>
      <c r="K287" s="102">
        <f t="shared" si="66"/>
        <v>44339</v>
      </c>
      <c r="L287" s="107">
        <f>$L$11</f>
        <v>9</v>
      </c>
      <c r="M287" s="108" t="str">
        <f>$M$11</f>
        <v>COSCO/OOCL</v>
      </c>
      <c r="N287" s="109" t="str">
        <f>$N$11</f>
        <v>危険品受託</v>
      </c>
      <c r="O287" s="167">
        <v>46</v>
      </c>
    </row>
    <row r="288" spans="1:15" thickBot="1" x14ac:dyDescent="0.35">
      <c r="A288" s="99" t="s">
        <v>215</v>
      </c>
      <c r="B288" s="100" t="s">
        <v>354</v>
      </c>
      <c r="C288" s="101" t="str">
        <f>IF((ISBLANK($C$12)),"----",(($C$12)+($O$7*O288)))</f>
        <v>----</v>
      </c>
      <c r="D288" s="102" t="str">
        <f t="shared" si="62"/>
        <v>----</v>
      </c>
      <c r="E288" s="103">
        <f>$E$12+($O$7*O288)</f>
        <v>44329</v>
      </c>
      <c r="F288" s="104">
        <f t="shared" si="63"/>
        <v>44329</v>
      </c>
      <c r="G288" s="105">
        <f>$G$12+($O$7*O288)</f>
        <v>44330</v>
      </c>
      <c r="H288" s="103">
        <f>$H$12+($O$7*O288)</f>
        <v>44331</v>
      </c>
      <c r="I288" s="102">
        <f t="shared" si="64"/>
        <v>44331</v>
      </c>
      <c r="J288" s="106">
        <f t="shared" si="65"/>
        <v>44341</v>
      </c>
      <c r="K288" s="102">
        <f t="shared" si="66"/>
        <v>44341</v>
      </c>
      <c r="L288" s="107">
        <f>$L$12</f>
        <v>10</v>
      </c>
      <c r="M288" s="108" t="str">
        <f>$M$12</f>
        <v>TS LINES</v>
      </c>
      <c r="N288" s="109" t="str">
        <f>$N$12</f>
        <v>危険品受託</v>
      </c>
      <c r="O288" s="167">
        <v>46</v>
      </c>
    </row>
    <row r="289" spans="1:15" thickBot="1" x14ac:dyDescent="0.35">
      <c r="A289" s="116" t="s">
        <v>362</v>
      </c>
      <c r="B289" s="117" t="s">
        <v>369</v>
      </c>
      <c r="C289" s="139" t="str">
        <f>IF((ISBLANK($C$13)),"----",(($C$13)+($O$7*O289)))</f>
        <v>----</v>
      </c>
      <c r="D289" s="118" t="str">
        <f t="shared" si="62"/>
        <v>----</v>
      </c>
      <c r="E289" s="140">
        <f>$E$13+($O$7*O289)</f>
        <v>44330</v>
      </c>
      <c r="F289" s="119">
        <f t="shared" si="63"/>
        <v>44330</v>
      </c>
      <c r="G289" s="141">
        <f>$G$13+($O$7*O289)</f>
        <v>44332</v>
      </c>
      <c r="H289" s="140">
        <f>$H$13+($O$7*O289)</f>
        <v>44332</v>
      </c>
      <c r="I289" s="118">
        <f t="shared" si="64"/>
        <v>44332</v>
      </c>
      <c r="J289" s="142">
        <f t="shared" si="65"/>
        <v>44340</v>
      </c>
      <c r="K289" s="118">
        <f t="shared" si="66"/>
        <v>44340</v>
      </c>
      <c r="L289" s="143">
        <f>$L$13</f>
        <v>8</v>
      </c>
      <c r="M289" s="144" t="str">
        <f>$M$13</f>
        <v>EVERGREEN</v>
      </c>
      <c r="N289" s="120" t="str">
        <f>$N$13</f>
        <v>危険品受託/KAOHSIUNG経由</v>
      </c>
      <c r="O289" s="167">
        <v>46</v>
      </c>
    </row>
    <row r="290" spans="1:15" ht="14.4" x14ac:dyDescent="0.3">
      <c r="A290" s="180" t="s">
        <v>202</v>
      </c>
      <c r="B290" s="171"/>
      <c r="C290" s="171"/>
      <c r="D290" s="171"/>
      <c r="E290" s="171"/>
      <c r="F290" s="171"/>
      <c r="G290" s="171"/>
      <c r="H290" s="171"/>
      <c r="I290" s="171"/>
      <c r="J290" s="171"/>
      <c r="K290" s="171"/>
      <c r="L290" s="171"/>
      <c r="M290" s="171"/>
      <c r="N290" s="171"/>
    </row>
    <row r="291" spans="1:15" ht="14.4" x14ac:dyDescent="0.3">
      <c r="A291" s="170" t="s">
        <v>227</v>
      </c>
      <c r="B291" s="171"/>
      <c r="C291" s="171"/>
      <c r="D291" s="171"/>
      <c r="E291" s="171"/>
      <c r="F291" s="171"/>
      <c r="G291" s="171"/>
      <c r="H291" s="171"/>
      <c r="I291" s="171"/>
      <c r="J291" s="171"/>
      <c r="K291" s="171"/>
      <c r="L291" s="171"/>
      <c r="M291" s="171"/>
      <c r="N291" s="171"/>
    </row>
    <row r="292" spans="1:15" ht="14.4" x14ac:dyDescent="0.3">
      <c r="A292" s="57"/>
      <c r="B292" s="171"/>
      <c r="C292" s="171"/>
      <c r="D292" s="171"/>
      <c r="E292" s="171"/>
      <c r="F292" s="171"/>
      <c r="G292" s="171"/>
      <c r="H292" s="171"/>
      <c r="I292" s="171"/>
      <c r="J292" s="171"/>
      <c r="K292" s="171"/>
      <c r="L292" s="171"/>
      <c r="M292" s="171"/>
      <c r="N292" s="171"/>
    </row>
    <row r="293" spans="1:15" ht="14.4" x14ac:dyDescent="0.3">
      <c r="A293" s="57" t="s">
        <v>203</v>
      </c>
      <c r="B293" s="171"/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</row>
    <row r="294" spans="1:15" ht="14.4" x14ac:dyDescent="0.3">
      <c r="A294" s="249" t="s">
        <v>59</v>
      </c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M294" s="249"/>
      <c r="N294" s="249"/>
    </row>
    <row r="295" spans="1:15" ht="14.4" x14ac:dyDescent="0.3">
      <c r="A295" s="249" t="s">
        <v>60</v>
      </c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M295" s="249"/>
      <c r="N295" s="249"/>
    </row>
    <row r="296" spans="1:15" ht="14.4" x14ac:dyDescent="0.3">
      <c r="A296" s="249" t="s">
        <v>188</v>
      </c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M296" s="249"/>
      <c r="N296" s="249"/>
    </row>
    <row r="297" spans="1:15" ht="14.4" x14ac:dyDescent="0.3">
      <c r="A297" s="249" t="s">
        <v>61</v>
      </c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M297" s="249"/>
      <c r="N297" s="249"/>
    </row>
    <row r="298" spans="1:15" ht="14.4" x14ac:dyDescent="0.3">
      <c r="A298" s="170"/>
      <c r="B298" s="170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</row>
    <row r="299" spans="1:15" ht="14.4" x14ac:dyDescent="0.3">
      <c r="A299" s="57" t="s">
        <v>62</v>
      </c>
      <c r="B299" s="59"/>
      <c r="C299" s="58"/>
      <c r="D299" s="52"/>
      <c r="E299" s="58"/>
      <c r="F299" s="58"/>
      <c r="G299" s="52"/>
      <c r="H299" s="60"/>
      <c r="I299" s="58"/>
      <c r="J299" s="58"/>
      <c r="K299" s="58"/>
      <c r="L299" s="58"/>
      <c r="M299" s="58"/>
      <c r="N299" s="61"/>
    </row>
    <row r="300" spans="1:15" ht="15.6" x14ac:dyDescent="0.3">
      <c r="A300" s="58" t="s">
        <v>64</v>
      </c>
      <c r="B300" s="62"/>
      <c r="C300" s="63"/>
      <c r="D300" s="64"/>
      <c r="E300" s="64"/>
      <c r="F300" s="53"/>
      <c r="G300" s="53"/>
      <c r="H300" s="53"/>
      <c r="I300" s="53"/>
      <c r="J300" s="53"/>
      <c r="K300" s="53"/>
      <c r="L300" s="53"/>
      <c r="M300" s="53"/>
      <c r="N300" s="53"/>
    </row>
    <row r="301" spans="1:15" ht="14.4" x14ac:dyDescent="0.3">
      <c r="A301" s="58" t="s">
        <v>65</v>
      </c>
      <c r="B301" s="58"/>
      <c r="C301" s="58"/>
      <c r="D301" s="54"/>
      <c r="E301" s="58"/>
      <c r="F301" s="58" t="s">
        <v>63</v>
      </c>
      <c r="G301" s="53"/>
      <c r="H301" s="53"/>
      <c r="I301" s="53"/>
      <c r="J301" s="53"/>
      <c r="K301" s="53"/>
      <c r="L301" s="53"/>
      <c r="M301" s="53"/>
      <c r="N301" s="53"/>
    </row>
    <row r="302" spans="1:15" ht="14.4" x14ac:dyDescent="0.3">
      <c r="A302" s="57" t="s">
        <v>66</v>
      </c>
      <c r="B302" s="3"/>
      <c r="C302" s="58"/>
      <c r="F302" s="58"/>
    </row>
    <row r="303" spans="1:15" ht="14.4" x14ac:dyDescent="0.3">
      <c r="A303" s="58" t="s">
        <v>68</v>
      </c>
      <c r="B303" s="3"/>
      <c r="C303" s="3"/>
    </row>
    <row r="304" spans="1:15" ht="14.4" x14ac:dyDescent="0.3">
      <c r="A304" s="58" t="s">
        <v>69</v>
      </c>
      <c r="F304" s="58" t="s">
        <v>67</v>
      </c>
    </row>
    <row r="309" spans="1:17" s="65" customFormat="1" ht="14.4" x14ac:dyDescent="0.3">
      <c r="G309" s="66"/>
      <c r="H309" s="67"/>
      <c r="O309" s="53"/>
      <c r="P309" s="53"/>
      <c r="Q309" s="53"/>
    </row>
    <row r="310" spans="1:17" s="65" customFormat="1" ht="14.4" x14ac:dyDescent="0.3">
      <c r="G310" s="66"/>
      <c r="H310" s="67"/>
      <c r="O310" s="53"/>
      <c r="P310" s="53"/>
      <c r="Q310" s="53"/>
    </row>
    <row r="311" spans="1:17" s="65" customFormat="1" ht="13.95" customHeight="1" x14ac:dyDescent="0.3">
      <c r="A311" s="68"/>
      <c r="B311" s="3"/>
      <c r="C311" s="3"/>
      <c r="G311" s="66"/>
      <c r="H311" s="67"/>
      <c r="O311" s="53"/>
      <c r="P311" s="53"/>
      <c r="Q311" s="53"/>
    </row>
    <row r="312" spans="1:17" s="65" customFormat="1" ht="13.95" customHeight="1" x14ac:dyDescent="0.3">
      <c r="A312" s="69"/>
      <c r="G312" s="66"/>
      <c r="H312" s="67"/>
      <c r="O312" s="53"/>
      <c r="P312" s="53"/>
      <c r="Q312" s="53"/>
    </row>
    <row r="313" spans="1:17" s="65" customFormat="1" ht="13.95" customHeight="1" x14ac:dyDescent="0.3">
      <c r="G313" s="66"/>
      <c r="H313" s="67"/>
      <c r="O313" s="53"/>
      <c r="P313" s="53"/>
      <c r="Q313" s="53"/>
    </row>
    <row r="314" spans="1:17" s="65" customFormat="1" ht="13.95" customHeight="1" x14ac:dyDescent="0.3">
      <c r="G314" s="66"/>
      <c r="H314" s="67"/>
      <c r="O314" s="53"/>
      <c r="P314" s="53"/>
      <c r="Q314" s="53"/>
    </row>
    <row r="315" spans="1:17" s="65" customFormat="1" ht="14.4" x14ac:dyDescent="0.3">
      <c r="A315" s="65" t="s">
        <v>70</v>
      </c>
      <c r="G315" s="66"/>
      <c r="H315" s="67"/>
      <c r="O315" s="53"/>
      <c r="P315" s="53"/>
      <c r="Q315" s="53"/>
    </row>
    <row r="316" spans="1:17" s="65" customFormat="1" ht="14.4" x14ac:dyDescent="0.3">
      <c r="A316" s="65" t="s">
        <v>195</v>
      </c>
      <c r="G316" s="66"/>
      <c r="H316" s="67"/>
      <c r="O316" s="53"/>
      <c r="P316" s="53"/>
      <c r="Q316" s="53"/>
    </row>
    <row r="317" spans="1:17" s="65" customFormat="1" ht="15" customHeight="1" x14ac:dyDescent="0.3">
      <c r="A317" s="65" t="s">
        <v>71</v>
      </c>
      <c r="G317" s="66"/>
      <c r="H317" s="67"/>
      <c r="O317" s="53"/>
      <c r="P317" s="53"/>
      <c r="Q317" s="53"/>
    </row>
    <row r="318" spans="1:17" s="65" customFormat="1" ht="14.4" x14ac:dyDescent="0.3">
      <c r="A318" s="65" t="s">
        <v>72</v>
      </c>
      <c r="G318" s="66"/>
      <c r="H318" s="67"/>
      <c r="O318" s="53"/>
      <c r="P318" s="53"/>
      <c r="Q318" s="53"/>
    </row>
    <row r="319" spans="1:17" s="65" customFormat="1" ht="14.4" x14ac:dyDescent="0.3">
      <c r="A319" s="65" t="s">
        <v>73</v>
      </c>
      <c r="G319" s="66"/>
      <c r="H319" s="67"/>
      <c r="O319" s="53"/>
      <c r="P319" s="53"/>
      <c r="Q319" s="53"/>
    </row>
    <row r="320" spans="1:17" s="65" customFormat="1" ht="14.4" x14ac:dyDescent="0.3">
      <c r="A320" s="65" t="s">
        <v>36</v>
      </c>
      <c r="G320" s="66"/>
      <c r="H320" s="67"/>
      <c r="O320" s="53"/>
      <c r="P320" s="53"/>
      <c r="Q320" s="53"/>
    </row>
    <row r="321" spans="1:17" s="65" customFormat="1" ht="14.4" x14ac:dyDescent="0.3">
      <c r="A321" s="65" t="s">
        <v>272</v>
      </c>
      <c r="G321" s="66"/>
      <c r="H321" s="67"/>
      <c r="O321" s="53"/>
      <c r="P321" s="53"/>
      <c r="Q321" s="53"/>
    </row>
    <row r="322" spans="1:17" s="65" customFormat="1" ht="14.4" x14ac:dyDescent="0.3">
      <c r="A322" s="65" t="s">
        <v>74</v>
      </c>
      <c r="G322" s="66"/>
      <c r="H322" s="67"/>
      <c r="O322" s="53"/>
      <c r="P322" s="53"/>
      <c r="Q322" s="53"/>
    </row>
    <row r="323" spans="1:17" s="65" customFormat="1" ht="14.4" x14ac:dyDescent="0.3">
      <c r="A323" s="65" t="s">
        <v>75</v>
      </c>
      <c r="G323" s="66"/>
      <c r="H323" s="67"/>
      <c r="O323" s="53"/>
      <c r="P323" s="53"/>
      <c r="Q323" s="53"/>
    </row>
    <row r="324" spans="1:17" s="65" customFormat="1" ht="14.4" x14ac:dyDescent="0.3">
      <c r="A324" s="65" t="s">
        <v>76</v>
      </c>
      <c r="G324" s="66"/>
      <c r="H324" s="67"/>
      <c r="O324" s="53"/>
      <c r="P324" s="53"/>
      <c r="Q324" s="53"/>
    </row>
    <row r="325" spans="1:17" s="65" customFormat="1" ht="14.4" x14ac:dyDescent="0.3">
      <c r="A325" s="65" t="s">
        <v>38</v>
      </c>
      <c r="G325" s="66"/>
      <c r="H325" s="67"/>
      <c r="O325" s="53"/>
      <c r="P325" s="53"/>
      <c r="Q325" s="53"/>
    </row>
    <row r="326" spans="1:17" s="65" customFormat="1" ht="14.4" x14ac:dyDescent="0.3">
      <c r="A326" s="65" t="s">
        <v>304</v>
      </c>
      <c r="G326" s="66"/>
      <c r="H326" s="67"/>
      <c r="O326" s="53"/>
      <c r="P326" s="53"/>
      <c r="Q326" s="53"/>
    </row>
    <row r="327" spans="1:17" s="65" customFormat="1" ht="14.4" x14ac:dyDescent="0.3">
      <c r="A327" s="65" t="s">
        <v>77</v>
      </c>
      <c r="G327" s="66"/>
      <c r="H327" s="67"/>
      <c r="O327" s="53"/>
      <c r="P327" s="53"/>
      <c r="Q327" s="53"/>
    </row>
    <row r="328" spans="1:17" s="65" customFormat="1" ht="14.4" x14ac:dyDescent="0.3">
      <c r="A328" s="65" t="s">
        <v>47</v>
      </c>
      <c r="G328" s="66"/>
      <c r="H328" s="67"/>
      <c r="O328" s="53"/>
      <c r="P328" s="53"/>
      <c r="Q328" s="53"/>
    </row>
    <row r="329" spans="1:17" s="65" customFormat="1" ht="14.4" x14ac:dyDescent="0.3">
      <c r="A329" s="65" t="s">
        <v>57</v>
      </c>
      <c r="G329" s="66"/>
      <c r="H329" s="67"/>
      <c r="O329" s="53"/>
      <c r="P329" s="53"/>
      <c r="Q329" s="53"/>
    </row>
    <row r="330" spans="1:17" s="65" customFormat="1" ht="15" customHeight="1" x14ac:dyDescent="0.3">
      <c r="A330" s="65" t="s">
        <v>78</v>
      </c>
      <c r="G330" s="66"/>
      <c r="H330" s="67"/>
      <c r="O330" s="53"/>
      <c r="P330" s="53"/>
      <c r="Q330" s="53"/>
    </row>
    <row r="331" spans="1:17" s="65" customFormat="1" ht="15" customHeight="1" x14ac:dyDescent="0.3">
      <c r="A331" s="65" t="s">
        <v>79</v>
      </c>
      <c r="G331" s="66"/>
      <c r="H331" s="67"/>
      <c r="O331" s="53"/>
      <c r="P331" s="53"/>
      <c r="Q331" s="53"/>
    </row>
    <row r="332" spans="1:17" s="65" customFormat="1" ht="15" customHeight="1" x14ac:dyDescent="0.3">
      <c r="A332" s="65" t="s">
        <v>80</v>
      </c>
      <c r="G332" s="66"/>
      <c r="H332" s="67"/>
      <c r="O332" s="53"/>
      <c r="P332" s="53"/>
      <c r="Q332" s="53"/>
    </row>
    <row r="333" spans="1:17" s="65" customFormat="1" ht="15" customHeight="1" x14ac:dyDescent="0.3">
      <c r="A333" s="65" t="s">
        <v>250</v>
      </c>
      <c r="G333" s="66"/>
      <c r="H333" s="67"/>
      <c r="O333" s="53"/>
      <c r="P333" s="53"/>
      <c r="Q333" s="53"/>
    </row>
    <row r="334" spans="1:17" s="65" customFormat="1" ht="15" customHeight="1" x14ac:dyDescent="0.3">
      <c r="A334" s="65" t="s">
        <v>81</v>
      </c>
      <c r="G334" s="66"/>
      <c r="H334" s="67"/>
      <c r="O334" s="53"/>
      <c r="P334" s="53"/>
      <c r="Q334" s="53"/>
    </row>
    <row r="335" spans="1:17" s="65" customFormat="1" ht="14.4" x14ac:dyDescent="0.3">
      <c r="A335" s="65" t="s">
        <v>82</v>
      </c>
      <c r="G335" s="66"/>
      <c r="H335" s="67"/>
      <c r="O335" s="53"/>
      <c r="P335" s="53"/>
      <c r="Q335" s="53"/>
    </row>
    <row r="336" spans="1:17" s="65" customFormat="1" ht="15" customHeight="1" x14ac:dyDescent="0.3">
      <c r="A336" s="65" t="s">
        <v>49</v>
      </c>
      <c r="G336" s="66"/>
      <c r="H336" s="67"/>
      <c r="O336" s="53"/>
      <c r="P336" s="53"/>
      <c r="Q336" s="53"/>
    </row>
    <row r="337" spans="1:17" s="65" customFormat="1" ht="15" customHeight="1" x14ac:dyDescent="0.3">
      <c r="A337" s="65" t="s">
        <v>26</v>
      </c>
      <c r="G337" s="66"/>
      <c r="H337" s="67"/>
      <c r="O337" s="53"/>
      <c r="P337" s="53"/>
      <c r="Q337" s="53"/>
    </row>
    <row r="338" spans="1:17" s="65" customFormat="1" ht="15" customHeight="1" x14ac:dyDescent="0.3">
      <c r="A338" s="65" t="s">
        <v>83</v>
      </c>
      <c r="G338" s="66"/>
      <c r="H338" s="67"/>
      <c r="O338" s="53"/>
      <c r="P338" s="53"/>
      <c r="Q338" s="53"/>
    </row>
    <row r="339" spans="1:17" s="65" customFormat="1" ht="15" customHeight="1" x14ac:dyDescent="0.3">
      <c r="A339" s="65" t="s">
        <v>52</v>
      </c>
      <c r="G339" s="66"/>
      <c r="H339" s="67"/>
      <c r="O339" s="53"/>
      <c r="P339" s="53"/>
      <c r="Q339" s="53"/>
    </row>
    <row r="340" spans="1:17" s="65" customFormat="1" ht="15" customHeight="1" x14ac:dyDescent="0.3">
      <c r="A340" s="65" t="s">
        <v>31</v>
      </c>
      <c r="G340" s="66"/>
      <c r="H340" s="67"/>
      <c r="O340" s="53"/>
      <c r="P340" s="53"/>
      <c r="Q340" s="53"/>
    </row>
    <row r="341" spans="1:17" s="65" customFormat="1" ht="15" customHeight="1" x14ac:dyDescent="0.3">
      <c r="A341" s="65" t="s">
        <v>30</v>
      </c>
      <c r="G341" s="66"/>
      <c r="H341" s="67"/>
      <c r="O341" s="53"/>
      <c r="P341" s="53"/>
      <c r="Q341" s="53"/>
    </row>
    <row r="342" spans="1:17" s="65" customFormat="1" ht="15" customHeight="1" x14ac:dyDescent="0.3">
      <c r="A342" s="65" t="s">
        <v>27</v>
      </c>
      <c r="G342" s="66"/>
      <c r="H342" s="67"/>
      <c r="O342" s="53"/>
      <c r="P342" s="53"/>
      <c r="Q342" s="53"/>
    </row>
    <row r="343" spans="1:17" s="65" customFormat="1" ht="15" customHeight="1" x14ac:dyDescent="0.3">
      <c r="A343" s="65" t="s">
        <v>84</v>
      </c>
      <c r="G343" s="66"/>
      <c r="H343" s="67"/>
      <c r="O343" s="53"/>
      <c r="P343" s="53"/>
      <c r="Q343" s="53"/>
    </row>
    <row r="344" spans="1:17" s="65" customFormat="1" ht="15" customHeight="1" x14ac:dyDescent="0.3">
      <c r="A344" s="65" t="s">
        <v>31</v>
      </c>
      <c r="G344" s="66"/>
      <c r="H344" s="67"/>
      <c r="O344" s="53"/>
      <c r="P344" s="53"/>
      <c r="Q344" s="53"/>
    </row>
    <row r="345" spans="1:17" s="65" customFormat="1" ht="15" customHeight="1" x14ac:dyDescent="0.3">
      <c r="A345" s="65" t="s">
        <v>23</v>
      </c>
      <c r="G345" s="66"/>
      <c r="H345" s="67"/>
      <c r="O345" s="53"/>
      <c r="P345" s="53"/>
      <c r="Q345" s="53"/>
    </row>
    <row r="346" spans="1:17" s="65" customFormat="1" ht="15" customHeight="1" x14ac:dyDescent="0.3">
      <c r="A346" s="65" t="s">
        <v>85</v>
      </c>
      <c r="G346" s="66"/>
      <c r="H346" s="67"/>
      <c r="O346" s="53"/>
      <c r="P346" s="53"/>
      <c r="Q346" s="53"/>
    </row>
    <row r="347" spans="1:17" s="65" customFormat="1" ht="15" customHeight="1" x14ac:dyDescent="0.3">
      <c r="A347" s="65" t="s">
        <v>37</v>
      </c>
      <c r="G347" s="66"/>
      <c r="H347" s="67"/>
      <c r="O347" s="53"/>
      <c r="P347" s="53"/>
      <c r="Q347" s="53"/>
    </row>
    <row r="348" spans="1:17" s="65" customFormat="1" ht="15" customHeight="1" x14ac:dyDescent="0.3">
      <c r="A348" s="65" t="s">
        <v>86</v>
      </c>
      <c r="G348" s="66"/>
      <c r="H348" s="67"/>
      <c r="O348" s="53"/>
      <c r="P348" s="53"/>
      <c r="Q348" s="53"/>
    </row>
    <row r="349" spans="1:17" s="65" customFormat="1" ht="15" customHeight="1" x14ac:dyDescent="0.3">
      <c r="A349" s="65" t="s">
        <v>87</v>
      </c>
      <c r="G349" s="66"/>
      <c r="H349" s="67"/>
      <c r="O349" s="53"/>
      <c r="P349" s="53"/>
      <c r="Q349" s="53"/>
    </row>
    <row r="350" spans="1:17" s="65" customFormat="1" ht="15" customHeight="1" x14ac:dyDescent="0.3">
      <c r="A350" s="65" t="s">
        <v>25</v>
      </c>
      <c r="G350" s="66"/>
      <c r="H350" s="67"/>
      <c r="O350" s="53"/>
      <c r="P350" s="53"/>
      <c r="Q350" s="53"/>
    </row>
    <row r="351" spans="1:17" s="65" customFormat="1" ht="15" customHeight="1" x14ac:dyDescent="0.3">
      <c r="A351" s="65" t="s">
        <v>184</v>
      </c>
      <c r="G351" s="66"/>
      <c r="H351" s="67"/>
      <c r="O351" s="53"/>
      <c r="P351" s="53"/>
      <c r="Q351" s="53"/>
    </row>
    <row r="352" spans="1:17" s="65" customFormat="1" ht="15" customHeight="1" x14ac:dyDescent="0.3">
      <c r="A352" s="65" t="s">
        <v>88</v>
      </c>
      <c r="G352" s="66"/>
      <c r="H352" s="67"/>
      <c r="O352" s="53"/>
      <c r="P352" s="53"/>
      <c r="Q352" s="53"/>
    </row>
    <row r="353" spans="1:17" s="65" customFormat="1" ht="15" customHeight="1" x14ac:dyDescent="0.3">
      <c r="A353" s="65" t="s">
        <v>263</v>
      </c>
      <c r="G353" s="66"/>
      <c r="H353" s="67"/>
      <c r="O353" s="53"/>
      <c r="P353" s="53"/>
      <c r="Q353" s="53"/>
    </row>
    <row r="354" spans="1:17" s="65" customFormat="1" ht="14.4" x14ac:dyDescent="0.3">
      <c r="A354" s="65" t="s">
        <v>89</v>
      </c>
      <c r="G354" s="66"/>
      <c r="H354" s="67"/>
      <c r="O354" s="53"/>
      <c r="P354" s="53"/>
      <c r="Q354" s="53"/>
    </row>
    <row r="355" spans="1:17" s="65" customFormat="1" ht="14.4" x14ac:dyDescent="0.3">
      <c r="A355" s="65" t="s">
        <v>338</v>
      </c>
      <c r="G355" s="66"/>
      <c r="H355" s="67"/>
      <c r="O355" s="53"/>
      <c r="P355" s="53"/>
      <c r="Q355" s="53"/>
    </row>
    <row r="356" spans="1:17" s="65" customFormat="1" ht="14.4" x14ac:dyDescent="0.3">
      <c r="A356" s="65" t="s">
        <v>90</v>
      </c>
      <c r="G356" s="66"/>
      <c r="H356" s="67"/>
      <c r="O356" s="53"/>
      <c r="P356" s="53"/>
      <c r="Q356" s="53"/>
    </row>
    <row r="357" spans="1:17" s="65" customFormat="1" ht="14.4" x14ac:dyDescent="0.3">
      <c r="A357" s="65" t="s">
        <v>91</v>
      </c>
      <c r="G357" s="66"/>
      <c r="H357" s="67"/>
      <c r="O357" s="53"/>
      <c r="P357" s="53"/>
      <c r="Q357" s="53"/>
    </row>
    <row r="358" spans="1:17" s="65" customFormat="1" ht="14.4" x14ac:dyDescent="0.3">
      <c r="A358" s="65" t="s">
        <v>92</v>
      </c>
      <c r="G358" s="66"/>
      <c r="H358" s="67"/>
      <c r="O358" s="53"/>
      <c r="P358" s="53"/>
      <c r="Q358" s="53"/>
    </row>
    <row r="359" spans="1:17" s="65" customFormat="1" ht="14.4" x14ac:dyDescent="0.3">
      <c r="A359" s="65" t="s">
        <v>93</v>
      </c>
      <c r="G359" s="66"/>
      <c r="H359" s="67"/>
      <c r="O359" s="53"/>
      <c r="P359" s="53"/>
      <c r="Q359" s="53"/>
    </row>
    <row r="360" spans="1:17" s="65" customFormat="1" ht="14.4" x14ac:dyDescent="0.3">
      <c r="A360" s="65" t="s">
        <v>94</v>
      </c>
      <c r="G360" s="66"/>
      <c r="H360" s="67"/>
      <c r="O360" s="53"/>
      <c r="P360" s="53"/>
      <c r="Q360" s="53"/>
    </row>
    <row r="361" spans="1:17" s="65" customFormat="1" ht="14.4" x14ac:dyDescent="0.3">
      <c r="A361" s="65" t="s">
        <v>95</v>
      </c>
      <c r="G361" s="66"/>
      <c r="H361" s="67"/>
      <c r="O361" s="53"/>
      <c r="P361" s="53"/>
      <c r="Q361" s="53"/>
    </row>
    <row r="362" spans="1:17" s="65" customFormat="1" ht="14.4" x14ac:dyDescent="0.3">
      <c r="A362" s="65" t="s">
        <v>96</v>
      </c>
      <c r="G362" s="66"/>
      <c r="H362" s="67"/>
      <c r="O362" s="53"/>
      <c r="P362" s="53"/>
      <c r="Q362" s="53"/>
    </row>
    <row r="363" spans="1:17" s="65" customFormat="1" ht="14.4" x14ac:dyDescent="0.3">
      <c r="A363" s="65" t="s">
        <v>28</v>
      </c>
      <c r="G363" s="66"/>
      <c r="H363" s="67"/>
      <c r="O363" s="53"/>
      <c r="P363" s="53"/>
      <c r="Q363" s="53"/>
    </row>
    <row r="364" spans="1:17" s="65" customFormat="1" ht="14.4" x14ac:dyDescent="0.3">
      <c r="A364" s="65" t="s">
        <v>97</v>
      </c>
      <c r="G364" s="66"/>
      <c r="H364" s="67"/>
      <c r="O364" s="53"/>
      <c r="P364" s="53"/>
      <c r="Q364" s="53"/>
    </row>
    <row r="365" spans="1:17" s="65" customFormat="1" ht="14.4" x14ac:dyDescent="0.3">
      <c r="A365" s="65" t="s">
        <v>29</v>
      </c>
      <c r="G365" s="66"/>
      <c r="H365" s="67"/>
      <c r="O365" s="53"/>
      <c r="P365" s="53"/>
      <c r="Q365" s="53"/>
    </row>
    <row r="366" spans="1:17" s="65" customFormat="1" ht="14.4" x14ac:dyDescent="0.3">
      <c r="A366" s="65" t="s">
        <v>98</v>
      </c>
      <c r="G366" s="66"/>
      <c r="H366" s="67"/>
      <c r="O366" s="53"/>
      <c r="P366" s="53"/>
      <c r="Q366" s="53"/>
    </row>
    <row r="367" spans="1:17" s="65" customFormat="1" ht="14.4" x14ac:dyDescent="0.3">
      <c r="A367" s="65" t="s">
        <v>99</v>
      </c>
      <c r="G367" s="66"/>
      <c r="H367" s="67"/>
      <c r="O367" s="53"/>
      <c r="P367" s="53"/>
      <c r="Q367" s="53"/>
    </row>
    <row r="368" spans="1:17" s="65" customFormat="1" ht="14.4" x14ac:dyDescent="0.3">
      <c r="A368" s="65" t="s">
        <v>51</v>
      </c>
      <c r="G368" s="66"/>
      <c r="H368" s="67"/>
      <c r="O368" s="53"/>
      <c r="P368" s="53"/>
      <c r="Q368" s="53"/>
    </row>
    <row r="369" spans="1:17" s="65" customFormat="1" ht="14.4" x14ac:dyDescent="0.3">
      <c r="A369" s="65" t="s">
        <v>43</v>
      </c>
      <c r="G369" s="66"/>
      <c r="H369" s="67"/>
      <c r="O369" s="53"/>
      <c r="P369" s="53"/>
      <c r="Q369" s="53"/>
    </row>
    <row r="370" spans="1:17" s="65" customFormat="1" ht="14.4" x14ac:dyDescent="0.3">
      <c r="A370" s="65" t="s">
        <v>56</v>
      </c>
      <c r="G370" s="66"/>
      <c r="H370" s="67"/>
      <c r="O370" s="53"/>
      <c r="P370" s="53"/>
      <c r="Q370" s="53"/>
    </row>
    <row r="371" spans="1:17" s="65" customFormat="1" ht="14.4" x14ac:dyDescent="0.3">
      <c r="A371" s="65" t="s">
        <v>100</v>
      </c>
      <c r="G371" s="66"/>
      <c r="H371" s="67"/>
      <c r="O371" s="53"/>
      <c r="P371" s="53"/>
      <c r="Q371" s="53"/>
    </row>
    <row r="372" spans="1:17" s="65" customFormat="1" ht="14.4" x14ac:dyDescent="0.3">
      <c r="A372" s="65" t="s">
        <v>101</v>
      </c>
      <c r="G372" s="66"/>
      <c r="H372" s="67"/>
      <c r="O372" s="53"/>
      <c r="P372" s="53"/>
      <c r="Q372" s="53"/>
    </row>
    <row r="373" spans="1:17" s="65" customFormat="1" ht="14.4" x14ac:dyDescent="0.3">
      <c r="A373" s="65" t="s">
        <v>102</v>
      </c>
      <c r="G373" s="66"/>
      <c r="H373" s="67"/>
      <c r="O373" s="53"/>
      <c r="P373" s="53"/>
      <c r="Q373" s="53"/>
    </row>
    <row r="374" spans="1:17" s="65" customFormat="1" ht="14.4" x14ac:dyDescent="0.3">
      <c r="A374" s="65" t="s">
        <v>21</v>
      </c>
      <c r="G374" s="66"/>
      <c r="H374" s="67"/>
      <c r="O374" s="53"/>
      <c r="P374" s="53"/>
      <c r="Q374" s="53"/>
    </row>
    <row r="375" spans="1:17" s="65" customFormat="1" ht="14.4" x14ac:dyDescent="0.3">
      <c r="A375" s="65" t="s">
        <v>103</v>
      </c>
      <c r="G375" s="66"/>
      <c r="H375" s="67"/>
      <c r="O375" s="53"/>
      <c r="P375" s="53"/>
      <c r="Q375" s="53"/>
    </row>
    <row r="376" spans="1:17" s="65" customFormat="1" ht="14.4" x14ac:dyDescent="0.3">
      <c r="A376" s="65" t="s">
        <v>104</v>
      </c>
      <c r="G376" s="66"/>
      <c r="H376" s="67"/>
      <c r="O376" s="53"/>
      <c r="P376" s="53"/>
      <c r="Q376" s="53"/>
    </row>
    <row r="377" spans="1:17" s="65" customFormat="1" ht="15" customHeight="1" x14ac:dyDescent="0.3">
      <c r="A377" s="65" t="s">
        <v>105</v>
      </c>
      <c r="G377" s="66"/>
      <c r="H377" s="67"/>
      <c r="O377" s="53"/>
      <c r="P377" s="53"/>
      <c r="Q377" s="53"/>
    </row>
    <row r="378" spans="1:17" s="65" customFormat="1" ht="15" customHeight="1" x14ac:dyDescent="0.3">
      <c r="A378" s="65" t="s">
        <v>106</v>
      </c>
      <c r="G378" s="66"/>
      <c r="H378" s="67"/>
      <c r="O378" s="53"/>
      <c r="P378" s="53"/>
      <c r="Q378" s="53"/>
    </row>
    <row r="379" spans="1:17" s="65" customFormat="1" ht="15" customHeight="1" x14ac:dyDescent="0.3">
      <c r="A379" s="65" t="s">
        <v>107</v>
      </c>
      <c r="G379" s="66"/>
      <c r="H379" s="67"/>
      <c r="O379" s="53"/>
      <c r="P379" s="53"/>
      <c r="Q379" s="53"/>
    </row>
    <row r="380" spans="1:17" s="65" customFormat="1" ht="15" customHeight="1" x14ac:dyDescent="0.3">
      <c r="A380" s="65" t="s">
        <v>324</v>
      </c>
      <c r="G380" s="66"/>
      <c r="H380" s="67"/>
      <c r="O380" s="53"/>
      <c r="P380" s="53"/>
      <c r="Q380" s="53"/>
    </row>
    <row r="381" spans="1:17" s="65" customFormat="1" ht="15" customHeight="1" x14ac:dyDescent="0.3">
      <c r="A381" s="65" t="s">
        <v>108</v>
      </c>
      <c r="G381" s="66"/>
      <c r="H381" s="67"/>
      <c r="O381" s="53"/>
      <c r="P381" s="53"/>
      <c r="Q381" s="53"/>
    </row>
    <row r="382" spans="1:17" s="65" customFormat="1" ht="14.4" x14ac:dyDescent="0.3">
      <c r="A382" s="65" t="s">
        <v>109</v>
      </c>
      <c r="G382" s="66"/>
      <c r="H382" s="67"/>
      <c r="O382" s="53"/>
      <c r="P382" s="53"/>
      <c r="Q382" s="53"/>
    </row>
    <row r="383" spans="1:17" s="65" customFormat="1" ht="14.4" x14ac:dyDescent="0.3">
      <c r="A383" s="65" t="s">
        <v>45</v>
      </c>
      <c r="G383" s="66"/>
      <c r="H383" s="67"/>
      <c r="O383" s="53"/>
      <c r="P383" s="53"/>
      <c r="Q383" s="53"/>
    </row>
    <row r="384" spans="1:17" s="65" customFormat="1" ht="14.4" x14ac:dyDescent="0.3">
      <c r="A384" s="65" t="s">
        <v>41</v>
      </c>
      <c r="G384" s="66"/>
      <c r="H384" s="67"/>
      <c r="O384" s="53"/>
      <c r="P384" s="53"/>
      <c r="Q384" s="53"/>
    </row>
    <row r="385" spans="1:17" s="65" customFormat="1" ht="14.4" x14ac:dyDescent="0.3">
      <c r="A385" s="65" t="s">
        <v>32</v>
      </c>
      <c r="G385" s="66"/>
      <c r="H385" s="67"/>
      <c r="O385" s="53"/>
      <c r="P385" s="53"/>
      <c r="Q385" s="53"/>
    </row>
    <row r="386" spans="1:17" s="65" customFormat="1" ht="14.4" x14ac:dyDescent="0.3">
      <c r="A386" s="65" t="s">
        <v>110</v>
      </c>
      <c r="G386" s="66"/>
      <c r="H386" s="67"/>
      <c r="O386" s="53"/>
      <c r="P386" s="53"/>
      <c r="Q386" s="53"/>
    </row>
    <row r="387" spans="1:17" s="65" customFormat="1" ht="14.4" x14ac:dyDescent="0.3">
      <c r="A387" s="65" t="s">
        <v>111</v>
      </c>
      <c r="G387" s="66"/>
      <c r="H387" s="67"/>
      <c r="O387" s="53"/>
      <c r="P387" s="53"/>
      <c r="Q387" s="53"/>
    </row>
    <row r="388" spans="1:17" s="65" customFormat="1" ht="14.4" x14ac:dyDescent="0.3">
      <c r="A388" s="65" t="s">
        <v>53</v>
      </c>
      <c r="G388" s="66"/>
      <c r="H388" s="67"/>
      <c r="O388" s="53"/>
      <c r="P388" s="53"/>
      <c r="Q388" s="53"/>
    </row>
    <row r="389" spans="1:17" s="65" customFormat="1" ht="14.4" x14ac:dyDescent="0.3">
      <c r="A389" s="65" t="s">
        <v>24</v>
      </c>
      <c r="G389" s="66"/>
      <c r="H389" s="67"/>
      <c r="O389" s="53"/>
      <c r="P389" s="53"/>
      <c r="Q389" s="53"/>
    </row>
    <row r="390" spans="1:17" s="65" customFormat="1" ht="14.4" x14ac:dyDescent="0.3">
      <c r="A390" s="65" t="s">
        <v>112</v>
      </c>
      <c r="G390" s="66"/>
      <c r="H390" s="67"/>
      <c r="O390" s="53"/>
      <c r="P390" s="53"/>
      <c r="Q390" s="53"/>
    </row>
    <row r="391" spans="1:17" s="65" customFormat="1" ht="14.4" x14ac:dyDescent="0.3">
      <c r="A391" s="65" t="s">
        <v>198</v>
      </c>
      <c r="G391" s="66"/>
      <c r="H391" s="67"/>
      <c r="O391" s="53"/>
      <c r="P391" s="53"/>
      <c r="Q391" s="53"/>
    </row>
    <row r="392" spans="1:17" s="65" customFormat="1" ht="14.4" x14ac:dyDescent="0.3">
      <c r="A392" s="65" t="s">
        <v>20</v>
      </c>
      <c r="G392" s="66"/>
      <c r="H392" s="67"/>
      <c r="O392" s="53"/>
      <c r="P392" s="53"/>
      <c r="Q392" s="53"/>
    </row>
    <row r="393" spans="1:17" s="65" customFormat="1" ht="15" customHeight="1" x14ac:dyDescent="0.3">
      <c r="A393" s="65" t="s">
        <v>34</v>
      </c>
      <c r="G393" s="66"/>
      <c r="H393" s="67"/>
      <c r="O393" s="53"/>
      <c r="P393" s="53"/>
      <c r="Q393" s="53"/>
    </row>
    <row r="394" spans="1:17" s="65" customFormat="1" ht="15" customHeight="1" x14ac:dyDescent="0.3">
      <c r="A394" s="65" t="s">
        <v>113</v>
      </c>
      <c r="G394" s="66"/>
      <c r="H394" s="67"/>
      <c r="O394" s="53"/>
      <c r="P394" s="53"/>
      <c r="Q394" s="53"/>
    </row>
    <row r="395" spans="1:17" s="65" customFormat="1" ht="15" customHeight="1" x14ac:dyDescent="0.3">
      <c r="A395" s="65" t="s">
        <v>114</v>
      </c>
      <c r="G395" s="66"/>
      <c r="H395" s="67"/>
      <c r="O395" s="53"/>
      <c r="P395" s="53"/>
      <c r="Q395" s="53"/>
    </row>
    <row r="396" spans="1:17" s="65" customFormat="1" ht="15" customHeight="1" x14ac:dyDescent="0.3">
      <c r="A396" s="65" t="s">
        <v>55</v>
      </c>
      <c r="G396" s="66"/>
      <c r="H396" s="67"/>
      <c r="O396" s="53"/>
      <c r="P396" s="53"/>
      <c r="Q396" s="53"/>
    </row>
    <row r="397" spans="1:17" ht="15" customHeight="1" x14ac:dyDescent="0.3">
      <c r="A397" s="65" t="s">
        <v>33</v>
      </c>
    </row>
    <row r="398" spans="1:17" ht="15" customHeight="1" x14ac:dyDescent="0.3">
      <c r="A398" s="65" t="s">
        <v>115</v>
      </c>
    </row>
    <row r="399" spans="1:17" ht="15" customHeight="1" x14ac:dyDescent="0.3">
      <c r="A399" s="65" t="s">
        <v>116</v>
      </c>
    </row>
    <row r="400" spans="1:17" ht="15" customHeight="1" x14ac:dyDescent="0.3">
      <c r="A400" s="65" t="s">
        <v>117</v>
      </c>
    </row>
    <row r="401" spans="1:1" ht="15" customHeight="1" x14ac:dyDescent="0.3">
      <c r="A401" s="65" t="s">
        <v>118</v>
      </c>
    </row>
    <row r="402" spans="1:1" ht="15" customHeight="1" x14ac:dyDescent="0.3">
      <c r="A402" s="65" t="s">
        <v>119</v>
      </c>
    </row>
    <row r="403" spans="1:1" ht="15" customHeight="1" x14ac:dyDescent="0.3">
      <c r="A403" s="65" t="s">
        <v>120</v>
      </c>
    </row>
    <row r="404" spans="1:1" ht="15" customHeight="1" x14ac:dyDescent="0.3">
      <c r="A404" s="65" t="s">
        <v>40</v>
      </c>
    </row>
    <row r="406" spans="1:1" ht="15" customHeight="1" x14ac:dyDescent="0.3">
      <c r="A406" s="65" t="s">
        <v>121</v>
      </c>
    </row>
    <row r="407" spans="1:1" ht="15" customHeight="1" x14ac:dyDescent="0.3">
      <c r="A407" s="65" t="s">
        <v>122</v>
      </c>
    </row>
    <row r="408" spans="1:1" ht="15" customHeight="1" x14ac:dyDescent="0.3">
      <c r="A408" s="65" t="s">
        <v>206</v>
      </c>
    </row>
    <row r="409" spans="1:1" ht="15" customHeight="1" x14ac:dyDescent="0.3">
      <c r="A409" s="65" t="s">
        <v>123</v>
      </c>
    </row>
    <row r="410" spans="1:1" ht="15" customHeight="1" x14ac:dyDescent="0.3">
      <c r="A410" s="65" t="s">
        <v>124</v>
      </c>
    </row>
    <row r="411" spans="1:1" ht="15" customHeight="1" x14ac:dyDescent="0.3">
      <c r="A411" s="65" t="s">
        <v>54</v>
      </c>
    </row>
    <row r="412" spans="1:1" ht="15" customHeight="1" x14ac:dyDescent="0.3">
      <c r="A412" s="65" t="s">
        <v>288</v>
      </c>
    </row>
    <row r="413" spans="1:1" ht="15" customHeight="1" x14ac:dyDescent="0.3">
      <c r="A413" s="65" t="s">
        <v>125</v>
      </c>
    </row>
    <row r="414" spans="1:1" ht="15" customHeight="1" x14ac:dyDescent="0.3">
      <c r="A414" s="65" t="s">
        <v>126</v>
      </c>
    </row>
    <row r="415" spans="1:1" ht="15" customHeight="1" x14ac:dyDescent="0.3">
      <c r="A415" s="65" t="s">
        <v>127</v>
      </c>
    </row>
    <row r="416" spans="1:1" ht="15" customHeight="1" x14ac:dyDescent="0.3">
      <c r="A416" s="65" t="s">
        <v>35</v>
      </c>
    </row>
    <row r="417" spans="1:1" ht="15" customHeight="1" x14ac:dyDescent="0.3">
      <c r="A417" s="65" t="s">
        <v>128</v>
      </c>
    </row>
    <row r="418" spans="1:1" ht="15" customHeight="1" x14ac:dyDescent="0.3">
      <c r="A418" s="65" t="s">
        <v>129</v>
      </c>
    </row>
    <row r="419" spans="1:1" ht="15" customHeight="1" x14ac:dyDescent="0.3">
      <c r="A419" s="65" t="s">
        <v>22</v>
      </c>
    </row>
    <row r="420" spans="1:1" ht="15" customHeight="1" x14ac:dyDescent="0.3">
      <c r="A420" s="65" t="s">
        <v>42</v>
      </c>
    </row>
    <row r="421" spans="1:1" ht="15" customHeight="1" x14ac:dyDescent="0.3">
      <c r="A421" s="65" t="s">
        <v>205</v>
      </c>
    </row>
    <row r="422" spans="1:1" ht="15" customHeight="1" x14ac:dyDescent="0.3">
      <c r="A422" s="65" t="s">
        <v>130</v>
      </c>
    </row>
    <row r="423" spans="1:1" ht="15" customHeight="1" x14ac:dyDescent="0.3">
      <c r="A423" s="65" t="s">
        <v>131</v>
      </c>
    </row>
    <row r="424" spans="1:1" ht="15" customHeight="1" x14ac:dyDescent="0.3">
      <c r="A424" s="65" t="s">
        <v>132</v>
      </c>
    </row>
    <row r="425" spans="1:1" ht="15" customHeight="1" x14ac:dyDescent="0.3">
      <c r="A425" s="65" t="s">
        <v>280</v>
      </c>
    </row>
    <row r="426" spans="1:1" ht="15" customHeight="1" x14ac:dyDescent="0.3">
      <c r="A426" s="65" t="s">
        <v>39</v>
      </c>
    </row>
    <row r="427" spans="1:1" ht="15" customHeight="1" x14ac:dyDescent="0.3">
      <c r="A427" s="65" t="s">
        <v>133</v>
      </c>
    </row>
    <row r="428" spans="1:1" ht="15" customHeight="1" x14ac:dyDescent="0.3">
      <c r="A428" s="65" t="s">
        <v>134</v>
      </c>
    </row>
    <row r="429" spans="1:1" ht="15" customHeight="1" x14ac:dyDescent="0.3">
      <c r="A429" s="65" t="s">
        <v>44</v>
      </c>
    </row>
    <row r="430" spans="1:1" ht="15" customHeight="1" x14ac:dyDescent="0.3">
      <c r="A430" s="65" t="s">
        <v>50</v>
      </c>
    </row>
    <row r="431" spans="1:1" ht="15" customHeight="1" x14ac:dyDescent="0.3">
      <c r="A431" s="65" t="s">
        <v>58</v>
      </c>
    </row>
    <row r="432" spans="1:1" ht="15" customHeight="1" x14ac:dyDescent="0.3">
      <c r="A432" s="65" t="s">
        <v>48</v>
      </c>
    </row>
    <row r="433" spans="1:1" ht="15" customHeight="1" x14ac:dyDescent="0.3">
      <c r="A433" s="65" t="s">
        <v>216</v>
      </c>
    </row>
    <row r="434" spans="1:1" ht="15" customHeight="1" x14ac:dyDescent="0.3">
      <c r="A434" s="65" t="s">
        <v>135</v>
      </c>
    </row>
    <row r="435" spans="1:1" ht="15" customHeight="1" x14ac:dyDescent="0.3">
      <c r="A435" s="65" t="s">
        <v>136</v>
      </c>
    </row>
    <row r="436" spans="1:1" ht="15" customHeight="1" x14ac:dyDescent="0.3">
      <c r="A436" s="65" t="s">
        <v>46</v>
      </c>
    </row>
    <row r="437" spans="1:1" ht="15" customHeight="1" x14ac:dyDescent="0.3">
      <c r="A437" s="65" t="s">
        <v>137</v>
      </c>
    </row>
    <row r="438" spans="1:1" ht="15" customHeight="1" x14ac:dyDescent="0.3">
      <c r="A438" s="65" t="s">
        <v>138</v>
      </c>
    </row>
    <row r="439" spans="1:1" ht="15" customHeight="1" x14ac:dyDescent="0.3">
      <c r="A439" s="65" t="s">
        <v>139</v>
      </c>
    </row>
    <row r="440" spans="1:1" ht="15" customHeight="1" x14ac:dyDescent="0.3">
      <c r="A440" s="65" t="s">
        <v>140</v>
      </c>
    </row>
    <row r="441" spans="1:1" ht="15" customHeight="1" x14ac:dyDescent="0.3">
      <c r="A441" s="65" t="s">
        <v>141</v>
      </c>
    </row>
    <row r="442" spans="1:1" ht="15" customHeight="1" x14ac:dyDescent="0.3">
      <c r="A442" s="65" t="s">
        <v>186</v>
      </c>
    </row>
    <row r="443" spans="1:1" ht="15" customHeight="1" x14ac:dyDescent="0.3">
      <c r="A443" s="65" t="s">
        <v>142</v>
      </c>
    </row>
    <row r="444" spans="1:1" ht="15" customHeight="1" x14ac:dyDescent="0.3">
      <c r="A444" s="65" t="s">
        <v>143</v>
      </c>
    </row>
  </sheetData>
  <mergeCells count="11">
    <mergeCell ref="A294:N294"/>
    <mergeCell ref="A295:N295"/>
    <mergeCell ref="A296:N296"/>
    <mergeCell ref="A297:N297"/>
    <mergeCell ref="A1:N1"/>
    <mergeCell ref="A2:N2"/>
    <mergeCell ref="A3:N3"/>
    <mergeCell ref="C7:D7"/>
    <mergeCell ref="E7:F7"/>
    <mergeCell ref="G7:I7"/>
    <mergeCell ref="J7:K7"/>
  </mergeCells>
  <phoneticPr fontId="3"/>
  <conditionalFormatting sqref="A14:N49">
    <cfRule type="expression" dxfId="26" priority="27">
      <formula>MOD(ROW(),2)=0</formula>
    </cfRule>
  </conditionalFormatting>
  <conditionalFormatting sqref="A50:N73">
    <cfRule type="expression" dxfId="25" priority="26">
      <formula>MOD(ROW(),2)=0</formula>
    </cfRule>
  </conditionalFormatting>
  <conditionalFormatting sqref="A74:N79">
    <cfRule type="expression" dxfId="24" priority="25">
      <formula>MOD(ROW(),2)=0</formula>
    </cfRule>
  </conditionalFormatting>
  <conditionalFormatting sqref="A80:N97">
    <cfRule type="expression" dxfId="23" priority="24">
      <formula>MOD(ROW(),2)=0</formula>
    </cfRule>
  </conditionalFormatting>
  <conditionalFormatting sqref="A98:N115">
    <cfRule type="expression" dxfId="22" priority="23">
      <formula>MOD(ROW(),2)=0</formula>
    </cfRule>
  </conditionalFormatting>
  <conditionalFormatting sqref="A116:N133">
    <cfRule type="expression" dxfId="21" priority="22">
      <formula>MOD(ROW(),2)=0</formula>
    </cfRule>
  </conditionalFormatting>
  <conditionalFormatting sqref="A134:N139">
    <cfRule type="expression" dxfId="20" priority="21">
      <formula>MOD(ROW(),2)=0</formula>
    </cfRule>
  </conditionalFormatting>
  <conditionalFormatting sqref="A140:N157">
    <cfRule type="expression" dxfId="19" priority="20">
      <formula>MOD(ROW(),2)=0</formula>
    </cfRule>
  </conditionalFormatting>
  <conditionalFormatting sqref="A158:N175">
    <cfRule type="expression" dxfId="18" priority="19">
      <formula>MOD(ROW(),2)=0</formula>
    </cfRule>
  </conditionalFormatting>
  <conditionalFormatting sqref="A176:N181">
    <cfRule type="expression" dxfId="17" priority="18">
      <formula>MOD(ROW(),2)=0</formula>
    </cfRule>
  </conditionalFormatting>
  <conditionalFormatting sqref="A182:N199">
    <cfRule type="expression" dxfId="16" priority="17">
      <formula>MOD(ROW(),2)=0</formula>
    </cfRule>
  </conditionalFormatting>
  <conditionalFormatting sqref="A200:N207 A209:N217 A208:M208">
    <cfRule type="expression" dxfId="15" priority="16">
      <formula>MOD(ROW(),2)=0</formula>
    </cfRule>
  </conditionalFormatting>
  <conditionalFormatting sqref="N208">
    <cfRule type="expression" dxfId="14" priority="14">
      <formula>MOD(ROW(),2)=0</formula>
    </cfRule>
  </conditionalFormatting>
  <conditionalFormatting sqref="A218:N225 A227:N235 A226:M226">
    <cfRule type="expression" dxfId="13" priority="13">
      <formula>MOD(ROW(),2)=0</formula>
    </cfRule>
  </conditionalFormatting>
  <conditionalFormatting sqref="N226">
    <cfRule type="expression" dxfId="12" priority="12">
      <formula>MOD(ROW(),2)=0</formula>
    </cfRule>
  </conditionalFormatting>
  <conditionalFormatting sqref="A236:N241">
    <cfRule type="expression" dxfId="11" priority="11">
      <formula>MOD(ROW(),2)=0</formula>
    </cfRule>
  </conditionalFormatting>
  <conditionalFormatting sqref="A242:N247">
    <cfRule type="expression" dxfId="10" priority="10">
      <formula>MOD(ROW(),2)=0</formula>
    </cfRule>
  </conditionalFormatting>
  <conditionalFormatting sqref="A248:N249 A251:N259 A250:M250">
    <cfRule type="expression" dxfId="9" priority="9">
      <formula>MOD(ROW(),2)=0</formula>
    </cfRule>
  </conditionalFormatting>
  <conditionalFormatting sqref="N250">
    <cfRule type="expression" dxfId="8" priority="8">
      <formula>MOD(ROW(),2)=0</formula>
    </cfRule>
  </conditionalFormatting>
  <conditionalFormatting sqref="A260:N265">
    <cfRule type="expression" dxfId="7" priority="7">
      <formula>MOD(ROW(),2)=0</formula>
    </cfRule>
  </conditionalFormatting>
  <conditionalFormatting sqref="A266:N271">
    <cfRule type="expression" dxfId="6" priority="6">
      <formula>MOD(ROW(),2)=0</formula>
    </cfRule>
  </conditionalFormatting>
  <conditionalFormatting sqref="A272:N276 A277 C277:N277">
    <cfRule type="expression" dxfId="5" priority="5">
      <formula>MOD(ROW(),2)=0</formula>
    </cfRule>
  </conditionalFormatting>
  <conditionalFormatting sqref="A278:N282 A283 C283:N283">
    <cfRule type="expression" dxfId="4" priority="4">
      <formula>MOD(ROW(),2)=0</formula>
    </cfRule>
  </conditionalFormatting>
  <conditionalFormatting sqref="A284:N289">
    <cfRule type="expression" dxfId="2" priority="3">
      <formula>MOD(ROW(),2)=0</formula>
    </cfRule>
  </conditionalFormatting>
  <conditionalFormatting sqref="B277">
    <cfRule type="expression" dxfId="1" priority="2">
      <formula>MOD(ROW(),2)=0</formula>
    </cfRule>
  </conditionalFormatting>
  <conditionalFormatting sqref="B283">
    <cfRule type="expression" dxfId="0" priority="1">
      <formula>MOD(ROW(),2)=0</formula>
    </cfRule>
  </conditionalFormatting>
  <dataValidations count="1">
    <dataValidation type="list" allowBlank="1" showInputMessage="1" showErrorMessage="1" sqref="A65559:A65845 AWG14:AWG276 BGC14:BGC276 BPY14:BPY276 BZU14:BZU276 CJQ14:CJQ276 CTM14:CTM276 DDI14:DDI276 DNE14:DNE276 DXA14:DXA276 EGW14:EGW276 EQS14:EQS276 FAO14:FAO276 FKK14:FKK276 FUG14:FUG276 GEC14:GEC276 GNY14:GNY276 GXU14:GXU276 HHQ14:HHQ276 HRM14:HRM276 IBI14:IBI276 ILE14:ILE276 IVA14:IVA276 JEW14:JEW276 JOS14:JOS276 JYO14:JYO276 KIK14:KIK276 KSG14:KSG276 LCC14:LCC276 LLY14:LLY276 LVU14:LVU276 MFQ14:MFQ276 MPM14:MPM276 MZI14:MZI276 NJE14:NJE276 NTA14:NTA276 OCW14:OCW276 OMS14:OMS276 OWO14:OWO276 PGK14:PGK276 PQG14:PQG276 QAC14:QAC276 QJY14:QJY276 QTU14:QTU276 RDQ14:RDQ276 RNM14:RNM276 RXI14:RXI276 SHE14:SHE276 SRA14:SRA276 TAW14:TAW276 TKS14:TKS276 TUO14:TUO276 UEK14:UEK276 UOG14:UOG276 UYC14:UYC276 VHY14:VHY276 VRU14:VRU276 WBQ14:WBQ276 WLM14:WLM276 WVI14:WVI276 AMK14:AMK276 IW14:IW276 SS14:SS276 ACO14:ACO276 WVI983063:WVI983349 IW65559:IW65845 SS65559:SS65845 ACO65559:ACO65845 AMK65559:AMK65845 AWG65559:AWG65845 BGC65559:BGC65845 BPY65559:BPY65845 BZU65559:BZU65845 CJQ65559:CJQ65845 CTM65559:CTM65845 DDI65559:DDI65845 DNE65559:DNE65845 DXA65559:DXA65845 EGW65559:EGW65845 EQS65559:EQS65845 FAO65559:FAO65845 FKK65559:FKK65845 FUG65559:FUG65845 GEC65559:GEC65845 GNY65559:GNY65845 GXU65559:GXU65845 HHQ65559:HHQ65845 HRM65559:HRM65845 IBI65559:IBI65845 ILE65559:ILE65845 IVA65559:IVA65845 JEW65559:JEW65845 JOS65559:JOS65845 JYO65559:JYO65845 KIK65559:KIK65845 KSG65559:KSG65845 LCC65559:LCC65845 LLY65559:LLY65845 LVU65559:LVU65845 MFQ65559:MFQ65845 MPM65559:MPM65845 MZI65559:MZI65845 NJE65559:NJE65845 NTA65559:NTA65845 OCW65559:OCW65845 OMS65559:OMS65845 OWO65559:OWO65845 PGK65559:PGK65845 PQG65559:PQG65845 QAC65559:QAC65845 QJY65559:QJY65845 QTU65559:QTU65845 RDQ65559:RDQ65845 RNM65559:RNM65845 RXI65559:RXI65845 SHE65559:SHE65845 SRA65559:SRA65845 TAW65559:TAW65845 TKS65559:TKS65845 TUO65559:TUO65845 UEK65559:UEK65845 UOG65559:UOG65845 UYC65559:UYC65845 VHY65559:VHY65845 VRU65559:VRU65845 WBQ65559:WBQ65845 WLM65559:WLM65845 WVI65559:WVI65845 A131095:A131381 IW131095:IW131381 SS131095:SS131381 ACO131095:ACO131381 AMK131095:AMK131381 AWG131095:AWG131381 BGC131095:BGC131381 BPY131095:BPY131381 BZU131095:BZU131381 CJQ131095:CJQ131381 CTM131095:CTM131381 DDI131095:DDI131381 DNE131095:DNE131381 DXA131095:DXA131381 EGW131095:EGW131381 EQS131095:EQS131381 FAO131095:FAO131381 FKK131095:FKK131381 FUG131095:FUG131381 GEC131095:GEC131381 GNY131095:GNY131381 GXU131095:GXU131381 HHQ131095:HHQ131381 HRM131095:HRM131381 IBI131095:IBI131381 ILE131095:ILE131381 IVA131095:IVA131381 JEW131095:JEW131381 JOS131095:JOS131381 JYO131095:JYO131381 KIK131095:KIK131381 KSG131095:KSG131381 LCC131095:LCC131381 LLY131095:LLY131381 LVU131095:LVU131381 MFQ131095:MFQ131381 MPM131095:MPM131381 MZI131095:MZI131381 NJE131095:NJE131381 NTA131095:NTA131381 OCW131095:OCW131381 OMS131095:OMS131381 OWO131095:OWO131381 PGK131095:PGK131381 PQG131095:PQG131381 QAC131095:QAC131381 QJY131095:QJY131381 QTU131095:QTU131381 RDQ131095:RDQ131381 RNM131095:RNM131381 RXI131095:RXI131381 SHE131095:SHE131381 SRA131095:SRA131381 TAW131095:TAW131381 TKS131095:TKS131381 TUO131095:TUO131381 UEK131095:UEK131381 UOG131095:UOG131381 UYC131095:UYC131381 VHY131095:VHY131381 VRU131095:VRU131381 WBQ131095:WBQ131381 WLM131095:WLM131381 WVI131095:WVI131381 A196631:A196917 IW196631:IW196917 SS196631:SS196917 ACO196631:ACO196917 AMK196631:AMK196917 AWG196631:AWG196917 BGC196631:BGC196917 BPY196631:BPY196917 BZU196631:BZU196917 CJQ196631:CJQ196917 CTM196631:CTM196917 DDI196631:DDI196917 DNE196631:DNE196917 DXA196631:DXA196917 EGW196631:EGW196917 EQS196631:EQS196917 FAO196631:FAO196917 FKK196631:FKK196917 FUG196631:FUG196917 GEC196631:GEC196917 GNY196631:GNY196917 GXU196631:GXU196917 HHQ196631:HHQ196917 HRM196631:HRM196917 IBI196631:IBI196917 ILE196631:ILE196917 IVA196631:IVA196917 JEW196631:JEW196917 JOS196631:JOS196917 JYO196631:JYO196917 KIK196631:KIK196917 KSG196631:KSG196917 LCC196631:LCC196917 LLY196631:LLY196917 LVU196631:LVU196917 MFQ196631:MFQ196917 MPM196631:MPM196917 MZI196631:MZI196917 NJE196631:NJE196917 NTA196631:NTA196917 OCW196631:OCW196917 OMS196631:OMS196917 OWO196631:OWO196917 PGK196631:PGK196917 PQG196631:PQG196917 QAC196631:QAC196917 QJY196631:QJY196917 QTU196631:QTU196917 RDQ196631:RDQ196917 RNM196631:RNM196917 RXI196631:RXI196917 SHE196631:SHE196917 SRA196631:SRA196917 TAW196631:TAW196917 TKS196631:TKS196917 TUO196631:TUO196917 UEK196631:UEK196917 UOG196631:UOG196917 UYC196631:UYC196917 VHY196631:VHY196917 VRU196631:VRU196917 WBQ196631:WBQ196917 WLM196631:WLM196917 WVI196631:WVI196917 A262167:A262453 IW262167:IW262453 SS262167:SS262453 ACO262167:ACO262453 AMK262167:AMK262453 AWG262167:AWG262453 BGC262167:BGC262453 BPY262167:BPY262453 BZU262167:BZU262453 CJQ262167:CJQ262453 CTM262167:CTM262453 DDI262167:DDI262453 DNE262167:DNE262453 DXA262167:DXA262453 EGW262167:EGW262453 EQS262167:EQS262453 FAO262167:FAO262453 FKK262167:FKK262453 FUG262167:FUG262453 GEC262167:GEC262453 GNY262167:GNY262453 GXU262167:GXU262453 HHQ262167:HHQ262453 HRM262167:HRM262453 IBI262167:IBI262453 ILE262167:ILE262453 IVA262167:IVA262453 JEW262167:JEW262453 JOS262167:JOS262453 JYO262167:JYO262453 KIK262167:KIK262453 KSG262167:KSG262453 LCC262167:LCC262453 LLY262167:LLY262453 LVU262167:LVU262453 MFQ262167:MFQ262453 MPM262167:MPM262453 MZI262167:MZI262453 NJE262167:NJE262453 NTA262167:NTA262453 OCW262167:OCW262453 OMS262167:OMS262453 OWO262167:OWO262453 PGK262167:PGK262453 PQG262167:PQG262453 QAC262167:QAC262453 QJY262167:QJY262453 QTU262167:QTU262453 RDQ262167:RDQ262453 RNM262167:RNM262453 RXI262167:RXI262453 SHE262167:SHE262453 SRA262167:SRA262453 TAW262167:TAW262453 TKS262167:TKS262453 TUO262167:TUO262453 UEK262167:UEK262453 UOG262167:UOG262453 UYC262167:UYC262453 VHY262167:VHY262453 VRU262167:VRU262453 WBQ262167:WBQ262453 WLM262167:WLM262453 WVI262167:WVI262453 A327703:A327989 IW327703:IW327989 SS327703:SS327989 ACO327703:ACO327989 AMK327703:AMK327989 AWG327703:AWG327989 BGC327703:BGC327989 BPY327703:BPY327989 BZU327703:BZU327989 CJQ327703:CJQ327989 CTM327703:CTM327989 DDI327703:DDI327989 DNE327703:DNE327989 DXA327703:DXA327989 EGW327703:EGW327989 EQS327703:EQS327989 FAO327703:FAO327989 FKK327703:FKK327989 FUG327703:FUG327989 GEC327703:GEC327989 GNY327703:GNY327989 GXU327703:GXU327989 HHQ327703:HHQ327989 HRM327703:HRM327989 IBI327703:IBI327989 ILE327703:ILE327989 IVA327703:IVA327989 JEW327703:JEW327989 JOS327703:JOS327989 JYO327703:JYO327989 KIK327703:KIK327989 KSG327703:KSG327989 LCC327703:LCC327989 LLY327703:LLY327989 LVU327703:LVU327989 MFQ327703:MFQ327989 MPM327703:MPM327989 MZI327703:MZI327989 NJE327703:NJE327989 NTA327703:NTA327989 OCW327703:OCW327989 OMS327703:OMS327989 OWO327703:OWO327989 PGK327703:PGK327989 PQG327703:PQG327989 QAC327703:QAC327989 QJY327703:QJY327989 QTU327703:QTU327989 RDQ327703:RDQ327989 RNM327703:RNM327989 RXI327703:RXI327989 SHE327703:SHE327989 SRA327703:SRA327989 TAW327703:TAW327989 TKS327703:TKS327989 TUO327703:TUO327989 UEK327703:UEK327989 UOG327703:UOG327989 UYC327703:UYC327989 VHY327703:VHY327989 VRU327703:VRU327989 WBQ327703:WBQ327989 WLM327703:WLM327989 WVI327703:WVI327989 A393239:A393525 IW393239:IW393525 SS393239:SS393525 ACO393239:ACO393525 AMK393239:AMK393525 AWG393239:AWG393525 BGC393239:BGC393525 BPY393239:BPY393525 BZU393239:BZU393525 CJQ393239:CJQ393525 CTM393239:CTM393525 DDI393239:DDI393525 DNE393239:DNE393525 DXA393239:DXA393525 EGW393239:EGW393525 EQS393239:EQS393525 FAO393239:FAO393525 FKK393239:FKK393525 FUG393239:FUG393525 GEC393239:GEC393525 GNY393239:GNY393525 GXU393239:GXU393525 HHQ393239:HHQ393525 HRM393239:HRM393525 IBI393239:IBI393525 ILE393239:ILE393525 IVA393239:IVA393525 JEW393239:JEW393525 JOS393239:JOS393525 JYO393239:JYO393525 KIK393239:KIK393525 KSG393239:KSG393525 LCC393239:LCC393525 LLY393239:LLY393525 LVU393239:LVU393525 MFQ393239:MFQ393525 MPM393239:MPM393525 MZI393239:MZI393525 NJE393239:NJE393525 NTA393239:NTA393525 OCW393239:OCW393525 OMS393239:OMS393525 OWO393239:OWO393525 PGK393239:PGK393525 PQG393239:PQG393525 QAC393239:QAC393525 QJY393239:QJY393525 QTU393239:QTU393525 RDQ393239:RDQ393525 RNM393239:RNM393525 RXI393239:RXI393525 SHE393239:SHE393525 SRA393239:SRA393525 TAW393239:TAW393525 TKS393239:TKS393525 TUO393239:TUO393525 UEK393239:UEK393525 UOG393239:UOG393525 UYC393239:UYC393525 VHY393239:VHY393525 VRU393239:VRU393525 WBQ393239:WBQ393525 WLM393239:WLM393525 WVI393239:WVI393525 A458775:A459061 IW458775:IW459061 SS458775:SS459061 ACO458775:ACO459061 AMK458775:AMK459061 AWG458775:AWG459061 BGC458775:BGC459061 BPY458775:BPY459061 BZU458775:BZU459061 CJQ458775:CJQ459061 CTM458775:CTM459061 DDI458775:DDI459061 DNE458775:DNE459061 DXA458775:DXA459061 EGW458775:EGW459061 EQS458775:EQS459061 FAO458775:FAO459061 FKK458775:FKK459061 FUG458775:FUG459061 GEC458775:GEC459061 GNY458775:GNY459061 GXU458775:GXU459061 HHQ458775:HHQ459061 HRM458775:HRM459061 IBI458775:IBI459061 ILE458775:ILE459061 IVA458775:IVA459061 JEW458775:JEW459061 JOS458775:JOS459061 JYO458775:JYO459061 KIK458775:KIK459061 KSG458775:KSG459061 LCC458775:LCC459061 LLY458775:LLY459061 LVU458775:LVU459061 MFQ458775:MFQ459061 MPM458775:MPM459061 MZI458775:MZI459061 NJE458775:NJE459061 NTA458775:NTA459061 OCW458775:OCW459061 OMS458775:OMS459061 OWO458775:OWO459061 PGK458775:PGK459061 PQG458775:PQG459061 QAC458775:QAC459061 QJY458775:QJY459061 QTU458775:QTU459061 RDQ458775:RDQ459061 RNM458775:RNM459061 RXI458775:RXI459061 SHE458775:SHE459061 SRA458775:SRA459061 TAW458775:TAW459061 TKS458775:TKS459061 TUO458775:TUO459061 UEK458775:UEK459061 UOG458775:UOG459061 UYC458775:UYC459061 VHY458775:VHY459061 VRU458775:VRU459061 WBQ458775:WBQ459061 WLM458775:WLM459061 WVI458775:WVI459061 A524311:A524597 IW524311:IW524597 SS524311:SS524597 ACO524311:ACO524597 AMK524311:AMK524597 AWG524311:AWG524597 BGC524311:BGC524597 BPY524311:BPY524597 BZU524311:BZU524597 CJQ524311:CJQ524597 CTM524311:CTM524597 DDI524311:DDI524597 DNE524311:DNE524597 DXA524311:DXA524597 EGW524311:EGW524597 EQS524311:EQS524597 FAO524311:FAO524597 FKK524311:FKK524597 FUG524311:FUG524597 GEC524311:GEC524597 GNY524311:GNY524597 GXU524311:GXU524597 HHQ524311:HHQ524597 HRM524311:HRM524597 IBI524311:IBI524597 ILE524311:ILE524597 IVA524311:IVA524597 JEW524311:JEW524597 JOS524311:JOS524597 JYO524311:JYO524597 KIK524311:KIK524597 KSG524311:KSG524597 LCC524311:LCC524597 LLY524311:LLY524597 LVU524311:LVU524597 MFQ524311:MFQ524597 MPM524311:MPM524597 MZI524311:MZI524597 NJE524311:NJE524597 NTA524311:NTA524597 OCW524311:OCW524597 OMS524311:OMS524597 OWO524311:OWO524597 PGK524311:PGK524597 PQG524311:PQG524597 QAC524311:QAC524597 QJY524311:QJY524597 QTU524311:QTU524597 RDQ524311:RDQ524597 RNM524311:RNM524597 RXI524311:RXI524597 SHE524311:SHE524597 SRA524311:SRA524597 TAW524311:TAW524597 TKS524311:TKS524597 TUO524311:TUO524597 UEK524311:UEK524597 UOG524311:UOG524597 UYC524311:UYC524597 VHY524311:VHY524597 VRU524311:VRU524597 WBQ524311:WBQ524597 WLM524311:WLM524597 WVI524311:WVI524597 A589847:A590133 IW589847:IW590133 SS589847:SS590133 ACO589847:ACO590133 AMK589847:AMK590133 AWG589847:AWG590133 BGC589847:BGC590133 BPY589847:BPY590133 BZU589847:BZU590133 CJQ589847:CJQ590133 CTM589847:CTM590133 DDI589847:DDI590133 DNE589847:DNE590133 DXA589847:DXA590133 EGW589847:EGW590133 EQS589847:EQS590133 FAO589847:FAO590133 FKK589847:FKK590133 FUG589847:FUG590133 GEC589847:GEC590133 GNY589847:GNY590133 GXU589847:GXU590133 HHQ589847:HHQ590133 HRM589847:HRM590133 IBI589847:IBI590133 ILE589847:ILE590133 IVA589847:IVA590133 JEW589847:JEW590133 JOS589847:JOS590133 JYO589847:JYO590133 KIK589847:KIK590133 KSG589847:KSG590133 LCC589847:LCC590133 LLY589847:LLY590133 LVU589847:LVU590133 MFQ589847:MFQ590133 MPM589847:MPM590133 MZI589847:MZI590133 NJE589847:NJE590133 NTA589847:NTA590133 OCW589847:OCW590133 OMS589847:OMS590133 OWO589847:OWO590133 PGK589847:PGK590133 PQG589847:PQG590133 QAC589847:QAC590133 QJY589847:QJY590133 QTU589847:QTU590133 RDQ589847:RDQ590133 RNM589847:RNM590133 RXI589847:RXI590133 SHE589847:SHE590133 SRA589847:SRA590133 TAW589847:TAW590133 TKS589847:TKS590133 TUO589847:TUO590133 UEK589847:UEK590133 UOG589847:UOG590133 UYC589847:UYC590133 VHY589847:VHY590133 VRU589847:VRU590133 WBQ589847:WBQ590133 WLM589847:WLM590133 WVI589847:WVI590133 A655383:A655669 IW655383:IW655669 SS655383:SS655669 ACO655383:ACO655669 AMK655383:AMK655669 AWG655383:AWG655669 BGC655383:BGC655669 BPY655383:BPY655669 BZU655383:BZU655669 CJQ655383:CJQ655669 CTM655383:CTM655669 DDI655383:DDI655669 DNE655383:DNE655669 DXA655383:DXA655669 EGW655383:EGW655669 EQS655383:EQS655669 FAO655383:FAO655669 FKK655383:FKK655669 FUG655383:FUG655669 GEC655383:GEC655669 GNY655383:GNY655669 GXU655383:GXU655669 HHQ655383:HHQ655669 HRM655383:HRM655669 IBI655383:IBI655669 ILE655383:ILE655669 IVA655383:IVA655669 JEW655383:JEW655669 JOS655383:JOS655669 JYO655383:JYO655669 KIK655383:KIK655669 KSG655383:KSG655669 LCC655383:LCC655669 LLY655383:LLY655669 LVU655383:LVU655669 MFQ655383:MFQ655669 MPM655383:MPM655669 MZI655383:MZI655669 NJE655383:NJE655669 NTA655383:NTA655669 OCW655383:OCW655669 OMS655383:OMS655669 OWO655383:OWO655669 PGK655383:PGK655669 PQG655383:PQG655669 QAC655383:QAC655669 QJY655383:QJY655669 QTU655383:QTU655669 RDQ655383:RDQ655669 RNM655383:RNM655669 RXI655383:RXI655669 SHE655383:SHE655669 SRA655383:SRA655669 TAW655383:TAW655669 TKS655383:TKS655669 TUO655383:TUO655669 UEK655383:UEK655669 UOG655383:UOG655669 UYC655383:UYC655669 VHY655383:VHY655669 VRU655383:VRU655669 WBQ655383:WBQ655669 WLM655383:WLM655669 WVI655383:WVI655669 A720919:A721205 IW720919:IW721205 SS720919:SS721205 ACO720919:ACO721205 AMK720919:AMK721205 AWG720919:AWG721205 BGC720919:BGC721205 BPY720919:BPY721205 BZU720919:BZU721205 CJQ720919:CJQ721205 CTM720919:CTM721205 DDI720919:DDI721205 DNE720919:DNE721205 DXA720919:DXA721205 EGW720919:EGW721205 EQS720919:EQS721205 FAO720919:FAO721205 FKK720919:FKK721205 FUG720919:FUG721205 GEC720919:GEC721205 GNY720919:GNY721205 GXU720919:GXU721205 HHQ720919:HHQ721205 HRM720919:HRM721205 IBI720919:IBI721205 ILE720919:ILE721205 IVA720919:IVA721205 JEW720919:JEW721205 JOS720919:JOS721205 JYO720919:JYO721205 KIK720919:KIK721205 KSG720919:KSG721205 LCC720919:LCC721205 LLY720919:LLY721205 LVU720919:LVU721205 MFQ720919:MFQ721205 MPM720919:MPM721205 MZI720919:MZI721205 NJE720919:NJE721205 NTA720919:NTA721205 OCW720919:OCW721205 OMS720919:OMS721205 OWO720919:OWO721205 PGK720919:PGK721205 PQG720919:PQG721205 QAC720919:QAC721205 QJY720919:QJY721205 QTU720919:QTU721205 RDQ720919:RDQ721205 RNM720919:RNM721205 RXI720919:RXI721205 SHE720919:SHE721205 SRA720919:SRA721205 TAW720919:TAW721205 TKS720919:TKS721205 TUO720919:TUO721205 UEK720919:UEK721205 UOG720919:UOG721205 UYC720919:UYC721205 VHY720919:VHY721205 VRU720919:VRU721205 WBQ720919:WBQ721205 WLM720919:WLM721205 WVI720919:WVI721205 A786455:A786741 IW786455:IW786741 SS786455:SS786741 ACO786455:ACO786741 AMK786455:AMK786741 AWG786455:AWG786741 BGC786455:BGC786741 BPY786455:BPY786741 BZU786455:BZU786741 CJQ786455:CJQ786741 CTM786455:CTM786741 DDI786455:DDI786741 DNE786455:DNE786741 DXA786455:DXA786741 EGW786455:EGW786741 EQS786455:EQS786741 FAO786455:FAO786741 FKK786455:FKK786741 FUG786455:FUG786741 GEC786455:GEC786741 GNY786455:GNY786741 GXU786455:GXU786741 HHQ786455:HHQ786741 HRM786455:HRM786741 IBI786455:IBI786741 ILE786455:ILE786741 IVA786455:IVA786741 JEW786455:JEW786741 JOS786455:JOS786741 JYO786455:JYO786741 KIK786455:KIK786741 KSG786455:KSG786741 LCC786455:LCC786741 LLY786455:LLY786741 LVU786455:LVU786741 MFQ786455:MFQ786741 MPM786455:MPM786741 MZI786455:MZI786741 NJE786455:NJE786741 NTA786455:NTA786741 OCW786455:OCW786741 OMS786455:OMS786741 OWO786455:OWO786741 PGK786455:PGK786741 PQG786455:PQG786741 QAC786455:QAC786741 QJY786455:QJY786741 QTU786455:QTU786741 RDQ786455:RDQ786741 RNM786455:RNM786741 RXI786455:RXI786741 SHE786455:SHE786741 SRA786455:SRA786741 TAW786455:TAW786741 TKS786455:TKS786741 TUO786455:TUO786741 UEK786455:UEK786741 UOG786455:UOG786741 UYC786455:UYC786741 VHY786455:VHY786741 VRU786455:VRU786741 WBQ786455:WBQ786741 WLM786455:WLM786741 WVI786455:WVI786741 A851991:A852277 IW851991:IW852277 SS851991:SS852277 ACO851991:ACO852277 AMK851991:AMK852277 AWG851991:AWG852277 BGC851991:BGC852277 BPY851991:BPY852277 BZU851991:BZU852277 CJQ851991:CJQ852277 CTM851991:CTM852277 DDI851991:DDI852277 DNE851991:DNE852277 DXA851991:DXA852277 EGW851991:EGW852277 EQS851991:EQS852277 FAO851991:FAO852277 FKK851991:FKK852277 FUG851991:FUG852277 GEC851991:GEC852277 GNY851991:GNY852277 GXU851991:GXU852277 HHQ851991:HHQ852277 HRM851991:HRM852277 IBI851991:IBI852277 ILE851991:ILE852277 IVA851991:IVA852277 JEW851991:JEW852277 JOS851991:JOS852277 JYO851991:JYO852277 KIK851991:KIK852277 KSG851991:KSG852277 LCC851991:LCC852277 LLY851991:LLY852277 LVU851991:LVU852277 MFQ851991:MFQ852277 MPM851991:MPM852277 MZI851991:MZI852277 NJE851991:NJE852277 NTA851991:NTA852277 OCW851991:OCW852277 OMS851991:OMS852277 OWO851991:OWO852277 PGK851991:PGK852277 PQG851991:PQG852277 QAC851991:QAC852277 QJY851991:QJY852277 QTU851991:QTU852277 RDQ851991:RDQ852277 RNM851991:RNM852277 RXI851991:RXI852277 SHE851991:SHE852277 SRA851991:SRA852277 TAW851991:TAW852277 TKS851991:TKS852277 TUO851991:TUO852277 UEK851991:UEK852277 UOG851991:UOG852277 UYC851991:UYC852277 VHY851991:VHY852277 VRU851991:VRU852277 WBQ851991:WBQ852277 WLM851991:WLM852277 WVI851991:WVI852277 A917527:A917813 IW917527:IW917813 SS917527:SS917813 ACO917527:ACO917813 AMK917527:AMK917813 AWG917527:AWG917813 BGC917527:BGC917813 BPY917527:BPY917813 BZU917527:BZU917813 CJQ917527:CJQ917813 CTM917527:CTM917813 DDI917527:DDI917813 DNE917527:DNE917813 DXA917527:DXA917813 EGW917527:EGW917813 EQS917527:EQS917813 FAO917527:FAO917813 FKK917527:FKK917813 FUG917527:FUG917813 GEC917527:GEC917813 GNY917527:GNY917813 GXU917527:GXU917813 HHQ917527:HHQ917813 HRM917527:HRM917813 IBI917527:IBI917813 ILE917527:ILE917813 IVA917527:IVA917813 JEW917527:JEW917813 JOS917527:JOS917813 JYO917527:JYO917813 KIK917527:KIK917813 KSG917527:KSG917813 LCC917527:LCC917813 LLY917527:LLY917813 LVU917527:LVU917813 MFQ917527:MFQ917813 MPM917527:MPM917813 MZI917527:MZI917813 NJE917527:NJE917813 NTA917527:NTA917813 OCW917527:OCW917813 OMS917527:OMS917813 OWO917527:OWO917813 PGK917527:PGK917813 PQG917527:PQG917813 QAC917527:QAC917813 QJY917527:QJY917813 QTU917527:QTU917813 RDQ917527:RDQ917813 RNM917527:RNM917813 RXI917527:RXI917813 SHE917527:SHE917813 SRA917527:SRA917813 TAW917527:TAW917813 TKS917527:TKS917813 TUO917527:TUO917813 UEK917527:UEK917813 UOG917527:UOG917813 UYC917527:UYC917813 VHY917527:VHY917813 VRU917527:VRU917813 WBQ917527:WBQ917813 WLM917527:WLM917813 WVI917527:WVI917813 A983063:A983349 IW983063:IW983349 SS983063:SS983349 ACO983063:ACO983349 AMK983063:AMK983349 AWG983063:AWG983349 BGC983063:BGC983349 BPY983063:BPY983349 BZU983063:BZU983349 CJQ983063:CJQ983349 CTM983063:CTM983349 DDI983063:DDI983349 DNE983063:DNE983349 DXA983063:DXA983349 EGW983063:EGW983349 EQS983063:EQS983349 FAO983063:FAO983349 FKK983063:FKK983349 FUG983063:FUG983349 GEC983063:GEC983349 GNY983063:GNY983349 GXU983063:GXU983349 HHQ983063:HHQ983349 HRM983063:HRM983349 IBI983063:IBI983349 ILE983063:ILE983349 IVA983063:IVA983349 JEW983063:JEW983349 JOS983063:JOS983349 JYO983063:JYO983349 KIK983063:KIK983349 KSG983063:KSG983349 LCC983063:LCC983349 LLY983063:LLY983349 LVU983063:LVU983349 MFQ983063:MFQ983349 MPM983063:MPM983349 MZI983063:MZI983349 NJE983063:NJE983349 NTA983063:NTA983349 OCW983063:OCW983349 OMS983063:OMS983349 OWO983063:OWO983349 PGK983063:PGK983349 PQG983063:PQG983349 QAC983063:QAC983349 QJY983063:QJY983349 QTU983063:QTU983349 RDQ983063:RDQ983349 RNM983063:RNM983349 RXI983063:RXI983349 SHE983063:SHE983349 SRA983063:SRA983349 TAW983063:TAW983349 TKS983063:TKS983349 TUO983063:TUO983349 UEK983063:UEK983349 UOG983063:UOG983349 UYC983063:UYC983349 VHY983063:VHY983349 VRU983063:VRU983349 WBQ983063:WBQ983349 WLM983063:WLM983349 A14:A289">
      <formula1>$A$315:$A$444</formula1>
    </dataValidation>
  </dataValidations>
  <printOptions horizontalCentered="1"/>
  <pageMargins left="0.39370078740157483" right="0.19685039370078741" top="0.39370078740157483" bottom="0.19685039370078741" header="0.51181102362204722" footer="0.5118110236220472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HAIPHONG</vt:lpstr>
      <vt:lpstr>HAIPHONG!Print_Area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NOHHI</dc:creator>
  <cp:lastModifiedBy>山田真言</cp:lastModifiedBy>
  <cp:lastPrinted>2020-08-17T05:55:45Z</cp:lastPrinted>
  <dcterms:created xsi:type="dcterms:W3CDTF">2020-06-23T05:08:28Z</dcterms:created>
  <dcterms:modified xsi:type="dcterms:W3CDTF">2021-04-07T10:57:11Z</dcterms:modified>
</cp:coreProperties>
</file>