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54.5.8\FileServer1\海外物流部\一般共有\０．スケジュール\輸出スケジュール\"/>
    </mc:Choice>
  </mc:AlternateContent>
  <bookViews>
    <workbookView xWindow="0" yWindow="0" windowWidth="23040" windowHeight="9096"/>
  </bookViews>
  <sheets>
    <sheet name="HAIPHONG" sheetId="1" r:id="rId1"/>
  </sheets>
  <definedNames>
    <definedName name="_xlnm._FilterDatabase" localSheetId="0" hidden="1">HAIPHONG!$A$7:$S$167</definedName>
    <definedName name="A">#REF!</definedName>
    <definedName name="kobe_australia">#REF!</definedName>
    <definedName name="kobe_bangkok">#REF!</definedName>
    <definedName name="kobe_busan">#REF!</definedName>
    <definedName name="kobe_canada">#REF!</definedName>
    <definedName name="kobe_dalian" localSheetId="0">#REF!</definedName>
    <definedName name="kobe_dalian">#REF!</definedName>
    <definedName name="kobe_europe">#REF!</definedName>
    <definedName name="kobe_hongkong">#REF!</definedName>
    <definedName name="kobe_jakarta">#REF!</definedName>
    <definedName name="kobe_manila" localSheetId="0">#REF!</definedName>
    <definedName name="kobe_manila">#REF!</definedName>
    <definedName name="kobe_newzealand">#REF!</definedName>
    <definedName name="kobe_quingdao">#REF!</definedName>
    <definedName name="kobe_shanghai">#REF!</definedName>
    <definedName name="kobe_singapore">#REF!</definedName>
    <definedName name="kobe_taiwan">#REF!</definedName>
    <definedName name="kobe_usa">#REF!</definedName>
    <definedName name="kobe_xingang" localSheetId="0">#REF!</definedName>
    <definedName name="kobe_xingang">#REF!</definedName>
    <definedName name="matsuyama_busan">#REF!</definedName>
    <definedName name="matsuyama_singapore">#REF!</definedName>
    <definedName name="osaka_bangkok">#REF!</definedName>
    <definedName name="osaka_busan">#REF!</definedName>
    <definedName name="osaka_hongkong">#REF!</definedName>
    <definedName name="osaka_shanghai">#REF!</definedName>
    <definedName name="osaka_singapore">#REF!</definedName>
    <definedName name="osaka_taiwan">#REF!</definedName>
    <definedName name="_xlnm.Print_Area" localSheetId="0">HAIPHONG!$A$1:$S$201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67" i="1" l="1"/>
  <c r="P167" i="1"/>
  <c r="O167" i="1"/>
  <c r="K167" i="1"/>
  <c r="L167" i="1" s="1"/>
  <c r="J167" i="1"/>
  <c r="H167" i="1"/>
  <c r="I167" i="1" s="1"/>
  <c r="D167" i="1"/>
  <c r="E167" i="1" s="1"/>
  <c r="R166" i="1"/>
  <c r="P166" i="1"/>
  <c r="O166" i="1"/>
  <c r="K166" i="1"/>
  <c r="L166" i="1" s="1"/>
  <c r="J166" i="1"/>
  <c r="H166" i="1"/>
  <c r="I166" i="1" s="1"/>
  <c r="D166" i="1"/>
  <c r="E166" i="1" s="1"/>
  <c r="R165" i="1"/>
  <c r="P165" i="1"/>
  <c r="O165" i="1"/>
  <c r="K165" i="1"/>
  <c r="J165" i="1"/>
  <c r="H165" i="1"/>
  <c r="I165" i="1" s="1"/>
  <c r="D165" i="1"/>
  <c r="E165" i="1" s="1"/>
  <c r="R164" i="1"/>
  <c r="P164" i="1"/>
  <c r="O164" i="1"/>
  <c r="K164" i="1"/>
  <c r="M164" i="1" s="1"/>
  <c r="N164" i="1" s="1"/>
  <c r="J164" i="1"/>
  <c r="H164" i="1"/>
  <c r="I164" i="1" s="1"/>
  <c r="D164" i="1"/>
  <c r="E164" i="1" s="1"/>
  <c r="R163" i="1"/>
  <c r="P163" i="1"/>
  <c r="O163" i="1"/>
  <c r="K163" i="1"/>
  <c r="L163" i="1" s="1"/>
  <c r="J163" i="1"/>
  <c r="H163" i="1"/>
  <c r="I163" i="1" s="1"/>
  <c r="D163" i="1"/>
  <c r="E163" i="1" s="1"/>
  <c r="R162" i="1"/>
  <c r="P162" i="1"/>
  <c r="O162" i="1"/>
  <c r="K162" i="1"/>
  <c r="L162" i="1" s="1"/>
  <c r="J162" i="1"/>
  <c r="H162" i="1"/>
  <c r="I162" i="1" s="1"/>
  <c r="D162" i="1"/>
  <c r="E162" i="1" s="1"/>
  <c r="R161" i="1"/>
  <c r="P161" i="1"/>
  <c r="O161" i="1"/>
  <c r="K161" i="1"/>
  <c r="L161" i="1" s="1"/>
  <c r="J161" i="1"/>
  <c r="H161" i="1"/>
  <c r="I161" i="1" s="1"/>
  <c r="D161" i="1"/>
  <c r="E161" i="1" s="1"/>
  <c r="R160" i="1"/>
  <c r="P160" i="1"/>
  <c r="O160" i="1"/>
  <c r="K160" i="1"/>
  <c r="L160" i="1" s="1"/>
  <c r="J160" i="1"/>
  <c r="H160" i="1"/>
  <c r="I160" i="1" s="1"/>
  <c r="D160" i="1"/>
  <c r="E160" i="1" s="1"/>
  <c r="R159" i="1"/>
  <c r="P159" i="1"/>
  <c r="O159" i="1"/>
  <c r="K159" i="1"/>
  <c r="L159" i="1" s="1"/>
  <c r="J159" i="1"/>
  <c r="H159" i="1"/>
  <c r="I159" i="1" s="1"/>
  <c r="D159" i="1"/>
  <c r="E159" i="1" s="1"/>
  <c r="R158" i="1"/>
  <c r="P158" i="1"/>
  <c r="O158" i="1"/>
  <c r="K158" i="1"/>
  <c r="L158" i="1" s="1"/>
  <c r="J158" i="1"/>
  <c r="H158" i="1"/>
  <c r="I158" i="1" s="1"/>
  <c r="D158" i="1"/>
  <c r="E158" i="1" s="1"/>
  <c r="R157" i="1"/>
  <c r="P157" i="1"/>
  <c r="O157" i="1"/>
  <c r="K157" i="1"/>
  <c r="J157" i="1"/>
  <c r="H157" i="1"/>
  <c r="I157" i="1" s="1"/>
  <c r="D157" i="1"/>
  <c r="E157" i="1" s="1"/>
  <c r="R156" i="1"/>
  <c r="P156" i="1"/>
  <c r="O156" i="1"/>
  <c r="K156" i="1"/>
  <c r="M156" i="1" s="1"/>
  <c r="N156" i="1" s="1"/>
  <c r="J156" i="1"/>
  <c r="H156" i="1"/>
  <c r="I156" i="1" s="1"/>
  <c r="D156" i="1"/>
  <c r="E156" i="1" s="1"/>
  <c r="R155" i="1"/>
  <c r="P155" i="1"/>
  <c r="O155" i="1"/>
  <c r="K155" i="1"/>
  <c r="J155" i="1"/>
  <c r="H155" i="1"/>
  <c r="I155" i="1" s="1"/>
  <c r="D155" i="1"/>
  <c r="E155" i="1" s="1"/>
  <c r="R154" i="1"/>
  <c r="P154" i="1"/>
  <c r="O154" i="1"/>
  <c r="K154" i="1"/>
  <c r="J154" i="1"/>
  <c r="H154" i="1"/>
  <c r="I154" i="1" s="1"/>
  <c r="D154" i="1"/>
  <c r="E154" i="1" s="1"/>
  <c r="R153" i="1"/>
  <c r="P153" i="1"/>
  <c r="O153" i="1"/>
  <c r="K153" i="1"/>
  <c r="J153" i="1"/>
  <c r="H153" i="1"/>
  <c r="I153" i="1" s="1"/>
  <c r="D153" i="1"/>
  <c r="E153" i="1" s="1"/>
  <c r="R152" i="1"/>
  <c r="P152" i="1"/>
  <c r="O152" i="1"/>
  <c r="K152" i="1"/>
  <c r="J152" i="1"/>
  <c r="H152" i="1"/>
  <c r="I152" i="1" s="1"/>
  <c r="D152" i="1"/>
  <c r="E152" i="1" s="1"/>
  <c r="R151" i="1"/>
  <c r="P151" i="1"/>
  <c r="O151" i="1"/>
  <c r="K151" i="1"/>
  <c r="J151" i="1"/>
  <c r="H151" i="1"/>
  <c r="I151" i="1" s="1"/>
  <c r="D151" i="1"/>
  <c r="E151" i="1" s="1"/>
  <c r="R150" i="1"/>
  <c r="P150" i="1"/>
  <c r="O150" i="1"/>
  <c r="K150" i="1"/>
  <c r="J150" i="1"/>
  <c r="H150" i="1"/>
  <c r="I150" i="1" s="1"/>
  <c r="D150" i="1"/>
  <c r="E150" i="1" s="1"/>
  <c r="R149" i="1"/>
  <c r="P149" i="1"/>
  <c r="O149" i="1"/>
  <c r="K149" i="1"/>
  <c r="J149" i="1"/>
  <c r="H149" i="1"/>
  <c r="I149" i="1" s="1"/>
  <c r="D149" i="1"/>
  <c r="E149" i="1" s="1"/>
  <c r="R148" i="1"/>
  <c r="P148" i="1"/>
  <c r="O148" i="1"/>
  <c r="K148" i="1"/>
  <c r="M148" i="1" s="1"/>
  <c r="N148" i="1" s="1"/>
  <c r="J148" i="1"/>
  <c r="H148" i="1"/>
  <c r="I148" i="1" s="1"/>
  <c r="D148" i="1"/>
  <c r="E148" i="1" s="1"/>
  <c r="R147" i="1"/>
  <c r="P147" i="1"/>
  <c r="O147" i="1"/>
  <c r="K147" i="1"/>
  <c r="J147" i="1"/>
  <c r="H147" i="1"/>
  <c r="I147" i="1" s="1"/>
  <c r="D147" i="1"/>
  <c r="E147" i="1" s="1"/>
  <c r="R146" i="1"/>
  <c r="P146" i="1"/>
  <c r="O146" i="1"/>
  <c r="K146" i="1"/>
  <c r="L146" i="1" s="1"/>
  <c r="J146" i="1"/>
  <c r="H146" i="1"/>
  <c r="I146" i="1" s="1"/>
  <c r="D146" i="1"/>
  <c r="E146" i="1" s="1"/>
  <c r="R145" i="1"/>
  <c r="P145" i="1"/>
  <c r="O145" i="1"/>
  <c r="K145" i="1"/>
  <c r="L145" i="1" s="1"/>
  <c r="J145" i="1"/>
  <c r="H145" i="1"/>
  <c r="I145" i="1" s="1"/>
  <c r="D145" i="1"/>
  <c r="E145" i="1" s="1"/>
  <c r="R144" i="1"/>
  <c r="P144" i="1"/>
  <c r="O144" i="1"/>
  <c r="K144" i="1"/>
  <c r="J144" i="1"/>
  <c r="H144" i="1"/>
  <c r="I144" i="1" s="1"/>
  <c r="D144" i="1"/>
  <c r="E144" i="1" s="1"/>
  <c r="R143" i="1"/>
  <c r="P143" i="1"/>
  <c r="O143" i="1"/>
  <c r="K143" i="1"/>
  <c r="J143" i="1"/>
  <c r="H143" i="1"/>
  <c r="I143" i="1" s="1"/>
  <c r="D143" i="1"/>
  <c r="E143" i="1" s="1"/>
  <c r="M165" i="1" l="1"/>
  <c r="N165" i="1" s="1"/>
  <c r="M147" i="1"/>
  <c r="N147" i="1" s="1"/>
  <c r="M155" i="1"/>
  <c r="N155" i="1" s="1"/>
  <c r="M152" i="1"/>
  <c r="N152" i="1" s="1"/>
  <c r="M143" i="1"/>
  <c r="N143" i="1" s="1"/>
  <c r="M154" i="1"/>
  <c r="N154" i="1" s="1"/>
  <c r="M151" i="1"/>
  <c r="N151" i="1" s="1"/>
  <c r="M150" i="1"/>
  <c r="N150" i="1" s="1"/>
  <c r="M144" i="1"/>
  <c r="N144" i="1" s="1"/>
  <c r="M145" i="1"/>
  <c r="N145" i="1" s="1"/>
  <c r="M153" i="1"/>
  <c r="N153" i="1" s="1"/>
  <c r="M149" i="1"/>
  <c r="N149" i="1" s="1"/>
  <c r="M157" i="1"/>
  <c r="N157" i="1" s="1"/>
  <c r="M166" i="1"/>
  <c r="N166" i="1" s="1"/>
  <c r="M161" i="1"/>
  <c r="N161" i="1" s="1"/>
  <c r="M163" i="1"/>
  <c r="N163" i="1" s="1"/>
  <c r="L164" i="1"/>
  <c r="L165" i="1"/>
  <c r="M167" i="1"/>
  <c r="N167" i="1" s="1"/>
  <c r="M162" i="1"/>
  <c r="N162" i="1" s="1"/>
  <c r="M160" i="1"/>
  <c r="N160" i="1" s="1"/>
  <c r="M158" i="1"/>
  <c r="N158" i="1" s="1"/>
  <c r="M159" i="1"/>
  <c r="N159" i="1" s="1"/>
  <c r="L153" i="1"/>
  <c r="L155" i="1"/>
  <c r="L157" i="1"/>
  <c r="L149" i="1"/>
  <c r="L151" i="1"/>
  <c r="M146" i="1"/>
  <c r="N146" i="1" s="1"/>
  <c r="L147" i="1"/>
  <c r="L143" i="1"/>
  <c r="L144" i="1"/>
  <c r="L154" i="1"/>
  <c r="L156" i="1"/>
  <c r="L152" i="1"/>
  <c r="L148" i="1"/>
  <c r="L150" i="1"/>
  <c r="H139" i="1"/>
  <c r="R142" i="1"/>
  <c r="P142" i="1"/>
  <c r="O142" i="1"/>
  <c r="K142" i="1"/>
  <c r="J142" i="1"/>
  <c r="H142" i="1"/>
  <c r="I142" i="1" s="1"/>
  <c r="D142" i="1"/>
  <c r="E142" i="1" s="1"/>
  <c r="R141" i="1"/>
  <c r="P141" i="1"/>
  <c r="O141" i="1"/>
  <c r="K141" i="1"/>
  <c r="L141" i="1" s="1"/>
  <c r="J141" i="1"/>
  <c r="H141" i="1"/>
  <c r="I141" i="1" s="1"/>
  <c r="D141" i="1"/>
  <c r="E141" i="1" s="1"/>
  <c r="R140" i="1"/>
  <c r="P140" i="1"/>
  <c r="O140" i="1"/>
  <c r="K140" i="1"/>
  <c r="L140" i="1" s="1"/>
  <c r="J140" i="1"/>
  <c r="H140" i="1"/>
  <c r="I140" i="1" s="1"/>
  <c r="D140" i="1"/>
  <c r="E140" i="1" s="1"/>
  <c r="R139" i="1"/>
  <c r="P139" i="1"/>
  <c r="O139" i="1"/>
  <c r="K139" i="1"/>
  <c r="L139" i="1" s="1"/>
  <c r="J139" i="1"/>
  <c r="D139" i="1"/>
  <c r="E139" i="1" s="1"/>
  <c r="R138" i="1"/>
  <c r="P138" i="1"/>
  <c r="O138" i="1"/>
  <c r="K138" i="1"/>
  <c r="L138" i="1" s="1"/>
  <c r="J138" i="1"/>
  <c r="H138" i="1"/>
  <c r="I138" i="1" s="1"/>
  <c r="D138" i="1"/>
  <c r="E138" i="1" s="1"/>
  <c r="R137" i="1"/>
  <c r="P137" i="1"/>
  <c r="O137" i="1"/>
  <c r="K137" i="1"/>
  <c r="J137" i="1"/>
  <c r="H137" i="1"/>
  <c r="I137" i="1" s="1"/>
  <c r="D137" i="1"/>
  <c r="E137" i="1" s="1"/>
  <c r="R136" i="1"/>
  <c r="P136" i="1"/>
  <c r="O136" i="1"/>
  <c r="K136" i="1"/>
  <c r="J136" i="1"/>
  <c r="H136" i="1"/>
  <c r="I136" i="1" s="1"/>
  <c r="D136" i="1"/>
  <c r="E136" i="1" s="1"/>
  <c r="R135" i="1"/>
  <c r="P135" i="1"/>
  <c r="O135" i="1"/>
  <c r="K135" i="1"/>
  <c r="L135" i="1" s="1"/>
  <c r="J135" i="1"/>
  <c r="H135" i="1"/>
  <c r="I135" i="1" s="1"/>
  <c r="D135" i="1"/>
  <c r="E135" i="1" s="1"/>
  <c r="R134" i="1"/>
  <c r="P134" i="1"/>
  <c r="O134" i="1"/>
  <c r="K134" i="1"/>
  <c r="L134" i="1" s="1"/>
  <c r="J134" i="1"/>
  <c r="H134" i="1"/>
  <c r="I134" i="1" s="1"/>
  <c r="D134" i="1"/>
  <c r="E134" i="1" s="1"/>
  <c r="R133" i="1"/>
  <c r="P133" i="1"/>
  <c r="O133" i="1"/>
  <c r="K133" i="1"/>
  <c r="L133" i="1" s="1"/>
  <c r="J133" i="1"/>
  <c r="H133" i="1"/>
  <c r="I133" i="1" s="1"/>
  <c r="D133" i="1"/>
  <c r="E133" i="1" s="1"/>
  <c r="R132" i="1"/>
  <c r="P132" i="1"/>
  <c r="O132" i="1"/>
  <c r="K132" i="1"/>
  <c r="J132" i="1"/>
  <c r="H132" i="1"/>
  <c r="I132" i="1" s="1"/>
  <c r="D132" i="1"/>
  <c r="E132" i="1" s="1"/>
  <c r="R131" i="1"/>
  <c r="P131" i="1"/>
  <c r="O131" i="1"/>
  <c r="K131" i="1"/>
  <c r="L131" i="1" s="1"/>
  <c r="J131" i="1"/>
  <c r="H131" i="1"/>
  <c r="I131" i="1" s="1"/>
  <c r="D131" i="1"/>
  <c r="E131" i="1" s="1"/>
  <c r="R130" i="1"/>
  <c r="P130" i="1"/>
  <c r="O130" i="1"/>
  <c r="K130" i="1"/>
  <c r="L130" i="1" s="1"/>
  <c r="J130" i="1"/>
  <c r="H130" i="1"/>
  <c r="I130" i="1" s="1"/>
  <c r="D130" i="1"/>
  <c r="E130" i="1" s="1"/>
  <c r="R129" i="1"/>
  <c r="P129" i="1"/>
  <c r="O129" i="1"/>
  <c r="K129" i="1"/>
  <c r="J129" i="1"/>
  <c r="H129" i="1"/>
  <c r="I129" i="1" s="1"/>
  <c r="D129" i="1"/>
  <c r="E129" i="1" s="1"/>
  <c r="R128" i="1"/>
  <c r="P128" i="1"/>
  <c r="O128" i="1"/>
  <c r="K128" i="1"/>
  <c r="L128" i="1" s="1"/>
  <c r="J128" i="1"/>
  <c r="H128" i="1"/>
  <c r="I128" i="1" s="1"/>
  <c r="D128" i="1"/>
  <c r="E128" i="1" s="1"/>
  <c r="R127" i="1"/>
  <c r="P127" i="1"/>
  <c r="O127" i="1"/>
  <c r="K127" i="1"/>
  <c r="J127" i="1"/>
  <c r="H127" i="1"/>
  <c r="I127" i="1" s="1"/>
  <c r="D127" i="1"/>
  <c r="E127" i="1" s="1"/>
  <c r="R126" i="1"/>
  <c r="P126" i="1"/>
  <c r="O126" i="1"/>
  <c r="K126" i="1"/>
  <c r="J126" i="1"/>
  <c r="H126" i="1"/>
  <c r="I126" i="1" s="1"/>
  <c r="D126" i="1"/>
  <c r="E126" i="1" s="1"/>
  <c r="R125" i="1"/>
  <c r="P125" i="1"/>
  <c r="O125" i="1"/>
  <c r="K125" i="1"/>
  <c r="J125" i="1"/>
  <c r="H125" i="1"/>
  <c r="I125" i="1" s="1"/>
  <c r="D125" i="1"/>
  <c r="E125" i="1" s="1"/>
  <c r="R124" i="1"/>
  <c r="P124" i="1"/>
  <c r="O124" i="1"/>
  <c r="K124" i="1"/>
  <c r="J124" i="1"/>
  <c r="H124" i="1"/>
  <c r="I124" i="1" s="1"/>
  <c r="D124" i="1"/>
  <c r="E124" i="1" s="1"/>
  <c r="R123" i="1"/>
  <c r="P123" i="1"/>
  <c r="O123" i="1"/>
  <c r="K123" i="1"/>
  <c r="L123" i="1" s="1"/>
  <c r="J123" i="1"/>
  <c r="H123" i="1"/>
  <c r="I123" i="1" s="1"/>
  <c r="D123" i="1"/>
  <c r="E123" i="1" s="1"/>
  <c r="M124" i="1" l="1"/>
  <c r="N124" i="1" s="1"/>
  <c r="M132" i="1"/>
  <c r="N132" i="1" s="1"/>
  <c r="M136" i="1"/>
  <c r="N136" i="1" s="1"/>
  <c r="M125" i="1"/>
  <c r="N125" i="1" s="1"/>
  <c r="I139" i="1"/>
  <c r="M129" i="1"/>
  <c r="N129" i="1" s="1"/>
  <c r="M137" i="1"/>
  <c r="N137" i="1" s="1"/>
  <c r="M127" i="1"/>
  <c r="N127" i="1" s="1"/>
  <c r="M126" i="1"/>
  <c r="N126" i="1" s="1"/>
  <c r="M142" i="1"/>
  <c r="N142" i="1" s="1"/>
  <c r="M123" i="1"/>
  <c r="N123" i="1" s="1"/>
  <c r="L124" i="1"/>
  <c r="L125" i="1"/>
  <c r="L126" i="1"/>
  <c r="L127" i="1"/>
  <c r="M139" i="1"/>
  <c r="N139" i="1" s="1"/>
  <c r="M141" i="1"/>
  <c r="N141" i="1" s="1"/>
  <c r="L142" i="1"/>
  <c r="M138" i="1"/>
  <c r="N138" i="1" s="1"/>
  <c r="M140" i="1"/>
  <c r="N140" i="1" s="1"/>
  <c r="L136" i="1"/>
  <c r="M134" i="1"/>
  <c r="N134" i="1" s="1"/>
  <c r="L137" i="1"/>
  <c r="M133" i="1"/>
  <c r="N133" i="1" s="1"/>
  <c r="M135" i="1"/>
  <c r="N135" i="1" s="1"/>
  <c r="M131" i="1"/>
  <c r="N131" i="1" s="1"/>
  <c r="L132" i="1"/>
  <c r="M128" i="1"/>
  <c r="N128" i="1" s="1"/>
  <c r="M130" i="1"/>
  <c r="N130" i="1" s="1"/>
  <c r="L129" i="1"/>
  <c r="R122" i="1"/>
  <c r="P122" i="1"/>
  <c r="K122" i="1"/>
  <c r="J122" i="1"/>
  <c r="H122" i="1"/>
  <c r="I122" i="1" s="1"/>
  <c r="D122" i="1"/>
  <c r="E122" i="1" s="1"/>
  <c r="R121" i="1"/>
  <c r="P121" i="1"/>
  <c r="O121" i="1"/>
  <c r="K121" i="1"/>
  <c r="J121" i="1"/>
  <c r="H121" i="1"/>
  <c r="I121" i="1" s="1"/>
  <c r="D121" i="1"/>
  <c r="E121" i="1" s="1"/>
  <c r="R120" i="1"/>
  <c r="P120" i="1"/>
  <c r="O120" i="1"/>
  <c r="K120" i="1"/>
  <c r="J120" i="1"/>
  <c r="H120" i="1"/>
  <c r="I120" i="1" s="1"/>
  <c r="D120" i="1"/>
  <c r="E120" i="1" s="1"/>
  <c r="R119" i="1"/>
  <c r="P119" i="1"/>
  <c r="O119" i="1"/>
  <c r="K119" i="1"/>
  <c r="J119" i="1"/>
  <c r="H119" i="1"/>
  <c r="I119" i="1" s="1"/>
  <c r="D119" i="1"/>
  <c r="E119" i="1" s="1"/>
  <c r="R118" i="1"/>
  <c r="P118" i="1"/>
  <c r="O118" i="1"/>
  <c r="K118" i="1"/>
  <c r="J118" i="1"/>
  <c r="H118" i="1"/>
  <c r="I118" i="1" s="1"/>
  <c r="D118" i="1"/>
  <c r="E118" i="1" s="1"/>
  <c r="R117" i="1"/>
  <c r="P117" i="1"/>
  <c r="O117" i="1"/>
  <c r="K117" i="1"/>
  <c r="J117" i="1"/>
  <c r="H117" i="1"/>
  <c r="I117" i="1" s="1"/>
  <c r="D117" i="1"/>
  <c r="E117" i="1" s="1"/>
  <c r="R116" i="1"/>
  <c r="P116" i="1"/>
  <c r="O116" i="1"/>
  <c r="K116" i="1"/>
  <c r="J116" i="1"/>
  <c r="H116" i="1"/>
  <c r="I116" i="1" s="1"/>
  <c r="D116" i="1"/>
  <c r="E116" i="1" s="1"/>
  <c r="R115" i="1"/>
  <c r="P115" i="1"/>
  <c r="O115" i="1"/>
  <c r="K115" i="1"/>
  <c r="J115" i="1"/>
  <c r="H115" i="1"/>
  <c r="I115" i="1" s="1"/>
  <c r="D115" i="1"/>
  <c r="E115" i="1" s="1"/>
  <c r="R114" i="1"/>
  <c r="P114" i="1"/>
  <c r="O114" i="1"/>
  <c r="K114" i="1"/>
  <c r="L114" i="1" s="1"/>
  <c r="J114" i="1"/>
  <c r="H114" i="1"/>
  <c r="I114" i="1" s="1"/>
  <c r="D114" i="1"/>
  <c r="E114" i="1" s="1"/>
  <c r="R113" i="1"/>
  <c r="P113" i="1"/>
  <c r="O113" i="1"/>
  <c r="K113" i="1"/>
  <c r="J113" i="1"/>
  <c r="H113" i="1"/>
  <c r="I113" i="1" s="1"/>
  <c r="D113" i="1"/>
  <c r="E113" i="1" s="1"/>
  <c r="R112" i="1"/>
  <c r="P112" i="1"/>
  <c r="K112" i="1"/>
  <c r="J112" i="1"/>
  <c r="H112" i="1"/>
  <c r="I112" i="1" s="1"/>
  <c r="D112" i="1"/>
  <c r="E112" i="1" s="1"/>
  <c r="R111" i="1"/>
  <c r="P111" i="1"/>
  <c r="O111" i="1"/>
  <c r="K111" i="1"/>
  <c r="J111" i="1"/>
  <c r="H111" i="1"/>
  <c r="I111" i="1" s="1"/>
  <c r="D111" i="1"/>
  <c r="E111" i="1" s="1"/>
  <c r="R110" i="1"/>
  <c r="P110" i="1"/>
  <c r="O110" i="1"/>
  <c r="K110" i="1"/>
  <c r="J110" i="1"/>
  <c r="H110" i="1"/>
  <c r="I110" i="1" s="1"/>
  <c r="D110" i="1"/>
  <c r="E110" i="1" s="1"/>
  <c r="R109" i="1"/>
  <c r="P109" i="1"/>
  <c r="O109" i="1"/>
  <c r="K109" i="1"/>
  <c r="J109" i="1"/>
  <c r="H109" i="1"/>
  <c r="I109" i="1" s="1"/>
  <c r="D109" i="1"/>
  <c r="E109" i="1" s="1"/>
  <c r="R108" i="1"/>
  <c r="P108" i="1"/>
  <c r="O108" i="1"/>
  <c r="K108" i="1"/>
  <c r="L108" i="1" s="1"/>
  <c r="J108" i="1"/>
  <c r="H108" i="1"/>
  <c r="I108" i="1" s="1"/>
  <c r="D108" i="1"/>
  <c r="E108" i="1" s="1"/>
  <c r="R107" i="1"/>
  <c r="P107" i="1"/>
  <c r="K107" i="1"/>
  <c r="L107" i="1" s="1"/>
  <c r="J107" i="1"/>
  <c r="H107" i="1"/>
  <c r="I107" i="1" s="1"/>
  <c r="D107" i="1"/>
  <c r="E107" i="1" s="1"/>
  <c r="R106" i="1"/>
  <c r="P106" i="1"/>
  <c r="O106" i="1"/>
  <c r="K106" i="1"/>
  <c r="J106" i="1"/>
  <c r="H106" i="1"/>
  <c r="I106" i="1" s="1"/>
  <c r="D106" i="1"/>
  <c r="E106" i="1" s="1"/>
  <c r="R105" i="1"/>
  <c r="P105" i="1"/>
  <c r="O105" i="1"/>
  <c r="K105" i="1"/>
  <c r="L105" i="1" s="1"/>
  <c r="J105" i="1"/>
  <c r="H105" i="1"/>
  <c r="I105" i="1" s="1"/>
  <c r="D105" i="1"/>
  <c r="E105" i="1" s="1"/>
  <c r="R104" i="1"/>
  <c r="P104" i="1"/>
  <c r="O104" i="1"/>
  <c r="K104" i="1"/>
  <c r="J104" i="1"/>
  <c r="H104" i="1"/>
  <c r="I104" i="1" s="1"/>
  <c r="D104" i="1"/>
  <c r="E104" i="1" s="1"/>
  <c r="R103" i="1"/>
  <c r="P103" i="1"/>
  <c r="O103" i="1"/>
  <c r="K103" i="1"/>
  <c r="L103" i="1" s="1"/>
  <c r="J103" i="1"/>
  <c r="H103" i="1"/>
  <c r="I103" i="1" s="1"/>
  <c r="D103" i="1"/>
  <c r="E103" i="1" s="1"/>
  <c r="R102" i="1"/>
  <c r="P102" i="1"/>
  <c r="O102" i="1"/>
  <c r="M102" i="1" s="1"/>
  <c r="N102" i="1" s="1"/>
  <c r="H102" i="1"/>
  <c r="I102" i="1" s="1"/>
  <c r="D102" i="1"/>
  <c r="E102" i="1" s="1"/>
  <c r="R101" i="1"/>
  <c r="P101" i="1"/>
  <c r="O101" i="1"/>
  <c r="K101" i="1"/>
  <c r="L101" i="1" s="1"/>
  <c r="J101" i="1"/>
  <c r="H101" i="1"/>
  <c r="I101" i="1" s="1"/>
  <c r="D101" i="1"/>
  <c r="E101" i="1" s="1"/>
  <c r="R100" i="1"/>
  <c r="P100" i="1"/>
  <c r="O100" i="1"/>
  <c r="K100" i="1"/>
  <c r="J100" i="1"/>
  <c r="H100" i="1"/>
  <c r="I100" i="1" s="1"/>
  <c r="D100" i="1"/>
  <c r="E100" i="1" s="1"/>
  <c r="R99" i="1"/>
  <c r="P99" i="1"/>
  <c r="O99" i="1"/>
  <c r="K99" i="1"/>
  <c r="L99" i="1" s="1"/>
  <c r="J99" i="1"/>
  <c r="H99" i="1"/>
  <c r="I99" i="1" s="1"/>
  <c r="D99" i="1"/>
  <c r="E99" i="1" s="1"/>
  <c r="R98" i="1"/>
  <c r="P98" i="1"/>
  <c r="O98" i="1"/>
  <c r="K98" i="1"/>
  <c r="L98" i="1" s="1"/>
  <c r="J98" i="1"/>
  <c r="H98" i="1"/>
  <c r="I98" i="1" s="1"/>
  <c r="D98" i="1"/>
  <c r="E98" i="1" s="1"/>
  <c r="M119" i="1" l="1"/>
  <c r="N119" i="1" s="1"/>
  <c r="M111" i="1"/>
  <c r="N111" i="1" s="1"/>
  <c r="M110" i="1"/>
  <c r="N110" i="1" s="1"/>
  <c r="M112" i="1"/>
  <c r="N112" i="1" s="1"/>
  <c r="M120" i="1"/>
  <c r="N120" i="1" s="1"/>
  <c r="M104" i="1"/>
  <c r="N104" i="1" s="1"/>
  <c r="M113" i="1"/>
  <c r="N113" i="1" s="1"/>
  <c r="M116" i="1"/>
  <c r="N116" i="1" s="1"/>
  <c r="M106" i="1"/>
  <c r="N106" i="1" s="1"/>
  <c r="M115" i="1"/>
  <c r="N115" i="1" s="1"/>
  <c r="M100" i="1"/>
  <c r="N100" i="1" s="1"/>
  <c r="M118" i="1"/>
  <c r="N118" i="1" s="1"/>
  <c r="M98" i="1"/>
  <c r="N98" i="1" s="1"/>
  <c r="L100" i="1"/>
  <c r="M108" i="1"/>
  <c r="N108" i="1" s="1"/>
  <c r="M109" i="1"/>
  <c r="N109" i="1" s="1"/>
  <c r="M117" i="1"/>
  <c r="N117" i="1" s="1"/>
  <c r="M122" i="1"/>
  <c r="N122" i="1" s="1"/>
  <c r="M121" i="1"/>
  <c r="N121" i="1" s="1"/>
  <c r="L122" i="1"/>
  <c r="L120" i="1"/>
  <c r="L118" i="1"/>
  <c r="L117" i="1"/>
  <c r="L115" i="1"/>
  <c r="L113" i="1"/>
  <c r="L112" i="1"/>
  <c r="L110" i="1"/>
  <c r="M107" i="1"/>
  <c r="N107" i="1" s="1"/>
  <c r="L106" i="1"/>
  <c r="M105" i="1"/>
  <c r="N105" i="1" s="1"/>
  <c r="L104" i="1"/>
  <c r="M103" i="1"/>
  <c r="N103" i="1" s="1"/>
  <c r="L102" i="1"/>
  <c r="L119" i="1"/>
  <c r="L121" i="1"/>
  <c r="M114" i="1"/>
  <c r="N114" i="1" s="1"/>
  <c r="L116" i="1"/>
  <c r="L109" i="1"/>
  <c r="L111" i="1"/>
  <c r="M99" i="1"/>
  <c r="N99" i="1" s="1"/>
  <c r="M101" i="1"/>
  <c r="N101" i="1" s="1"/>
  <c r="R97" i="1"/>
  <c r="P97" i="1"/>
  <c r="O97" i="1"/>
  <c r="H97" i="1"/>
  <c r="I97" i="1" s="1"/>
  <c r="D97" i="1"/>
  <c r="E97" i="1" s="1"/>
  <c r="R96" i="1"/>
  <c r="P96" i="1"/>
  <c r="O96" i="1"/>
  <c r="K96" i="1"/>
  <c r="J96" i="1"/>
  <c r="H96" i="1"/>
  <c r="I96" i="1" s="1"/>
  <c r="D96" i="1"/>
  <c r="E96" i="1" s="1"/>
  <c r="R95" i="1"/>
  <c r="P95" i="1"/>
  <c r="O95" i="1"/>
  <c r="K95" i="1"/>
  <c r="J95" i="1"/>
  <c r="H95" i="1"/>
  <c r="I95" i="1" s="1"/>
  <c r="D95" i="1"/>
  <c r="E95" i="1" s="1"/>
  <c r="R94" i="1"/>
  <c r="P94" i="1"/>
  <c r="O94" i="1"/>
  <c r="K94" i="1"/>
  <c r="J94" i="1"/>
  <c r="H94" i="1"/>
  <c r="I94" i="1" s="1"/>
  <c r="D94" i="1"/>
  <c r="E94" i="1" s="1"/>
  <c r="R93" i="1"/>
  <c r="P93" i="1"/>
  <c r="O93" i="1"/>
  <c r="K93" i="1"/>
  <c r="J93" i="1"/>
  <c r="H93" i="1"/>
  <c r="I93" i="1" s="1"/>
  <c r="D93" i="1"/>
  <c r="E93" i="1" s="1"/>
  <c r="R92" i="1"/>
  <c r="P92" i="1"/>
  <c r="K92" i="1"/>
  <c r="J92" i="1"/>
  <c r="H92" i="1"/>
  <c r="I92" i="1" s="1"/>
  <c r="D92" i="1"/>
  <c r="E92" i="1" s="1"/>
  <c r="R91" i="1"/>
  <c r="P91" i="1"/>
  <c r="O91" i="1"/>
  <c r="K91" i="1"/>
  <c r="J91" i="1"/>
  <c r="H91" i="1"/>
  <c r="I91" i="1" s="1"/>
  <c r="D91" i="1"/>
  <c r="E91" i="1" s="1"/>
  <c r="R90" i="1"/>
  <c r="P90" i="1"/>
  <c r="O90" i="1"/>
  <c r="K90" i="1"/>
  <c r="J90" i="1"/>
  <c r="H90" i="1"/>
  <c r="I90" i="1" s="1"/>
  <c r="D90" i="1"/>
  <c r="E90" i="1" s="1"/>
  <c r="R89" i="1"/>
  <c r="P89" i="1"/>
  <c r="O89" i="1"/>
  <c r="K89" i="1"/>
  <c r="J89" i="1"/>
  <c r="H89" i="1"/>
  <c r="I89" i="1" s="1"/>
  <c r="D89" i="1"/>
  <c r="E89" i="1" s="1"/>
  <c r="R88" i="1"/>
  <c r="P88" i="1"/>
  <c r="O88" i="1"/>
  <c r="K88" i="1"/>
  <c r="J88" i="1"/>
  <c r="H88" i="1"/>
  <c r="I88" i="1" s="1"/>
  <c r="D88" i="1"/>
  <c r="E88" i="1" s="1"/>
  <c r="R87" i="1"/>
  <c r="P87" i="1"/>
  <c r="O87" i="1"/>
  <c r="K87" i="1"/>
  <c r="J87" i="1"/>
  <c r="H87" i="1"/>
  <c r="I87" i="1" s="1"/>
  <c r="D87" i="1"/>
  <c r="E87" i="1" s="1"/>
  <c r="R86" i="1"/>
  <c r="P86" i="1"/>
  <c r="O86" i="1"/>
  <c r="K86" i="1"/>
  <c r="L86" i="1" s="1"/>
  <c r="J86" i="1"/>
  <c r="H86" i="1"/>
  <c r="I86" i="1" s="1"/>
  <c r="D86" i="1"/>
  <c r="E86" i="1" s="1"/>
  <c r="R85" i="1"/>
  <c r="P85" i="1"/>
  <c r="O85" i="1"/>
  <c r="K85" i="1"/>
  <c r="J85" i="1"/>
  <c r="H85" i="1"/>
  <c r="I85" i="1" s="1"/>
  <c r="D85" i="1"/>
  <c r="E85" i="1" s="1"/>
  <c r="R84" i="1"/>
  <c r="P84" i="1"/>
  <c r="O84" i="1"/>
  <c r="K84" i="1"/>
  <c r="L84" i="1" s="1"/>
  <c r="J84" i="1"/>
  <c r="H84" i="1"/>
  <c r="I84" i="1" s="1"/>
  <c r="D84" i="1"/>
  <c r="E84" i="1" s="1"/>
  <c r="R83" i="1"/>
  <c r="P83" i="1"/>
  <c r="O83" i="1"/>
  <c r="K83" i="1"/>
  <c r="J83" i="1"/>
  <c r="H83" i="1"/>
  <c r="I83" i="1" s="1"/>
  <c r="D83" i="1"/>
  <c r="E83" i="1" s="1"/>
  <c r="R82" i="1"/>
  <c r="P82" i="1"/>
  <c r="O82" i="1"/>
  <c r="K82" i="1"/>
  <c r="J82" i="1"/>
  <c r="H82" i="1"/>
  <c r="I82" i="1" s="1"/>
  <c r="D82" i="1"/>
  <c r="E82" i="1" s="1"/>
  <c r="R81" i="1"/>
  <c r="P81" i="1"/>
  <c r="O81" i="1"/>
  <c r="K81" i="1"/>
  <c r="J81" i="1"/>
  <c r="H81" i="1"/>
  <c r="I81" i="1" s="1"/>
  <c r="D81" i="1"/>
  <c r="E81" i="1" s="1"/>
  <c r="R80" i="1"/>
  <c r="P80" i="1"/>
  <c r="O80" i="1"/>
  <c r="K80" i="1"/>
  <c r="J80" i="1"/>
  <c r="H80" i="1"/>
  <c r="I80" i="1" s="1"/>
  <c r="D80" i="1"/>
  <c r="E80" i="1" s="1"/>
  <c r="R79" i="1"/>
  <c r="P79" i="1"/>
  <c r="O79" i="1"/>
  <c r="K79" i="1"/>
  <c r="J79" i="1"/>
  <c r="H79" i="1"/>
  <c r="I79" i="1" s="1"/>
  <c r="D79" i="1"/>
  <c r="E79" i="1" s="1"/>
  <c r="R78" i="1"/>
  <c r="P78" i="1"/>
  <c r="O78" i="1"/>
  <c r="K78" i="1"/>
  <c r="J78" i="1"/>
  <c r="H78" i="1"/>
  <c r="I78" i="1" s="1"/>
  <c r="D78" i="1"/>
  <c r="E78" i="1" s="1"/>
  <c r="R77" i="1"/>
  <c r="P77" i="1"/>
  <c r="O77" i="1"/>
  <c r="K77" i="1"/>
  <c r="L77" i="1" s="1"/>
  <c r="J77" i="1"/>
  <c r="H77" i="1"/>
  <c r="I77" i="1" s="1"/>
  <c r="D77" i="1"/>
  <c r="E77" i="1" s="1"/>
  <c r="R76" i="1"/>
  <c r="P76" i="1"/>
  <c r="O76" i="1"/>
  <c r="K76" i="1"/>
  <c r="L76" i="1" s="1"/>
  <c r="J76" i="1"/>
  <c r="H76" i="1"/>
  <c r="I76" i="1" s="1"/>
  <c r="D76" i="1"/>
  <c r="E76" i="1" s="1"/>
  <c r="R75" i="1"/>
  <c r="P75" i="1"/>
  <c r="O75" i="1"/>
  <c r="K75" i="1"/>
  <c r="L75" i="1" s="1"/>
  <c r="J75" i="1"/>
  <c r="H75" i="1"/>
  <c r="I75" i="1" s="1"/>
  <c r="D75" i="1"/>
  <c r="E75" i="1" s="1"/>
  <c r="R74" i="1"/>
  <c r="P74" i="1"/>
  <c r="O74" i="1"/>
  <c r="K74" i="1"/>
  <c r="L74" i="1" s="1"/>
  <c r="J74" i="1"/>
  <c r="H74" i="1"/>
  <c r="I74" i="1" s="1"/>
  <c r="D74" i="1"/>
  <c r="E74" i="1" s="1"/>
  <c r="R73" i="1"/>
  <c r="P73" i="1"/>
  <c r="O73" i="1"/>
  <c r="K73" i="1"/>
  <c r="J73" i="1"/>
  <c r="H73" i="1"/>
  <c r="I73" i="1" s="1"/>
  <c r="D73" i="1"/>
  <c r="E73" i="1" s="1"/>
  <c r="M90" i="1" l="1"/>
  <c r="N90" i="1" s="1"/>
  <c r="M92" i="1"/>
  <c r="N92" i="1" s="1"/>
  <c r="M85" i="1"/>
  <c r="N85" i="1" s="1"/>
  <c r="M93" i="1"/>
  <c r="N93" i="1" s="1"/>
  <c r="M94" i="1"/>
  <c r="N94" i="1" s="1"/>
  <c r="M73" i="1"/>
  <c r="N73" i="1" s="1"/>
  <c r="M81" i="1"/>
  <c r="N81" i="1" s="1"/>
  <c r="M89" i="1"/>
  <c r="N89" i="1" s="1"/>
  <c r="M97" i="1"/>
  <c r="N97" i="1" s="1"/>
  <c r="M79" i="1"/>
  <c r="N79" i="1" s="1"/>
  <c r="M87" i="1"/>
  <c r="N87" i="1" s="1"/>
  <c r="M95" i="1"/>
  <c r="N95" i="1" s="1"/>
  <c r="M83" i="1"/>
  <c r="N83" i="1" s="1"/>
  <c r="M82" i="1"/>
  <c r="N82" i="1" s="1"/>
  <c r="M91" i="1"/>
  <c r="N91" i="1" s="1"/>
  <c r="L94" i="1"/>
  <c r="M80" i="1"/>
  <c r="N80" i="1" s="1"/>
  <c r="M88" i="1"/>
  <c r="N88" i="1" s="1"/>
  <c r="L89" i="1"/>
  <c r="M78" i="1"/>
  <c r="N78" i="1" s="1"/>
  <c r="M96" i="1"/>
  <c r="N96" i="1" s="1"/>
  <c r="L96" i="1"/>
  <c r="L91" i="1"/>
  <c r="M77" i="1"/>
  <c r="N77" i="1" s="1"/>
  <c r="M74" i="1"/>
  <c r="N74" i="1" s="1"/>
  <c r="M75" i="1"/>
  <c r="N75" i="1" s="1"/>
  <c r="M76" i="1"/>
  <c r="N76" i="1" s="1"/>
  <c r="L78" i="1"/>
  <c r="L79" i="1"/>
  <c r="M86" i="1"/>
  <c r="N86" i="1" s="1"/>
  <c r="M84" i="1"/>
  <c r="N84" i="1" s="1"/>
  <c r="L81" i="1"/>
  <c r="L73" i="1"/>
  <c r="L93" i="1"/>
  <c r="L95" i="1"/>
  <c r="L97" i="1"/>
  <c r="L88" i="1"/>
  <c r="L90" i="1"/>
  <c r="L92" i="1"/>
  <c r="L83" i="1"/>
  <c r="L85" i="1"/>
  <c r="L87" i="1"/>
  <c r="L80" i="1"/>
  <c r="L82" i="1"/>
  <c r="H13" i="1"/>
  <c r="R72" i="1"/>
  <c r="P72" i="1"/>
  <c r="O72" i="1"/>
  <c r="K72" i="1"/>
  <c r="J72" i="1"/>
  <c r="H72" i="1"/>
  <c r="I72" i="1" s="1"/>
  <c r="D72" i="1"/>
  <c r="E72" i="1" s="1"/>
  <c r="R71" i="1"/>
  <c r="P71" i="1"/>
  <c r="O71" i="1"/>
  <c r="K71" i="1"/>
  <c r="L71" i="1" s="1"/>
  <c r="J71" i="1"/>
  <c r="H71" i="1"/>
  <c r="I71" i="1" s="1"/>
  <c r="D71" i="1"/>
  <c r="E71" i="1" s="1"/>
  <c r="R70" i="1"/>
  <c r="P70" i="1"/>
  <c r="O70" i="1"/>
  <c r="K70" i="1"/>
  <c r="J70" i="1"/>
  <c r="H70" i="1"/>
  <c r="I70" i="1" s="1"/>
  <c r="D70" i="1"/>
  <c r="E70" i="1" s="1"/>
  <c r="R69" i="1"/>
  <c r="P69" i="1"/>
  <c r="O69" i="1"/>
  <c r="K69" i="1"/>
  <c r="J69" i="1"/>
  <c r="H69" i="1"/>
  <c r="I69" i="1" s="1"/>
  <c r="D69" i="1"/>
  <c r="E69" i="1" s="1"/>
  <c r="R68" i="1"/>
  <c r="P68" i="1"/>
  <c r="O68" i="1"/>
  <c r="K68" i="1"/>
  <c r="L68" i="1" s="1"/>
  <c r="J68" i="1"/>
  <c r="H68" i="1"/>
  <c r="I68" i="1" s="1"/>
  <c r="D68" i="1"/>
  <c r="E68" i="1" s="1"/>
  <c r="R67" i="1"/>
  <c r="P67" i="1"/>
  <c r="O67" i="1"/>
  <c r="K67" i="1"/>
  <c r="L67" i="1" s="1"/>
  <c r="J67" i="1"/>
  <c r="H67" i="1"/>
  <c r="I67" i="1" s="1"/>
  <c r="D67" i="1"/>
  <c r="E67" i="1" s="1"/>
  <c r="R66" i="1"/>
  <c r="P66" i="1"/>
  <c r="O66" i="1"/>
  <c r="K66" i="1"/>
  <c r="L66" i="1" s="1"/>
  <c r="J66" i="1"/>
  <c r="H66" i="1"/>
  <c r="I66" i="1" s="1"/>
  <c r="D66" i="1"/>
  <c r="E66" i="1" s="1"/>
  <c r="R65" i="1"/>
  <c r="P65" i="1"/>
  <c r="O65" i="1"/>
  <c r="K65" i="1"/>
  <c r="L65" i="1" s="1"/>
  <c r="J65" i="1"/>
  <c r="H65" i="1"/>
  <c r="I65" i="1" s="1"/>
  <c r="D65" i="1"/>
  <c r="E65" i="1" s="1"/>
  <c r="R64" i="1"/>
  <c r="P64" i="1"/>
  <c r="O64" i="1"/>
  <c r="K64" i="1"/>
  <c r="J64" i="1"/>
  <c r="H64" i="1"/>
  <c r="I64" i="1" s="1"/>
  <c r="D64" i="1"/>
  <c r="E64" i="1" s="1"/>
  <c r="R63" i="1"/>
  <c r="P63" i="1"/>
  <c r="O63" i="1"/>
  <c r="K63" i="1"/>
  <c r="L63" i="1" s="1"/>
  <c r="J63" i="1"/>
  <c r="H63" i="1"/>
  <c r="I63" i="1" s="1"/>
  <c r="D63" i="1"/>
  <c r="E63" i="1" s="1"/>
  <c r="R62" i="1"/>
  <c r="P62" i="1"/>
  <c r="O62" i="1"/>
  <c r="K62" i="1"/>
  <c r="J62" i="1"/>
  <c r="H62" i="1"/>
  <c r="I62" i="1" s="1"/>
  <c r="D62" i="1"/>
  <c r="E62" i="1" s="1"/>
  <c r="R61" i="1"/>
  <c r="P61" i="1"/>
  <c r="O61" i="1"/>
  <c r="K61" i="1"/>
  <c r="J61" i="1"/>
  <c r="H61" i="1"/>
  <c r="I61" i="1" s="1"/>
  <c r="D61" i="1"/>
  <c r="E61" i="1" s="1"/>
  <c r="R60" i="1"/>
  <c r="P60" i="1"/>
  <c r="O60" i="1"/>
  <c r="K60" i="1"/>
  <c r="J60" i="1"/>
  <c r="H60" i="1"/>
  <c r="I60" i="1" s="1"/>
  <c r="D60" i="1"/>
  <c r="E60" i="1" s="1"/>
  <c r="R59" i="1"/>
  <c r="P59" i="1"/>
  <c r="O59" i="1"/>
  <c r="K59" i="1"/>
  <c r="L59" i="1" s="1"/>
  <c r="J59" i="1"/>
  <c r="H59" i="1"/>
  <c r="I59" i="1" s="1"/>
  <c r="D59" i="1"/>
  <c r="E59" i="1" s="1"/>
  <c r="R58" i="1"/>
  <c r="P58" i="1"/>
  <c r="O58" i="1"/>
  <c r="K58" i="1"/>
  <c r="J58" i="1"/>
  <c r="H58" i="1"/>
  <c r="I58" i="1" s="1"/>
  <c r="D58" i="1"/>
  <c r="E58" i="1" s="1"/>
  <c r="R57" i="1"/>
  <c r="P57" i="1"/>
  <c r="O57" i="1"/>
  <c r="K57" i="1"/>
  <c r="L57" i="1" s="1"/>
  <c r="J57" i="1"/>
  <c r="H57" i="1"/>
  <c r="I57" i="1" s="1"/>
  <c r="D57" i="1"/>
  <c r="E57" i="1" s="1"/>
  <c r="R56" i="1"/>
  <c r="P56" i="1"/>
  <c r="O56" i="1"/>
  <c r="K56" i="1"/>
  <c r="L56" i="1" s="1"/>
  <c r="J56" i="1"/>
  <c r="H56" i="1"/>
  <c r="I56" i="1" s="1"/>
  <c r="D56" i="1"/>
  <c r="E56" i="1" s="1"/>
  <c r="R55" i="1"/>
  <c r="P55" i="1"/>
  <c r="O55" i="1"/>
  <c r="K55" i="1"/>
  <c r="J55" i="1"/>
  <c r="H55" i="1"/>
  <c r="I55" i="1" s="1"/>
  <c r="D55" i="1"/>
  <c r="E55" i="1" s="1"/>
  <c r="R54" i="1"/>
  <c r="P54" i="1"/>
  <c r="O54" i="1"/>
  <c r="K54" i="1"/>
  <c r="L54" i="1" s="1"/>
  <c r="J54" i="1"/>
  <c r="H54" i="1"/>
  <c r="I54" i="1" s="1"/>
  <c r="D54" i="1"/>
  <c r="E54" i="1" s="1"/>
  <c r="R53" i="1"/>
  <c r="P53" i="1"/>
  <c r="O53" i="1"/>
  <c r="K53" i="1"/>
  <c r="L53" i="1" s="1"/>
  <c r="J53" i="1"/>
  <c r="H53" i="1"/>
  <c r="I53" i="1" s="1"/>
  <c r="D53" i="1"/>
  <c r="E53" i="1" s="1"/>
  <c r="R52" i="1"/>
  <c r="P52" i="1"/>
  <c r="O52" i="1"/>
  <c r="K52" i="1"/>
  <c r="J52" i="1"/>
  <c r="H52" i="1"/>
  <c r="I52" i="1" s="1"/>
  <c r="D52" i="1"/>
  <c r="E52" i="1" s="1"/>
  <c r="R51" i="1"/>
  <c r="P51" i="1"/>
  <c r="O51" i="1"/>
  <c r="K51" i="1"/>
  <c r="J51" i="1"/>
  <c r="H51" i="1"/>
  <c r="I51" i="1" s="1"/>
  <c r="D51" i="1"/>
  <c r="E51" i="1" s="1"/>
  <c r="R50" i="1"/>
  <c r="P50" i="1"/>
  <c r="O50" i="1"/>
  <c r="K50" i="1"/>
  <c r="J50" i="1"/>
  <c r="H50" i="1"/>
  <c r="I50" i="1" s="1"/>
  <c r="D50" i="1"/>
  <c r="E50" i="1" s="1"/>
  <c r="R49" i="1"/>
  <c r="P49" i="1"/>
  <c r="O49" i="1"/>
  <c r="K49" i="1"/>
  <c r="L49" i="1" s="1"/>
  <c r="J49" i="1"/>
  <c r="H49" i="1"/>
  <c r="I49" i="1" s="1"/>
  <c r="D49" i="1"/>
  <c r="E49" i="1" s="1"/>
  <c r="R48" i="1"/>
  <c r="P48" i="1"/>
  <c r="O48" i="1"/>
  <c r="K48" i="1"/>
  <c r="J48" i="1"/>
  <c r="H48" i="1"/>
  <c r="I48" i="1" s="1"/>
  <c r="D48" i="1"/>
  <c r="E48" i="1" s="1"/>
  <c r="R47" i="1"/>
  <c r="P47" i="1"/>
  <c r="O47" i="1"/>
  <c r="K47" i="1"/>
  <c r="J47" i="1"/>
  <c r="H47" i="1"/>
  <c r="I47" i="1" s="1"/>
  <c r="D47" i="1"/>
  <c r="E47" i="1" s="1"/>
  <c r="R46" i="1"/>
  <c r="P46" i="1"/>
  <c r="O46" i="1"/>
  <c r="K46" i="1"/>
  <c r="L46" i="1" s="1"/>
  <c r="J46" i="1"/>
  <c r="H46" i="1"/>
  <c r="I46" i="1" s="1"/>
  <c r="D46" i="1"/>
  <c r="E46" i="1" s="1"/>
  <c r="R45" i="1"/>
  <c r="P45" i="1"/>
  <c r="O45" i="1"/>
  <c r="K45" i="1"/>
  <c r="J45" i="1"/>
  <c r="H45" i="1"/>
  <c r="I45" i="1" s="1"/>
  <c r="D45" i="1"/>
  <c r="E45" i="1" s="1"/>
  <c r="R44" i="1"/>
  <c r="P44" i="1"/>
  <c r="O44" i="1"/>
  <c r="K44" i="1"/>
  <c r="L44" i="1" s="1"/>
  <c r="J44" i="1"/>
  <c r="H44" i="1"/>
  <c r="I44" i="1" s="1"/>
  <c r="D44" i="1"/>
  <c r="E44" i="1" s="1"/>
  <c r="R43" i="1"/>
  <c r="P43" i="1"/>
  <c r="O43" i="1"/>
  <c r="K43" i="1"/>
  <c r="J43" i="1"/>
  <c r="H43" i="1"/>
  <c r="I43" i="1" s="1"/>
  <c r="D43" i="1"/>
  <c r="E43" i="1" s="1"/>
  <c r="R42" i="1"/>
  <c r="P42" i="1"/>
  <c r="O42" i="1"/>
  <c r="K42" i="1"/>
  <c r="J42" i="1"/>
  <c r="H42" i="1"/>
  <c r="I42" i="1" s="1"/>
  <c r="D42" i="1"/>
  <c r="E42" i="1" s="1"/>
  <c r="R41" i="1"/>
  <c r="P41" i="1"/>
  <c r="O41" i="1"/>
  <c r="K41" i="1"/>
  <c r="J41" i="1"/>
  <c r="H41" i="1"/>
  <c r="I41" i="1" s="1"/>
  <c r="D41" i="1"/>
  <c r="E41" i="1" s="1"/>
  <c r="R40" i="1"/>
  <c r="P40" i="1"/>
  <c r="O40" i="1"/>
  <c r="K40" i="1"/>
  <c r="L40" i="1" s="1"/>
  <c r="J40" i="1"/>
  <c r="H40" i="1"/>
  <c r="I40" i="1" s="1"/>
  <c r="D40" i="1"/>
  <c r="E40" i="1" s="1"/>
  <c r="R39" i="1"/>
  <c r="P39" i="1"/>
  <c r="O39" i="1"/>
  <c r="K39" i="1"/>
  <c r="L39" i="1" s="1"/>
  <c r="J39" i="1"/>
  <c r="H39" i="1"/>
  <c r="I39" i="1" s="1"/>
  <c r="D39" i="1"/>
  <c r="E39" i="1" s="1"/>
  <c r="R38" i="1"/>
  <c r="P38" i="1"/>
  <c r="O38" i="1"/>
  <c r="K38" i="1"/>
  <c r="J38" i="1"/>
  <c r="H38" i="1"/>
  <c r="I38" i="1" s="1"/>
  <c r="D38" i="1"/>
  <c r="E38" i="1" s="1"/>
  <c r="R37" i="1"/>
  <c r="P37" i="1"/>
  <c r="O37" i="1"/>
  <c r="K37" i="1"/>
  <c r="J37" i="1"/>
  <c r="H37" i="1"/>
  <c r="I37" i="1" s="1"/>
  <c r="D37" i="1"/>
  <c r="E37" i="1" s="1"/>
  <c r="R36" i="1"/>
  <c r="P36" i="1"/>
  <c r="O36" i="1"/>
  <c r="K36" i="1"/>
  <c r="L36" i="1" s="1"/>
  <c r="J36" i="1"/>
  <c r="H36" i="1"/>
  <c r="I36" i="1" s="1"/>
  <c r="D36" i="1"/>
  <c r="E36" i="1" s="1"/>
  <c r="R35" i="1"/>
  <c r="P35" i="1"/>
  <c r="O35" i="1"/>
  <c r="K35" i="1"/>
  <c r="J35" i="1"/>
  <c r="H35" i="1"/>
  <c r="I35" i="1" s="1"/>
  <c r="D35" i="1"/>
  <c r="E35" i="1" s="1"/>
  <c r="R34" i="1"/>
  <c r="P34" i="1"/>
  <c r="O34" i="1"/>
  <c r="K34" i="1"/>
  <c r="L34" i="1" s="1"/>
  <c r="J34" i="1"/>
  <c r="H34" i="1"/>
  <c r="I34" i="1" s="1"/>
  <c r="D34" i="1"/>
  <c r="E34" i="1" s="1"/>
  <c r="R33" i="1"/>
  <c r="P33" i="1"/>
  <c r="O33" i="1"/>
  <c r="K33" i="1"/>
  <c r="L33" i="1" s="1"/>
  <c r="J33" i="1"/>
  <c r="H33" i="1"/>
  <c r="I33" i="1" s="1"/>
  <c r="D33" i="1"/>
  <c r="E33" i="1" s="1"/>
  <c r="R32" i="1"/>
  <c r="P32" i="1"/>
  <c r="O32" i="1"/>
  <c r="K32" i="1"/>
  <c r="J32" i="1"/>
  <c r="H32" i="1"/>
  <c r="I32" i="1" s="1"/>
  <c r="D32" i="1"/>
  <c r="E32" i="1" s="1"/>
  <c r="R31" i="1"/>
  <c r="P31" i="1"/>
  <c r="O31" i="1"/>
  <c r="K31" i="1"/>
  <c r="L31" i="1" s="1"/>
  <c r="J31" i="1"/>
  <c r="H31" i="1"/>
  <c r="I31" i="1" s="1"/>
  <c r="D31" i="1"/>
  <c r="E31" i="1" s="1"/>
  <c r="R30" i="1"/>
  <c r="P30" i="1"/>
  <c r="O30" i="1"/>
  <c r="K30" i="1"/>
  <c r="J30" i="1"/>
  <c r="H30" i="1"/>
  <c r="I30" i="1" s="1"/>
  <c r="D30" i="1"/>
  <c r="E30" i="1" s="1"/>
  <c r="R29" i="1"/>
  <c r="P29" i="1"/>
  <c r="O29" i="1"/>
  <c r="K29" i="1"/>
  <c r="L29" i="1" s="1"/>
  <c r="J29" i="1"/>
  <c r="H29" i="1"/>
  <c r="I29" i="1" s="1"/>
  <c r="D29" i="1"/>
  <c r="E29" i="1" s="1"/>
  <c r="R28" i="1"/>
  <c r="P28" i="1"/>
  <c r="O28" i="1"/>
  <c r="K28" i="1"/>
  <c r="J28" i="1"/>
  <c r="H28" i="1"/>
  <c r="I28" i="1" s="1"/>
  <c r="D28" i="1"/>
  <c r="E28" i="1" s="1"/>
  <c r="R27" i="1"/>
  <c r="P27" i="1"/>
  <c r="O27" i="1"/>
  <c r="K27" i="1"/>
  <c r="J27" i="1"/>
  <c r="H27" i="1"/>
  <c r="I27" i="1" s="1"/>
  <c r="D27" i="1"/>
  <c r="E27" i="1" s="1"/>
  <c r="R26" i="1"/>
  <c r="P26" i="1"/>
  <c r="O26" i="1"/>
  <c r="K26" i="1"/>
  <c r="J26" i="1"/>
  <c r="H26" i="1"/>
  <c r="I26" i="1" s="1"/>
  <c r="D26" i="1"/>
  <c r="E26" i="1" s="1"/>
  <c r="R25" i="1"/>
  <c r="P25" i="1"/>
  <c r="O25" i="1"/>
  <c r="K25" i="1"/>
  <c r="L25" i="1" s="1"/>
  <c r="J25" i="1"/>
  <c r="H25" i="1"/>
  <c r="I25" i="1" s="1"/>
  <c r="D25" i="1"/>
  <c r="E25" i="1" s="1"/>
  <c r="R24" i="1"/>
  <c r="P24" i="1"/>
  <c r="O24" i="1"/>
  <c r="K24" i="1"/>
  <c r="J24" i="1"/>
  <c r="H24" i="1"/>
  <c r="I24" i="1" s="1"/>
  <c r="D24" i="1"/>
  <c r="E24" i="1" s="1"/>
  <c r="R23" i="1"/>
  <c r="P23" i="1"/>
  <c r="O23" i="1"/>
  <c r="K23" i="1"/>
  <c r="J23" i="1"/>
  <c r="H23" i="1"/>
  <c r="I23" i="1" s="1"/>
  <c r="D23" i="1"/>
  <c r="E23" i="1" s="1"/>
  <c r="R22" i="1"/>
  <c r="P22" i="1"/>
  <c r="O22" i="1"/>
  <c r="K22" i="1"/>
  <c r="J22" i="1"/>
  <c r="H22" i="1"/>
  <c r="I22" i="1" s="1"/>
  <c r="D22" i="1"/>
  <c r="E22" i="1" s="1"/>
  <c r="R21" i="1"/>
  <c r="P21" i="1"/>
  <c r="O21" i="1"/>
  <c r="K21" i="1"/>
  <c r="L21" i="1" s="1"/>
  <c r="J21" i="1"/>
  <c r="H21" i="1"/>
  <c r="I21" i="1" s="1"/>
  <c r="D21" i="1"/>
  <c r="E21" i="1" s="1"/>
  <c r="R20" i="1"/>
  <c r="P20" i="1"/>
  <c r="O20" i="1"/>
  <c r="K20" i="1"/>
  <c r="J20" i="1"/>
  <c r="H20" i="1"/>
  <c r="I20" i="1" s="1"/>
  <c r="D20" i="1"/>
  <c r="E20" i="1" s="1"/>
  <c r="R19" i="1"/>
  <c r="P19" i="1"/>
  <c r="O19" i="1"/>
  <c r="K19" i="1"/>
  <c r="L19" i="1" s="1"/>
  <c r="J19" i="1"/>
  <c r="H19" i="1"/>
  <c r="I19" i="1" s="1"/>
  <c r="D19" i="1"/>
  <c r="E19" i="1" s="1"/>
  <c r="R18" i="1"/>
  <c r="P18" i="1"/>
  <c r="O18" i="1"/>
  <c r="K18" i="1"/>
  <c r="J18" i="1"/>
  <c r="H18" i="1"/>
  <c r="I18" i="1" s="1"/>
  <c r="D18" i="1"/>
  <c r="E18" i="1" s="1"/>
  <c r="M10" i="1"/>
  <c r="E11" i="1"/>
  <c r="G11" i="1"/>
  <c r="I11" i="1"/>
  <c r="L11" i="1"/>
  <c r="M11" i="1"/>
  <c r="N11" i="1" s="1"/>
  <c r="M64" i="1" l="1"/>
  <c r="N64" i="1" s="1"/>
  <c r="M67" i="1"/>
  <c r="N67" i="1" s="1"/>
  <c r="M18" i="1"/>
  <c r="N18" i="1" s="1"/>
  <c r="M70" i="1"/>
  <c r="N70" i="1" s="1"/>
  <c r="M49" i="1"/>
  <c r="N49" i="1" s="1"/>
  <c r="M20" i="1"/>
  <c r="N20" i="1" s="1"/>
  <c r="M32" i="1"/>
  <c r="N32" i="1" s="1"/>
  <c r="M69" i="1"/>
  <c r="N69" i="1" s="1"/>
  <c r="M22" i="1"/>
  <c r="N22" i="1" s="1"/>
  <c r="M23" i="1"/>
  <c r="N23" i="1" s="1"/>
  <c r="M24" i="1"/>
  <c r="N24" i="1" s="1"/>
  <c r="M43" i="1"/>
  <c r="N43" i="1" s="1"/>
  <c r="M36" i="1"/>
  <c r="N36" i="1" s="1"/>
  <c r="M37" i="1"/>
  <c r="N37" i="1" s="1"/>
  <c r="M45" i="1"/>
  <c r="N45" i="1" s="1"/>
  <c r="M30" i="1"/>
  <c r="N30" i="1" s="1"/>
  <c r="M42" i="1"/>
  <c r="N42" i="1" s="1"/>
  <c r="M62" i="1"/>
  <c r="N62" i="1" s="1"/>
  <c r="M38" i="1"/>
  <c r="N38" i="1" s="1"/>
  <c r="M55" i="1"/>
  <c r="N55" i="1" s="1"/>
  <c r="L24" i="1"/>
  <c r="M56" i="1"/>
  <c r="N56" i="1" s="1"/>
  <c r="M72" i="1"/>
  <c r="N72" i="1" s="1"/>
  <c r="M26" i="1"/>
  <c r="N26" i="1" s="1"/>
  <c r="M27" i="1"/>
  <c r="N27" i="1" s="1"/>
  <c r="M34" i="1"/>
  <c r="N34" i="1" s="1"/>
  <c r="M47" i="1"/>
  <c r="N47" i="1" s="1"/>
  <c r="M48" i="1"/>
  <c r="N48" i="1" s="1"/>
  <c r="M28" i="1"/>
  <c r="N28" i="1" s="1"/>
  <c r="M35" i="1"/>
  <c r="N35" i="1" s="1"/>
  <c r="M41" i="1"/>
  <c r="N41" i="1" s="1"/>
  <c r="M58" i="1"/>
  <c r="N58" i="1" s="1"/>
  <c r="M50" i="1"/>
  <c r="N50" i="1" s="1"/>
  <c r="M51" i="1"/>
  <c r="N51" i="1" s="1"/>
  <c r="M52" i="1"/>
  <c r="N52" i="1" s="1"/>
  <c r="M60" i="1"/>
  <c r="N60" i="1" s="1"/>
  <c r="M61" i="1"/>
  <c r="N61" i="1" s="1"/>
  <c r="M68" i="1"/>
  <c r="N68" i="1" s="1"/>
  <c r="M71" i="1"/>
  <c r="N71" i="1" s="1"/>
  <c r="L70" i="1"/>
  <c r="L69" i="1"/>
  <c r="L72" i="1"/>
  <c r="L61" i="1"/>
  <c r="M54" i="1"/>
  <c r="N54" i="1" s="1"/>
  <c r="M66" i="1"/>
  <c r="N66" i="1" s="1"/>
  <c r="L50" i="1"/>
  <c r="M63" i="1"/>
  <c r="N63" i="1" s="1"/>
  <c r="M59" i="1"/>
  <c r="N59" i="1" s="1"/>
  <c r="M65" i="1"/>
  <c r="N65" i="1" s="1"/>
  <c r="L64" i="1"/>
  <c r="L60" i="1"/>
  <c r="L58" i="1"/>
  <c r="L62" i="1"/>
  <c r="L55" i="1"/>
  <c r="M53" i="1"/>
  <c r="N53" i="1" s="1"/>
  <c r="M57" i="1"/>
  <c r="N57" i="1" s="1"/>
  <c r="L48" i="1"/>
  <c r="L52" i="1"/>
  <c r="L51" i="1"/>
  <c r="M44" i="1"/>
  <c r="N44" i="1" s="1"/>
  <c r="M29" i="1"/>
  <c r="N29" i="1" s="1"/>
  <c r="M19" i="1"/>
  <c r="N19" i="1" s="1"/>
  <c r="M46" i="1"/>
  <c r="N46" i="1" s="1"/>
  <c r="M25" i="1"/>
  <c r="N25" i="1" s="1"/>
  <c r="M31" i="1"/>
  <c r="N31" i="1" s="1"/>
  <c r="M39" i="1"/>
  <c r="N39" i="1" s="1"/>
  <c r="M21" i="1"/>
  <c r="N21" i="1" s="1"/>
  <c r="M40" i="1"/>
  <c r="N40" i="1" s="1"/>
  <c r="L45" i="1"/>
  <c r="L43" i="1"/>
  <c r="L47" i="1"/>
  <c r="L38" i="1"/>
  <c r="L42" i="1"/>
  <c r="L41" i="1"/>
  <c r="L35" i="1"/>
  <c r="L37" i="1"/>
  <c r="M33" i="1"/>
  <c r="N33" i="1" s="1"/>
  <c r="L32" i="1"/>
  <c r="L28" i="1"/>
  <c r="L30" i="1"/>
  <c r="L27" i="1"/>
  <c r="L26" i="1"/>
  <c r="L23" i="1"/>
  <c r="L20" i="1"/>
  <c r="L18" i="1"/>
  <c r="L22" i="1"/>
  <c r="G12" i="1"/>
  <c r="G10" i="1"/>
  <c r="G9" i="1"/>
  <c r="G8" i="1"/>
  <c r="R17" i="1" l="1"/>
  <c r="P17" i="1"/>
  <c r="O17" i="1"/>
  <c r="K17" i="1"/>
  <c r="J17" i="1"/>
  <c r="H17" i="1"/>
  <c r="I17" i="1" s="1"/>
  <c r="D17" i="1"/>
  <c r="E17" i="1" s="1"/>
  <c r="R16" i="1"/>
  <c r="P16" i="1"/>
  <c r="O16" i="1"/>
  <c r="K16" i="1"/>
  <c r="J16" i="1"/>
  <c r="H16" i="1"/>
  <c r="I16" i="1" s="1"/>
  <c r="D16" i="1"/>
  <c r="E16" i="1" s="1"/>
  <c r="R15" i="1"/>
  <c r="P15" i="1"/>
  <c r="O15" i="1"/>
  <c r="K15" i="1"/>
  <c r="L15" i="1" s="1"/>
  <c r="J15" i="1"/>
  <c r="H15" i="1"/>
  <c r="I15" i="1" s="1"/>
  <c r="D15" i="1"/>
  <c r="E15" i="1" s="1"/>
  <c r="R14" i="1"/>
  <c r="P14" i="1"/>
  <c r="O14" i="1"/>
  <c r="K14" i="1"/>
  <c r="J14" i="1"/>
  <c r="H14" i="1"/>
  <c r="I14" i="1" s="1"/>
  <c r="D14" i="1"/>
  <c r="E14" i="1" s="1"/>
  <c r="R13" i="1"/>
  <c r="P13" i="1"/>
  <c r="O13" i="1"/>
  <c r="K13" i="1"/>
  <c r="J13" i="1"/>
  <c r="I13" i="1"/>
  <c r="D13" i="1"/>
  <c r="E13" i="1" s="1"/>
  <c r="M12" i="1"/>
  <c r="N12" i="1" s="1"/>
  <c r="L12" i="1"/>
  <c r="I12" i="1"/>
  <c r="M16" i="1" l="1"/>
  <c r="N16" i="1" s="1"/>
  <c r="M14" i="1"/>
  <c r="N14" i="1" s="1"/>
  <c r="M15" i="1"/>
  <c r="N15" i="1" s="1"/>
  <c r="M17" i="1"/>
  <c r="N17" i="1" s="1"/>
  <c r="M13" i="1"/>
  <c r="N13" i="1" s="1"/>
  <c r="L14" i="1"/>
  <c r="L16" i="1"/>
  <c r="L13" i="1"/>
  <c r="L17" i="1"/>
  <c r="L10" i="1" l="1"/>
  <c r="I10" i="1"/>
  <c r="M9" i="1"/>
  <c r="N9" i="1" s="1"/>
  <c r="L9" i="1"/>
  <c r="I9" i="1"/>
  <c r="E9" i="1"/>
  <c r="M8" i="1"/>
  <c r="N8" i="1" s="1"/>
  <c r="L8" i="1"/>
  <c r="I8" i="1"/>
  <c r="E8" i="1"/>
</calcChain>
</file>

<file path=xl/sharedStrings.xml><?xml version="1.0" encoding="utf-8"?>
<sst xmlns="http://schemas.openxmlformats.org/spreadsheetml/2006/main" count="454" uniqueCount="290">
  <si>
    <t>NOHHI LOGISTICS CO., LTD.</t>
    <phoneticPr fontId="4"/>
  </si>
  <si>
    <t>Web Site : http://www.nohhi.co.jp/</t>
    <phoneticPr fontId="4"/>
  </si>
  <si>
    <t>SHIPPING SCHEDULE FOR FCL/LCL SERVICE</t>
    <phoneticPr fontId="4"/>
  </si>
  <si>
    <t>FROM NAGOYA TO HAIPHONG</t>
    <phoneticPr fontId="4"/>
  </si>
  <si>
    <t>VESSEL</t>
    <phoneticPr fontId="4"/>
  </si>
  <si>
    <t>Voy.No.</t>
    <phoneticPr fontId="4"/>
  </si>
  <si>
    <t>CFS CLOSE</t>
    <phoneticPr fontId="4"/>
  </si>
  <si>
    <t>CY CLOSE</t>
    <phoneticPr fontId="4"/>
  </si>
  <si>
    <t>ETD NAGOYA</t>
    <phoneticPr fontId="4"/>
  </si>
  <si>
    <t>ETA HAIPHONG</t>
    <phoneticPr fontId="4"/>
  </si>
  <si>
    <t>T/T</t>
    <phoneticPr fontId="4"/>
  </si>
  <si>
    <t>SHIPPING LINES</t>
    <phoneticPr fontId="4"/>
  </si>
  <si>
    <t>NOTE</t>
    <phoneticPr fontId="4"/>
  </si>
  <si>
    <t>ONE</t>
    <phoneticPr fontId="4"/>
  </si>
  <si>
    <r>
      <rPr>
        <sz val="10"/>
        <rFont val="ＭＳ Ｐゴシック"/>
        <family val="3"/>
        <charset val="128"/>
      </rPr>
      <t>危険品受託</t>
    </r>
    <phoneticPr fontId="4"/>
  </si>
  <si>
    <t>非表示</t>
    <rPh sb="0" eb="3">
      <t>ヒヒョウジ</t>
    </rPh>
    <phoneticPr fontId="4"/>
  </si>
  <si>
    <t>SITC</t>
    <phoneticPr fontId="4"/>
  </si>
  <si>
    <t>Sun</t>
    <phoneticPr fontId="15"/>
  </si>
  <si>
    <t>QUEZON BRIDGE</t>
    <phoneticPr fontId="15"/>
  </si>
  <si>
    <t>MIYUNHE</t>
    <phoneticPr fontId="15"/>
  </si>
  <si>
    <t>PEARL RIVER BRIDGE</t>
    <phoneticPr fontId="15"/>
  </si>
  <si>
    <t>FENGYUNHE</t>
    <phoneticPr fontId="15"/>
  </si>
  <si>
    <t>EPONYMA</t>
    <phoneticPr fontId="15"/>
  </si>
  <si>
    <t>IWASHIRO</t>
    <phoneticPr fontId="15"/>
  </si>
  <si>
    <t>JINYUNHE</t>
    <phoneticPr fontId="15"/>
  </si>
  <si>
    <t>EVER BASIS</t>
    <phoneticPr fontId="15"/>
  </si>
  <si>
    <t>EVER BOARD</t>
    <phoneticPr fontId="15"/>
  </si>
  <si>
    <t>NO SERVICE</t>
    <phoneticPr fontId="15"/>
  </si>
  <si>
    <t>RHL ASTRUM</t>
    <phoneticPr fontId="15"/>
  </si>
  <si>
    <t>REFLECTION</t>
    <phoneticPr fontId="15"/>
  </si>
  <si>
    <t>SITC SHIDAO</t>
    <phoneticPr fontId="15"/>
  </si>
  <si>
    <t>AS SOPHIA</t>
    <phoneticPr fontId="15"/>
  </si>
  <si>
    <t>BINDI IPSA</t>
    <phoneticPr fontId="15"/>
  </si>
  <si>
    <t>ST.MARY</t>
    <phoneticPr fontId="15"/>
  </si>
  <si>
    <t>SITC HONGKONG</t>
    <phoneticPr fontId="15"/>
  </si>
  <si>
    <t>SITC YANTAI</t>
    <phoneticPr fontId="15"/>
  </si>
  <si>
    <t>LANTAU BREEZE</t>
    <phoneticPr fontId="15"/>
  </si>
  <si>
    <t>NORDPUMA</t>
    <phoneticPr fontId="15"/>
  </si>
  <si>
    <t>ULTIMA</t>
    <phoneticPr fontId="15"/>
  </si>
  <si>
    <t>CAPE NABIL</t>
    <phoneticPr fontId="15"/>
  </si>
  <si>
    <t>TS SHANGHAI</t>
    <phoneticPr fontId="15"/>
  </si>
  <si>
    <t>ESTIMA</t>
    <phoneticPr fontId="15"/>
  </si>
  <si>
    <t>TS YOKOHAMA</t>
    <phoneticPr fontId="15"/>
  </si>
  <si>
    <t>LANTAU BRIDGE</t>
    <phoneticPr fontId="15"/>
  </si>
  <si>
    <t>EVER BALMY</t>
    <phoneticPr fontId="15"/>
  </si>
  <si>
    <t>PENANG BRIDGE</t>
    <phoneticPr fontId="15"/>
  </si>
  <si>
    <t>SITC LIANYUNGANG</t>
    <phoneticPr fontId="15"/>
  </si>
  <si>
    <t>RHL AQUA</t>
    <phoneticPr fontId="15"/>
  </si>
  <si>
    <t>MARCONNECTICUT</t>
    <phoneticPr fontId="15"/>
  </si>
  <si>
    <t>CAPE FORBY</t>
    <phoneticPr fontId="15"/>
  </si>
  <si>
    <t>TS SHENZHEN</t>
    <phoneticPr fontId="15"/>
  </si>
  <si>
    <t>＊１．危険品によっては、受託できないものもございますので、事前に担当者へお問い合わせください。</t>
    <rPh sb="3" eb="5">
      <t>キケン</t>
    </rPh>
    <rPh sb="5" eb="6">
      <t>ヒン</t>
    </rPh>
    <rPh sb="12" eb="14">
      <t>ジュタク</t>
    </rPh>
    <rPh sb="29" eb="31">
      <t>ジゼン</t>
    </rPh>
    <rPh sb="32" eb="35">
      <t>タントウシャ</t>
    </rPh>
    <rPh sb="37" eb="38">
      <t>ト</t>
    </rPh>
    <rPh sb="39" eb="40">
      <t>ア</t>
    </rPh>
    <phoneticPr fontId="4"/>
  </si>
  <si>
    <t>＊２．危険品混載サービスのブッキングは、出港日１週間前までにお願い致します。</t>
    <phoneticPr fontId="4"/>
  </si>
  <si>
    <t>＊４．『危険物・有害物事前連絡表』、『危険物明細書』の原本は、貨物搬入日の3日前までにご提出ください。</t>
    <rPh sb="4" eb="7">
      <t>キケンブツ</t>
    </rPh>
    <rPh sb="8" eb="11">
      <t>ユウガイブツ</t>
    </rPh>
    <rPh sb="11" eb="13">
      <t>ジゼン</t>
    </rPh>
    <rPh sb="13" eb="15">
      <t>レンラク</t>
    </rPh>
    <rPh sb="15" eb="16">
      <t>ヒョウ</t>
    </rPh>
    <rPh sb="19" eb="22">
      <t>キケンブツ</t>
    </rPh>
    <rPh sb="22" eb="25">
      <t>メイサイショ</t>
    </rPh>
    <rPh sb="27" eb="29">
      <t>ゲンポン</t>
    </rPh>
    <rPh sb="31" eb="33">
      <t>カモツ</t>
    </rPh>
    <rPh sb="33" eb="35">
      <t>ハンニュウ</t>
    </rPh>
    <rPh sb="35" eb="36">
      <t>ビ</t>
    </rPh>
    <rPh sb="38" eb="40">
      <t>カマエ</t>
    </rPh>
    <rPh sb="44" eb="46">
      <t>テイシュツ</t>
    </rPh>
    <phoneticPr fontId="4"/>
  </si>
  <si>
    <t>搬入場所</t>
    <rPh sb="0" eb="2">
      <t>ハンニュウ</t>
    </rPh>
    <rPh sb="2" eb="4">
      <t>バショ</t>
    </rPh>
    <phoneticPr fontId="4"/>
  </si>
  <si>
    <t>TEL : ( 0567 ) 66 - 3101 FAX : ( 0567 ) 66 - 3103</t>
    <phoneticPr fontId="4"/>
  </si>
  <si>
    <t>濃飛倉庫運輸株式会社　名古屋港ロジスティクスセンター営業所 ( 税関名称 ： NOHHI-NLC ( NACCS:5EWF6 ) )</t>
    <rPh sb="0" eb="2">
      <t>ノウヒ</t>
    </rPh>
    <rPh sb="2" eb="4">
      <t>ソウコ</t>
    </rPh>
    <rPh sb="4" eb="6">
      <t>ウンユ</t>
    </rPh>
    <rPh sb="6" eb="10">
      <t>カブシキガイシャ</t>
    </rPh>
    <rPh sb="11" eb="14">
      <t>ナゴヤ</t>
    </rPh>
    <rPh sb="14" eb="15">
      <t>コウ</t>
    </rPh>
    <rPh sb="26" eb="29">
      <t>エイギョウショ</t>
    </rPh>
    <rPh sb="32" eb="34">
      <t>ゼイカン</t>
    </rPh>
    <rPh sb="34" eb="36">
      <t>メイショウ</t>
    </rPh>
    <phoneticPr fontId="4"/>
  </si>
  <si>
    <t>愛知県弥富市楠２丁目６５番２８</t>
    <rPh sb="0" eb="3">
      <t>アイチケン</t>
    </rPh>
    <rPh sb="3" eb="6">
      <t>ヤトミシ</t>
    </rPh>
    <rPh sb="6" eb="7">
      <t>クスノキ</t>
    </rPh>
    <rPh sb="8" eb="10">
      <t>チョウメ</t>
    </rPh>
    <rPh sb="12" eb="13">
      <t>バン</t>
    </rPh>
    <phoneticPr fontId="4"/>
  </si>
  <si>
    <t>ブッキング受付窓口（書類提示先）</t>
    <rPh sb="5" eb="7">
      <t>ウケツケ</t>
    </rPh>
    <rPh sb="7" eb="9">
      <t>マドグチ</t>
    </rPh>
    <rPh sb="10" eb="12">
      <t>ショルイ</t>
    </rPh>
    <rPh sb="12" eb="14">
      <t>テイジ</t>
    </rPh>
    <rPh sb="14" eb="15">
      <t>サキ</t>
    </rPh>
    <phoneticPr fontId="4"/>
  </si>
  <si>
    <t>TEL:　( 052 ) 561 - 3136  E-MAIL : kokusai.nagoya3@nohhi.co.jp</t>
    <phoneticPr fontId="4"/>
  </si>
  <si>
    <t>濃飛倉庫運輸株式会社　海外統括部　海外物流部</t>
    <rPh sb="0" eb="2">
      <t>ノウヒ</t>
    </rPh>
    <rPh sb="2" eb="4">
      <t>ソウコ</t>
    </rPh>
    <rPh sb="4" eb="6">
      <t>ウンユ</t>
    </rPh>
    <rPh sb="6" eb="10">
      <t>カブシキガイシャ</t>
    </rPh>
    <rPh sb="11" eb="13">
      <t>カイガイ</t>
    </rPh>
    <rPh sb="13" eb="15">
      <t>トウカツ</t>
    </rPh>
    <rPh sb="15" eb="16">
      <t>ブ</t>
    </rPh>
    <rPh sb="17" eb="19">
      <t>カイガイ</t>
    </rPh>
    <rPh sb="19" eb="21">
      <t>ブツリュウ</t>
    </rPh>
    <rPh sb="21" eb="22">
      <t>ブ</t>
    </rPh>
    <phoneticPr fontId="4"/>
  </si>
  <si>
    <t>名古屋市中村区名駅南３－１６－１１</t>
    <rPh sb="0" eb="4">
      <t>ナゴヤシ</t>
    </rPh>
    <rPh sb="4" eb="7">
      <t>ナカムラク</t>
    </rPh>
    <rPh sb="7" eb="9">
      <t>メイエキ</t>
    </rPh>
    <rPh sb="9" eb="10">
      <t>ミナミ</t>
    </rPh>
    <phoneticPr fontId="4"/>
  </si>
  <si>
    <t>ACX ARGUERITE</t>
  </si>
  <si>
    <t>ANDERSON BRIDGE</t>
    <phoneticPr fontId="15"/>
  </si>
  <si>
    <t>A VESSEL</t>
    <phoneticPr fontId="4"/>
  </si>
  <si>
    <t>ASIAN GYRO</t>
  </si>
  <si>
    <t>AVRA C</t>
    <phoneticPr fontId="15"/>
  </si>
  <si>
    <t>BOTANY BAY</t>
    <phoneticPr fontId="15"/>
  </si>
  <si>
    <t>BAOHANG</t>
    <phoneticPr fontId="15"/>
  </si>
  <si>
    <t>CAIYUNHE</t>
    <phoneticPr fontId="15"/>
  </si>
  <si>
    <t>CAPE FLORES</t>
    <phoneticPr fontId="4"/>
  </si>
  <si>
    <t>CAPE FLINT</t>
    <phoneticPr fontId="15"/>
  </si>
  <si>
    <t>CAPE FRASER</t>
    <phoneticPr fontId="4"/>
  </si>
  <si>
    <t>CAPE FRANKLIN</t>
    <phoneticPr fontId="15"/>
  </si>
  <si>
    <t>EVER ALLY</t>
    <phoneticPr fontId="4"/>
  </si>
  <si>
    <t>EVER PRIDE</t>
  </si>
  <si>
    <t>FPMC CONTAINER 10</t>
    <phoneticPr fontId="4"/>
  </si>
  <si>
    <t>HANSE ENERGY</t>
    <phoneticPr fontId="4"/>
  </si>
  <si>
    <t>HORAI BRIDGE</t>
    <phoneticPr fontId="15"/>
  </si>
  <si>
    <t>HYUNDAI HARMONY</t>
    <phoneticPr fontId="15"/>
  </si>
  <si>
    <t>IGA</t>
  </si>
  <si>
    <t>IKOMA</t>
  </si>
  <si>
    <t>IMARI</t>
  </si>
  <si>
    <t>ITALIAN EXPRESS</t>
    <phoneticPr fontId="4"/>
  </si>
  <si>
    <t>JAKARTA BRIDGE</t>
    <phoneticPr fontId="15"/>
  </si>
  <si>
    <t>KARIN RAMBOW</t>
    <phoneticPr fontId="15"/>
  </si>
  <si>
    <t>LAKONIA</t>
    <phoneticPr fontId="15"/>
  </si>
  <si>
    <t>MAGNAVIA</t>
    <phoneticPr fontId="15"/>
  </si>
  <si>
    <t>MARCLIFF</t>
    <phoneticPr fontId="15"/>
  </si>
  <si>
    <t>MARE FOX</t>
    <phoneticPr fontId="4"/>
  </si>
  <si>
    <t>MOL EMERALD</t>
    <phoneticPr fontId="4"/>
  </si>
  <si>
    <t>MOL EMINENCE</t>
    <phoneticPr fontId="4"/>
  </si>
  <si>
    <t>MOL EMISSARY</t>
    <phoneticPr fontId="4"/>
  </si>
  <si>
    <t>MOL EMPIRE</t>
    <phoneticPr fontId="4"/>
  </si>
  <si>
    <t>MOUNT BOKOR</t>
    <phoneticPr fontId="4"/>
  </si>
  <si>
    <t>NORTHERN VIGOUR</t>
    <phoneticPr fontId="15"/>
  </si>
  <si>
    <t>OCEANA</t>
    <phoneticPr fontId="15"/>
  </si>
  <si>
    <t>PACIFIC TRADER</t>
    <phoneticPr fontId="4"/>
  </si>
  <si>
    <t>PERTH BRIDGE</t>
  </si>
  <si>
    <t>RESURGENCE</t>
    <phoneticPr fontId="15"/>
  </si>
  <si>
    <t>RELIANCE</t>
    <phoneticPr fontId="15"/>
  </si>
  <si>
    <t>SANUKI</t>
    <phoneticPr fontId="4"/>
  </si>
  <si>
    <t>SATSUKI</t>
    <phoneticPr fontId="4"/>
  </si>
  <si>
    <t>SITC DALIAN</t>
    <phoneticPr fontId="4"/>
  </si>
  <si>
    <t>SITC FANGCHENG</t>
    <phoneticPr fontId="4"/>
  </si>
  <si>
    <t>SITC HAKATA</t>
  </si>
  <si>
    <t>SITC HOCHIMINH</t>
    <phoneticPr fontId="4"/>
  </si>
  <si>
    <t>SITC KAOHSIUNG</t>
    <phoneticPr fontId="4"/>
  </si>
  <si>
    <t>SITC KOBE</t>
    <phoneticPr fontId="4"/>
  </si>
  <si>
    <t>SITC MOJI</t>
    <phoneticPr fontId="15"/>
  </si>
  <si>
    <t>SITC NAGOYA</t>
    <phoneticPr fontId="4"/>
  </si>
  <si>
    <t>SITC OSAKA</t>
    <phoneticPr fontId="4"/>
  </si>
  <si>
    <t>SITC QINGDAO</t>
    <phoneticPr fontId="4"/>
  </si>
  <si>
    <t>SITC SHENZHEN</t>
    <phoneticPr fontId="4"/>
  </si>
  <si>
    <t>SITC SHIMIZU</t>
    <phoneticPr fontId="4"/>
  </si>
  <si>
    <t>SITC TIANJIN</t>
    <phoneticPr fontId="15"/>
  </si>
  <si>
    <t>SITC YOKKAICHI</t>
    <phoneticPr fontId="4"/>
  </si>
  <si>
    <t>SKIP</t>
  </si>
  <si>
    <t>SUMIRE</t>
    <phoneticPr fontId="4"/>
  </si>
  <si>
    <t>SUZURAN</t>
    <phoneticPr fontId="4"/>
  </si>
  <si>
    <t>TRIUMPH</t>
    <phoneticPr fontId="15"/>
  </si>
  <si>
    <t>TRINITY</t>
    <phoneticPr fontId="15"/>
  </si>
  <si>
    <t>UNI-PACIFIC</t>
  </si>
  <si>
    <t>UNI-PREMIER</t>
    <phoneticPr fontId="4"/>
  </si>
  <si>
    <t>UNI-PROMOTE</t>
    <phoneticPr fontId="4"/>
  </si>
  <si>
    <t>UNI-PROSPER</t>
    <phoneticPr fontId="4"/>
  </si>
  <si>
    <t>UNI-PRUDENT</t>
    <phoneticPr fontId="4"/>
  </si>
  <si>
    <t>VIRA BHUM</t>
    <phoneticPr fontId="15"/>
  </si>
  <si>
    <t>ZENIT</t>
    <phoneticPr fontId="4"/>
  </si>
  <si>
    <t>COSCO/OOCL</t>
    <phoneticPr fontId="15"/>
  </si>
  <si>
    <t>EVERGREEN</t>
    <phoneticPr fontId="4"/>
  </si>
  <si>
    <t>ONE (JVH)</t>
    <phoneticPr fontId="4"/>
  </si>
  <si>
    <t>OOCL/COSCO (JCV)</t>
    <phoneticPr fontId="4"/>
  </si>
  <si>
    <t>危険品受託</t>
  </si>
  <si>
    <t>危険品受託</t>
    <phoneticPr fontId="4"/>
  </si>
  <si>
    <t>危険品受託/KAOHSIUNG経由</t>
    <rPh sb="15" eb="17">
      <t>ケイユ</t>
    </rPh>
    <phoneticPr fontId="4"/>
  </si>
  <si>
    <t>EVERGREEN (NSC)</t>
    <phoneticPr fontId="4"/>
  </si>
  <si>
    <t>SITC OSAKA</t>
    <phoneticPr fontId="3"/>
  </si>
  <si>
    <t>NORDPUMA</t>
    <phoneticPr fontId="3"/>
  </si>
  <si>
    <t>007S</t>
    <phoneticPr fontId="3"/>
  </si>
  <si>
    <t>FUTURE</t>
    <phoneticPr fontId="3"/>
  </si>
  <si>
    <t>1438-017S</t>
    <phoneticPr fontId="3"/>
  </si>
  <si>
    <t>UNI-PATRIOT</t>
    <phoneticPr fontId="3"/>
  </si>
  <si>
    <t>＊３．ブッキング時に、製品安全データシート（MSDS)のコピーを担当者までお送りください。</t>
    <rPh sb="8" eb="9">
      <t>ジ</t>
    </rPh>
    <rPh sb="11" eb="13">
      <t>セイヒン</t>
    </rPh>
    <rPh sb="13" eb="15">
      <t>アンゼン</t>
    </rPh>
    <rPh sb="32" eb="35">
      <t>タントウシャ</t>
    </rPh>
    <rPh sb="38" eb="39">
      <t>オク</t>
    </rPh>
    <phoneticPr fontId="4"/>
  </si>
  <si>
    <t>FENGYUNHE</t>
    <phoneticPr fontId="3"/>
  </si>
  <si>
    <t>1750S</t>
    <phoneticPr fontId="3"/>
  </si>
  <si>
    <t>PROGRESS C</t>
    <phoneticPr fontId="3"/>
  </si>
  <si>
    <t>NOTE</t>
    <phoneticPr fontId="3"/>
  </si>
  <si>
    <t>危険品注意事項</t>
  </si>
  <si>
    <t>SUNSHINE BANDAMA</t>
    <phoneticPr fontId="3"/>
  </si>
  <si>
    <t>SITC GUANGXI</t>
    <phoneticPr fontId="3"/>
  </si>
  <si>
    <t>TS KOBE</t>
    <phoneticPr fontId="3"/>
  </si>
  <si>
    <t>スケジュールについて、変更の可能性がございます。予めご了承をお願い申し上げます。</t>
    <rPh sb="11" eb="13">
      <t>ヘンコウ</t>
    </rPh>
    <rPh sb="14" eb="17">
      <t>カノウセイ</t>
    </rPh>
    <rPh sb="24" eb="25">
      <t>アラカジ</t>
    </rPh>
    <rPh sb="27" eb="29">
      <t>リョウショウ</t>
    </rPh>
    <rPh sb="31" eb="32">
      <t>ネガ</t>
    </rPh>
    <rPh sb="33" eb="34">
      <t>モウ</t>
    </rPh>
    <rPh sb="35" eb="36">
      <t>ア</t>
    </rPh>
    <phoneticPr fontId="3"/>
  </si>
  <si>
    <t>CSCL OSAKA</t>
    <phoneticPr fontId="3"/>
  </si>
  <si>
    <t>GREEN WAVE</t>
    <phoneticPr fontId="3"/>
  </si>
  <si>
    <t>015S</t>
    <phoneticPr fontId="3"/>
  </si>
  <si>
    <t>A FUKU</t>
    <phoneticPr fontId="3"/>
  </si>
  <si>
    <t>STRIDE</t>
    <phoneticPr fontId="3"/>
  </si>
  <si>
    <t>SITC KWANGYANG</t>
    <phoneticPr fontId="3"/>
  </si>
  <si>
    <t>016S</t>
    <phoneticPr fontId="3"/>
  </si>
  <si>
    <t>CONTSHIP UNO</t>
    <phoneticPr fontId="3"/>
  </si>
  <si>
    <t>MITRA BHUM</t>
    <phoneticPr fontId="3"/>
  </si>
  <si>
    <t>HF FORTUNE</t>
    <phoneticPr fontId="3"/>
  </si>
  <si>
    <t>PENANG BRIDGE</t>
  </si>
  <si>
    <t>STRIDE</t>
  </si>
  <si>
    <t>CAIYUNHE</t>
  </si>
  <si>
    <t>A VESSEL</t>
  </si>
  <si>
    <t>ALS SUMIRE</t>
    <phoneticPr fontId="3"/>
  </si>
  <si>
    <t>TBN</t>
    <phoneticPr fontId="15"/>
  </si>
  <si>
    <t>NORDAMSTEL</t>
    <phoneticPr fontId="15"/>
  </si>
  <si>
    <t>GREEN WAVE</t>
  </si>
  <si>
    <t>SITC FANGCHENG</t>
  </si>
  <si>
    <t>DATE:</t>
    <phoneticPr fontId="3"/>
  </si>
  <si>
    <t>WEEK</t>
    <phoneticPr fontId="3"/>
  </si>
  <si>
    <t>SERVICE</t>
    <phoneticPr fontId="3"/>
  </si>
  <si>
    <t>CY DOC CUT</t>
    <phoneticPr fontId="4"/>
  </si>
  <si>
    <t>SPRINTER</t>
    <phoneticPr fontId="4"/>
  </si>
  <si>
    <t>SITC SHIDAO</t>
  </si>
  <si>
    <t>NO SERVICE</t>
  </si>
  <si>
    <t>SITC (CJV6)</t>
    <phoneticPr fontId="4"/>
  </si>
  <si>
    <t>SITC DALIAN</t>
  </si>
  <si>
    <t>SITC TOKUYAMA</t>
  </si>
  <si>
    <t>SITC TOKUYAMA</t>
    <phoneticPr fontId="3"/>
  </si>
  <si>
    <t>1800S</t>
    <phoneticPr fontId="3"/>
  </si>
  <si>
    <t>TBN</t>
  </si>
  <si>
    <t>1802S</t>
    <phoneticPr fontId="3"/>
  </si>
  <si>
    <t>052S</t>
    <phoneticPr fontId="3"/>
  </si>
  <si>
    <t>SITC (CJV2)</t>
    <phoneticPr fontId="3"/>
  </si>
  <si>
    <t>SITC OSAKA</t>
  </si>
  <si>
    <t>SITC</t>
    <phoneticPr fontId="15"/>
  </si>
  <si>
    <t xml:space="preserve">SITC QINGZHOU </t>
  </si>
  <si>
    <t xml:space="preserve">SITC QINGZHOU </t>
    <phoneticPr fontId="15"/>
  </si>
  <si>
    <t>2206S</t>
    <phoneticPr fontId="3"/>
  </si>
  <si>
    <t>2204S</t>
    <phoneticPr fontId="3"/>
  </si>
  <si>
    <t>2206S</t>
    <phoneticPr fontId="3"/>
  </si>
  <si>
    <t>2208S</t>
    <phoneticPr fontId="3"/>
  </si>
  <si>
    <t>CONCERTO</t>
  </si>
  <si>
    <t>CONCERTO</t>
    <phoneticPr fontId="3"/>
  </si>
  <si>
    <t>022S</t>
    <phoneticPr fontId="3"/>
  </si>
  <si>
    <t>053S</t>
    <phoneticPr fontId="3"/>
  </si>
  <si>
    <t>023S</t>
    <phoneticPr fontId="3"/>
  </si>
  <si>
    <t>017S</t>
    <phoneticPr fontId="3"/>
  </si>
  <si>
    <t>1804S</t>
    <phoneticPr fontId="3"/>
  </si>
  <si>
    <t>1520-0161S</t>
    <phoneticPr fontId="3"/>
  </si>
  <si>
    <t>EVER CONNECT</t>
  </si>
  <si>
    <t>1521-002S</t>
    <phoneticPr fontId="3"/>
  </si>
  <si>
    <t>EVER CHARM</t>
  </si>
  <si>
    <t>1523-036S</t>
    <phoneticPr fontId="3"/>
  </si>
  <si>
    <t>1524-003S</t>
    <phoneticPr fontId="3"/>
  </si>
  <si>
    <t>GREEN CELESTE</t>
    <phoneticPr fontId="3"/>
  </si>
  <si>
    <t>2208S</t>
    <phoneticPr fontId="3"/>
  </si>
  <si>
    <t>2206S</t>
    <phoneticPr fontId="3"/>
  </si>
  <si>
    <t>2208S</t>
    <phoneticPr fontId="3"/>
  </si>
  <si>
    <t>SITC QINGDAO</t>
  </si>
  <si>
    <t>2210S</t>
    <phoneticPr fontId="3"/>
  </si>
  <si>
    <t>2210S</t>
    <phoneticPr fontId="3"/>
  </si>
  <si>
    <t>2212S</t>
    <phoneticPr fontId="3"/>
  </si>
  <si>
    <t>1802S</t>
    <phoneticPr fontId="3"/>
  </si>
  <si>
    <t>FENGYUNHE</t>
  </si>
  <si>
    <t>1804S</t>
    <phoneticPr fontId="3"/>
  </si>
  <si>
    <t>1806S</t>
    <phoneticPr fontId="3"/>
  </si>
  <si>
    <t>054S</t>
    <phoneticPr fontId="3"/>
  </si>
  <si>
    <t>024S</t>
    <phoneticPr fontId="3"/>
  </si>
  <si>
    <t>018S</t>
    <phoneticPr fontId="3"/>
  </si>
  <si>
    <t>055S</t>
    <phoneticPr fontId="3"/>
  </si>
  <si>
    <t>MOL SPRAKLE</t>
    <phoneticPr fontId="15"/>
  </si>
  <si>
    <t>025S</t>
    <phoneticPr fontId="3"/>
  </si>
  <si>
    <t>1524-003S</t>
    <phoneticPr fontId="3"/>
  </si>
  <si>
    <t>EVER BRAVE</t>
  </si>
  <si>
    <t>1398-046S</t>
    <phoneticPr fontId="3"/>
  </si>
  <si>
    <t>EVER COPE</t>
  </si>
  <si>
    <t>1526-042S</t>
    <phoneticPr fontId="3"/>
  </si>
  <si>
    <t>1527-004S</t>
    <phoneticPr fontId="3"/>
  </si>
  <si>
    <t>1403-047S</t>
    <phoneticPr fontId="3"/>
  </si>
  <si>
    <t>2210S</t>
    <phoneticPr fontId="3"/>
  </si>
  <si>
    <t>SITC YANTAI</t>
  </si>
  <si>
    <t>2212S</t>
    <phoneticPr fontId="3"/>
  </si>
  <si>
    <t>2212S</t>
    <phoneticPr fontId="3"/>
  </si>
  <si>
    <t>2214S</t>
    <phoneticPr fontId="3"/>
  </si>
  <si>
    <t>1806S</t>
    <phoneticPr fontId="3"/>
  </si>
  <si>
    <t>1808S</t>
    <phoneticPr fontId="3"/>
  </si>
  <si>
    <t>019S</t>
    <phoneticPr fontId="3"/>
  </si>
  <si>
    <t>056S</t>
    <phoneticPr fontId="3"/>
  </si>
  <si>
    <t>026S</t>
    <phoneticPr fontId="3"/>
  </si>
  <si>
    <t>EVER COMMAND</t>
    <phoneticPr fontId="15"/>
  </si>
  <si>
    <t>EVER BLOOM</t>
  </si>
  <si>
    <t>0981-051A</t>
    <phoneticPr fontId="3"/>
  </si>
  <si>
    <t>1404-047S</t>
    <phoneticPr fontId="3"/>
  </si>
  <si>
    <t>1531-005S</t>
    <phoneticPr fontId="3"/>
  </si>
  <si>
    <t>EVER BUILD</t>
  </si>
  <si>
    <t>EVER BUILD</t>
    <phoneticPr fontId="15"/>
  </si>
  <si>
    <t>EVER BURLY</t>
  </si>
  <si>
    <t>EVER BURLY</t>
    <phoneticPr fontId="15"/>
  </si>
  <si>
    <t>1808S</t>
    <phoneticPr fontId="3"/>
  </si>
  <si>
    <t>1812S</t>
    <phoneticPr fontId="3"/>
  </si>
  <si>
    <t>1810S</t>
    <phoneticPr fontId="3"/>
  </si>
  <si>
    <t>020S</t>
    <phoneticPr fontId="3"/>
  </si>
  <si>
    <t>057S</t>
    <phoneticPr fontId="3"/>
  </si>
  <si>
    <t>027S</t>
    <phoneticPr fontId="3"/>
  </si>
  <si>
    <t>021S</t>
    <phoneticPr fontId="3"/>
  </si>
  <si>
    <t>058S</t>
    <phoneticPr fontId="3"/>
  </si>
  <si>
    <t>2212S</t>
    <phoneticPr fontId="3"/>
  </si>
  <si>
    <t>2214S</t>
    <phoneticPr fontId="3"/>
  </si>
  <si>
    <t>2216S</t>
    <phoneticPr fontId="3"/>
  </si>
  <si>
    <t>EVER BRAVE</t>
    <phoneticPr fontId="15"/>
  </si>
  <si>
    <t>EVER BEAMY</t>
  </si>
  <si>
    <t>EVER BEAMY</t>
    <phoneticPr fontId="15"/>
  </si>
  <si>
    <t>1408-038S</t>
    <phoneticPr fontId="3"/>
  </si>
  <si>
    <t>EVER COMMAND</t>
  </si>
  <si>
    <t>1533-016S</t>
    <phoneticPr fontId="3"/>
  </si>
  <si>
    <t>1407-038S</t>
    <phoneticPr fontId="3"/>
  </si>
  <si>
    <t>0987-034A</t>
    <phoneticPr fontId="3"/>
  </si>
  <si>
    <t>0988-052A</t>
    <phoneticPr fontId="3"/>
  </si>
  <si>
    <t>1808S</t>
    <phoneticPr fontId="3"/>
  </si>
  <si>
    <t>1812S</t>
    <phoneticPr fontId="3"/>
  </si>
  <si>
    <t>1814S</t>
    <phoneticPr fontId="3"/>
  </si>
  <si>
    <t>028S</t>
    <phoneticPr fontId="3"/>
  </si>
  <si>
    <t>022S</t>
    <phoneticPr fontId="3"/>
  </si>
  <si>
    <t>059S</t>
    <phoneticPr fontId="3"/>
  </si>
  <si>
    <t>029S</t>
    <phoneticPr fontId="3"/>
  </si>
  <si>
    <t>023S</t>
    <phoneticPr fontId="3"/>
  </si>
  <si>
    <t>SITC KWANGYANG</t>
  </si>
  <si>
    <t>A VESSEL</t>
    <phoneticPr fontId="3"/>
  </si>
  <si>
    <t>SITC YOKKAICHI</t>
  </si>
  <si>
    <t>2218S</t>
    <phoneticPr fontId="3"/>
  </si>
  <si>
    <t>ESTIMA</t>
  </si>
  <si>
    <t>EVER BLESS</t>
    <phoneticPr fontId="15"/>
  </si>
  <si>
    <t>EVER CROWN</t>
  </si>
  <si>
    <t>EVER CROWN</t>
    <phoneticPr fontId="3"/>
  </si>
  <si>
    <t>1538-023S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</si>
</sst>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dd\-mmm\-yy"/>
    <numFmt numFmtId="177" formatCode="&quot;NAGOYA - &quot;@"/>
    <numFmt numFmtId="178" formatCode="0_ "/>
    <numFmt numFmtId="179" formatCode="m/d"/>
    <numFmt numFmtId="180" formatCode="ddd"/>
    <numFmt numFmtId="181" formatCode="m/d&quot; -&quot;"/>
    <numFmt numFmtId="182" formatCode="&quot;0&quot;General&quot;S&quot;"/>
    <numFmt numFmtId="183" formatCode="000&quot;W&quot;_ "/>
  </numFmts>
  <fonts count="23" x14ac:knownFonts="1"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0"/>
      <name val="Calibri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Courier New"/>
      <family val="3"/>
    </font>
    <font>
      <b/>
      <sz val="11"/>
      <name val="Calibri"/>
      <family val="2"/>
    </font>
    <font>
      <b/>
      <u/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0"/>
      <name val="Courier New"/>
      <family val="3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Calibri"/>
      <family val="2"/>
    </font>
    <font>
      <sz val="10"/>
      <name val="HGSｺﾞｼｯｸM"/>
      <family val="3"/>
      <charset val="128"/>
    </font>
    <font>
      <b/>
      <sz val="10"/>
      <name val="ＭＳ Ｐゴシック"/>
      <family val="3"/>
      <charset val="128"/>
    </font>
    <font>
      <strike/>
      <sz val="11"/>
      <name val="Calibri"/>
      <family val="2"/>
    </font>
    <font>
      <strike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5" fillId="0" borderId="0" xfId="1" applyFont="1" applyAlignment="1">
      <alignment vertical="center" shrinkToFit="1"/>
    </xf>
    <xf numFmtId="0" fontId="8" fillId="0" borderId="0" xfId="1" applyFont="1" applyAlignment="1">
      <alignment vertical="center" shrinkToFit="1"/>
    </xf>
    <xf numFmtId="0" fontId="9" fillId="0" borderId="0" xfId="1" applyFont="1" applyAlignment="1">
      <alignment vertical="center" shrinkToFit="1"/>
    </xf>
    <xf numFmtId="176" fontId="6" fillId="0" borderId="0" xfId="1" applyNumberFormat="1" applyFont="1" applyAlignment="1">
      <alignment vertical="center" shrinkToFit="1"/>
    </xf>
    <xf numFmtId="176" fontId="6" fillId="0" borderId="1" xfId="1" applyNumberFormat="1" applyFont="1" applyBorder="1" applyAlignment="1">
      <alignment vertical="center" shrinkToFit="1"/>
    </xf>
    <xf numFmtId="176" fontId="6" fillId="0" borderId="1" xfId="1" applyNumberFormat="1" applyFont="1" applyBorder="1" applyAlignment="1">
      <alignment horizontal="center" vertical="center" shrinkToFit="1"/>
    </xf>
    <xf numFmtId="0" fontId="10" fillId="0" borderId="0" xfId="1" applyFont="1" applyAlignment="1">
      <alignment vertical="center"/>
    </xf>
    <xf numFmtId="177" fontId="9" fillId="0" borderId="0" xfId="1" applyNumberFormat="1" applyFont="1" applyAlignment="1">
      <alignment horizontal="left" vertical="center" shrinkToFit="1"/>
    </xf>
    <xf numFmtId="0" fontId="8" fillId="0" borderId="0" xfId="1" applyFont="1" applyAlignment="1">
      <alignment horizontal="center" vertical="center" shrinkToFit="1"/>
    </xf>
    <xf numFmtId="176" fontId="6" fillId="0" borderId="0" xfId="1" applyNumberFormat="1" applyFont="1" applyAlignment="1">
      <alignment horizontal="center" vertical="center" shrinkToFit="1"/>
    </xf>
    <xf numFmtId="0" fontId="10" fillId="0" borderId="0" xfId="1" applyFont="1" applyAlignment="1">
      <alignment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9" fillId="2" borderId="10" xfId="1" applyFont="1" applyFill="1" applyBorder="1" applyAlignment="1">
      <alignment vertical="center" shrinkToFit="1"/>
    </xf>
    <xf numFmtId="178" fontId="6" fillId="2" borderId="11" xfId="1" applyNumberFormat="1" applyFont="1" applyFill="1" applyBorder="1" applyAlignment="1">
      <alignment horizontal="center" vertical="center" shrinkToFit="1"/>
    </xf>
    <xf numFmtId="179" fontId="12" fillId="2" borderId="12" xfId="1" applyNumberFormat="1" applyFont="1" applyFill="1" applyBorder="1" applyAlignment="1">
      <alignment horizontal="center" vertical="center" shrinkToFit="1"/>
    </xf>
    <xf numFmtId="180" fontId="12" fillId="2" borderId="13" xfId="1" applyNumberFormat="1" applyFont="1" applyFill="1" applyBorder="1" applyAlignment="1">
      <alignment horizontal="center" vertical="center" shrinkToFit="1"/>
    </xf>
    <xf numFmtId="179" fontId="13" fillId="2" borderId="14" xfId="1" applyNumberFormat="1" applyFont="1" applyFill="1" applyBorder="1" applyAlignment="1">
      <alignment horizontal="center" vertical="center" shrinkToFit="1"/>
    </xf>
    <xf numFmtId="180" fontId="13" fillId="2" borderId="13" xfId="1" applyNumberFormat="1" applyFont="1" applyFill="1" applyBorder="1" applyAlignment="1">
      <alignment horizontal="center" vertical="center" shrinkToFit="1"/>
    </xf>
    <xf numFmtId="181" fontId="13" fillId="2" borderId="14" xfId="1" applyNumberFormat="1" applyFont="1" applyFill="1" applyBorder="1" applyAlignment="1">
      <alignment horizontal="center" vertical="center" shrinkToFit="1"/>
    </xf>
    <xf numFmtId="179" fontId="13" fillId="2" borderId="15" xfId="1" applyNumberFormat="1" applyFont="1" applyFill="1" applyBorder="1" applyAlignment="1">
      <alignment horizontal="center" vertical="center" shrinkToFit="1"/>
    </xf>
    <xf numFmtId="0" fontId="9" fillId="2" borderId="16" xfId="1" applyFont="1" applyFill="1" applyBorder="1" applyAlignment="1">
      <alignment horizontal="center" vertical="center" shrinkToFit="1"/>
    </xf>
    <xf numFmtId="0" fontId="13" fillId="2" borderId="17" xfId="1" applyFont="1" applyFill="1" applyBorder="1" applyAlignment="1">
      <alignment horizontal="center" vertical="center" shrinkToFit="1"/>
    </xf>
    <xf numFmtId="0" fontId="9" fillId="2" borderId="18" xfId="1" applyFont="1" applyFill="1" applyBorder="1" applyAlignment="1">
      <alignment vertical="center" shrinkToFit="1"/>
    </xf>
    <xf numFmtId="0" fontId="9" fillId="2" borderId="20" xfId="1" applyFont="1" applyFill="1" applyBorder="1" applyAlignment="1">
      <alignment vertical="center" shrinkToFit="1"/>
    </xf>
    <xf numFmtId="178" fontId="6" fillId="2" borderId="21" xfId="1" applyNumberFormat="1" applyFont="1" applyFill="1" applyBorder="1" applyAlignment="1">
      <alignment horizontal="center" vertical="center" shrinkToFit="1"/>
    </xf>
    <xf numFmtId="179" fontId="12" fillId="2" borderId="22" xfId="1" applyNumberFormat="1" applyFont="1" applyFill="1" applyBorder="1" applyAlignment="1">
      <alignment horizontal="center" vertical="center" shrinkToFit="1"/>
    </xf>
    <xf numFmtId="180" fontId="12" fillId="2" borderId="23" xfId="1" applyNumberFormat="1" applyFont="1" applyFill="1" applyBorder="1" applyAlignment="1">
      <alignment horizontal="center" vertical="center" shrinkToFit="1"/>
    </xf>
    <xf numFmtId="179" fontId="13" fillId="2" borderId="24" xfId="1" applyNumberFormat="1" applyFont="1" applyFill="1" applyBorder="1" applyAlignment="1">
      <alignment horizontal="center" vertical="center" shrinkToFit="1"/>
    </xf>
    <xf numFmtId="181" fontId="13" fillId="2" borderId="24" xfId="1" applyNumberFormat="1" applyFont="1" applyFill="1" applyBorder="1" applyAlignment="1">
      <alignment horizontal="center" vertical="center" shrinkToFit="1"/>
    </xf>
    <xf numFmtId="180" fontId="13" fillId="2" borderId="23" xfId="1" applyNumberFormat="1" applyFont="1" applyFill="1" applyBorder="1" applyAlignment="1">
      <alignment horizontal="center" vertical="center" shrinkToFit="1"/>
    </xf>
    <xf numFmtId="0" fontId="9" fillId="2" borderId="25" xfId="1" applyFont="1" applyFill="1" applyBorder="1" applyAlignment="1">
      <alignment horizontal="center" vertical="center" shrinkToFit="1"/>
    </xf>
    <xf numFmtId="0" fontId="13" fillId="2" borderId="26" xfId="1" applyFont="1" applyFill="1" applyBorder="1" applyAlignment="1">
      <alignment horizontal="center" vertical="center" shrinkToFit="1"/>
    </xf>
    <xf numFmtId="179" fontId="13" fillId="2" borderId="27" xfId="1" applyNumberFormat="1" applyFont="1" applyFill="1" applyBorder="1" applyAlignment="1">
      <alignment horizontal="center" vertical="center" shrinkToFit="1"/>
    </xf>
    <xf numFmtId="0" fontId="14" fillId="0" borderId="28" xfId="1" applyFont="1" applyBorder="1" applyAlignment="1">
      <alignment horizontal="center" vertical="center" shrinkToFit="1"/>
    </xf>
    <xf numFmtId="0" fontId="11" fillId="0" borderId="0" xfId="1" applyFont="1" applyAlignment="1">
      <alignment shrinkToFit="1"/>
    </xf>
    <xf numFmtId="0" fontId="5" fillId="0" borderId="0" xfId="1" applyFont="1" applyAlignment="1">
      <alignment shrinkToFit="1"/>
    </xf>
    <xf numFmtId="0" fontId="14" fillId="0" borderId="0" xfId="1" applyFont="1" applyAlignment="1">
      <alignment shrinkToFit="1"/>
    </xf>
    <xf numFmtId="0" fontId="16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14" fillId="0" borderId="0" xfId="1" applyFont="1"/>
    <xf numFmtId="49" fontId="14" fillId="0" borderId="0" xfId="1" applyNumberFormat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17" fillId="0" borderId="0" xfId="0" applyFont="1"/>
    <xf numFmtId="0" fontId="1" fillId="0" borderId="0" xfId="0" applyFont="1"/>
    <xf numFmtId="0" fontId="18" fillId="0" borderId="0" xfId="1" applyFont="1" applyAlignment="1">
      <alignment vertical="center"/>
    </xf>
    <xf numFmtId="0" fontId="9" fillId="0" borderId="0" xfId="1" applyFont="1" applyAlignment="1">
      <alignment shrinkToFit="1"/>
    </xf>
    <xf numFmtId="0" fontId="9" fillId="0" borderId="0" xfId="1" applyFont="1" applyAlignment="1">
      <alignment horizontal="right" shrinkToFit="1"/>
    </xf>
    <xf numFmtId="49" fontId="9" fillId="0" borderId="0" xfId="1" applyNumberFormat="1" applyFont="1" applyAlignment="1">
      <alignment horizontal="center" shrinkToFit="1"/>
    </xf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14" fillId="0" borderId="0" xfId="1" applyFont="1" applyAlignment="1">
      <alignment horizontal="center" vertical="center" shrinkToFit="1"/>
    </xf>
    <xf numFmtId="0" fontId="9" fillId="2" borderId="33" xfId="1" applyFont="1" applyFill="1" applyBorder="1" applyAlignment="1">
      <alignment vertical="center" shrinkToFit="1"/>
    </xf>
    <xf numFmtId="0" fontId="11" fillId="0" borderId="0" xfId="1" applyFont="1" applyBorder="1" applyAlignment="1">
      <alignment horizontal="center" vertical="center" shrinkToFit="1"/>
    </xf>
    <xf numFmtId="0" fontId="9" fillId="2" borderId="0" xfId="1" applyFont="1" applyFill="1" applyBorder="1" applyAlignment="1">
      <alignment vertical="center" shrinkToFit="1"/>
    </xf>
    <xf numFmtId="0" fontId="14" fillId="0" borderId="40" xfId="1" applyFont="1" applyBorder="1" applyAlignment="1">
      <alignment horizontal="center" vertical="center" shrinkToFit="1"/>
    </xf>
    <xf numFmtId="178" fontId="6" fillId="2" borderId="41" xfId="1" applyNumberFormat="1" applyFont="1" applyFill="1" applyBorder="1" applyAlignment="1">
      <alignment horizontal="center" vertical="center" shrinkToFit="1"/>
    </xf>
    <xf numFmtId="179" fontId="12" fillId="2" borderId="35" xfId="1" applyNumberFormat="1" applyFont="1" applyFill="1" applyBorder="1" applyAlignment="1">
      <alignment horizontal="center" vertical="center" shrinkToFit="1"/>
    </xf>
    <xf numFmtId="180" fontId="12" fillId="2" borderId="36" xfId="1" applyNumberFormat="1" applyFont="1" applyFill="1" applyBorder="1" applyAlignment="1">
      <alignment horizontal="center" vertical="center" shrinkToFit="1"/>
    </xf>
    <xf numFmtId="179" fontId="13" fillId="2" borderId="1" xfId="1" applyNumberFormat="1" applyFont="1" applyFill="1" applyBorder="1" applyAlignment="1">
      <alignment horizontal="center" vertical="center" shrinkToFit="1"/>
    </xf>
    <xf numFmtId="180" fontId="13" fillId="2" borderId="36" xfId="1" applyNumberFormat="1" applyFont="1" applyFill="1" applyBorder="1" applyAlignment="1">
      <alignment horizontal="center" vertical="center" shrinkToFit="1"/>
    </xf>
    <xf numFmtId="181" fontId="13" fillId="2" borderId="1" xfId="1" applyNumberFormat="1" applyFont="1" applyFill="1" applyBorder="1" applyAlignment="1">
      <alignment horizontal="center" vertical="center" shrinkToFit="1"/>
    </xf>
    <xf numFmtId="179" fontId="13" fillId="2" borderId="37" xfId="1" applyNumberFormat="1" applyFont="1" applyFill="1" applyBorder="1" applyAlignment="1">
      <alignment horizontal="center" vertical="center" shrinkToFit="1"/>
    </xf>
    <xf numFmtId="0" fontId="9" fillId="2" borderId="39" xfId="1" applyFont="1" applyFill="1" applyBorder="1" applyAlignment="1">
      <alignment horizontal="center" vertical="center" shrinkToFit="1"/>
    </xf>
    <xf numFmtId="0" fontId="9" fillId="3" borderId="14" xfId="1" applyFont="1" applyFill="1" applyBorder="1" applyAlignment="1">
      <alignment horizontal="center" vertical="center" shrinkToFit="1"/>
    </xf>
    <xf numFmtId="0" fontId="9" fillId="3" borderId="24" xfId="1" applyFont="1" applyFill="1" applyBorder="1" applyAlignment="1">
      <alignment horizontal="center" vertical="center" shrinkToFit="1"/>
    </xf>
    <xf numFmtId="0" fontId="9" fillId="3" borderId="1" xfId="1" applyFont="1" applyFill="1" applyBorder="1" applyAlignment="1">
      <alignment horizontal="center" vertical="center" shrinkToFit="1"/>
    </xf>
    <xf numFmtId="0" fontId="14" fillId="2" borderId="26" xfId="1" applyFont="1" applyFill="1" applyBorder="1" applyAlignment="1">
      <alignment horizontal="center" vertical="center" shrinkToFit="1"/>
    </xf>
    <xf numFmtId="0" fontId="14" fillId="2" borderId="38" xfId="1" applyFont="1" applyFill="1" applyBorder="1" applyAlignment="1">
      <alignment horizontal="center" vertical="center" shrinkToFit="1"/>
    </xf>
    <xf numFmtId="0" fontId="9" fillId="0" borderId="20" xfId="1" applyFont="1" applyFill="1" applyBorder="1" applyAlignment="1">
      <alignment vertical="center" shrinkToFit="1"/>
    </xf>
    <xf numFmtId="178" fontId="9" fillId="0" borderId="24" xfId="1" applyNumberFormat="1" applyFont="1" applyFill="1" applyBorder="1" applyAlignment="1">
      <alignment horizontal="center" vertical="center" shrinkToFit="1"/>
    </xf>
    <xf numFmtId="179" fontId="13" fillId="0" borderId="22" xfId="1" applyNumberFormat="1" applyFont="1" applyFill="1" applyBorder="1" applyAlignment="1">
      <alignment horizontal="center" vertical="center" shrinkToFit="1"/>
    </xf>
    <xf numFmtId="180" fontId="13" fillId="0" borderId="23" xfId="1" applyNumberFormat="1" applyFont="1" applyFill="1" applyBorder="1" applyAlignment="1">
      <alignment horizontal="center" vertical="center" shrinkToFit="1"/>
    </xf>
    <xf numFmtId="179" fontId="13" fillId="0" borderId="24" xfId="1" applyNumberFormat="1" applyFont="1" applyFill="1" applyBorder="1" applyAlignment="1">
      <alignment horizontal="center" vertical="center" shrinkToFit="1"/>
    </xf>
    <xf numFmtId="180" fontId="13" fillId="0" borderId="24" xfId="1" applyNumberFormat="1" applyFont="1" applyFill="1" applyBorder="1" applyAlignment="1">
      <alignment horizontal="center" vertical="center" shrinkToFit="1"/>
    </xf>
    <xf numFmtId="181" fontId="13" fillId="0" borderId="27" xfId="1" applyNumberFormat="1" applyFont="1" applyFill="1" applyBorder="1" applyAlignment="1">
      <alignment horizontal="center" vertical="center" shrinkToFit="1"/>
    </xf>
    <xf numFmtId="179" fontId="13" fillId="0" borderId="27" xfId="1" applyNumberFormat="1" applyFont="1" applyFill="1" applyBorder="1" applyAlignment="1">
      <alignment horizontal="center" vertical="center" shrinkToFit="1"/>
    </xf>
    <xf numFmtId="0" fontId="9" fillId="0" borderId="25" xfId="1" applyFont="1" applyFill="1" applyBorder="1" applyAlignment="1">
      <alignment horizontal="center" vertical="center" shrinkToFit="1"/>
    </xf>
    <xf numFmtId="0" fontId="9" fillId="0" borderId="24" xfId="1" applyFont="1" applyFill="1" applyBorder="1" applyAlignment="1">
      <alignment horizontal="center" vertical="center" shrinkToFit="1"/>
    </xf>
    <xf numFmtId="0" fontId="13" fillId="0" borderId="26" xfId="1" applyFont="1" applyFill="1" applyBorder="1" applyAlignment="1">
      <alignment horizontal="center" vertical="center" shrinkToFit="1"/>
    </xf>
    <xf numFmtId="0" fontId="14" fillId="0" borderId="43" xfId="1" applyFont="1" applyBorder="1" applyAlignment="1">
      <alignment horizontal="center" vertical="center" shrinkToFit="1"/>
    </xf>
    <xf numFmtId="180" fontId="13" fillId="3" borderId="23" xfId="1" applyNumberFormat="1" applyFont="1" applyFill="1" applyBorder="1" applyAlignment="1">
      <alignment horizontal="center" vertical="center" shrinkToFit="1"/>
    </xf>
    <xf numFmtId="0" fontId="14" fillId="0" borderId="42" xfId="1" applyFont="1" applyBorder="1" applyAlignment="1">
      <alignment horizontal="center" vertical="center" shrinkToFit="1"/>
    </xf>
    <xf numFmtId="0" fontId="9" fillId="2" borderId="34" xfId="1" applyFont="1" applyFill="1" applyBorder="1" applyAlignment="1">
      <alignment vertical="center" shrinkToFit="1"/>
    </xf>
    <xf numFmtId="182" fontId="9" fillId="0" borderId="34" xfId="1" applyNumberFormat="1" applyFont="1" applyFill="1" applyBorder="1" applyAlignment="1">
      <alignment vertical="center" shrinkToFit="1"/>
    </xf>
    <xf numFmtId="183" fontId="9" fillId="0" borderId="1" xfId="1" applyNumberFormat="1" applyFont="1" applyFill="1" applyBorder="1" applyAlignment="1">
      <alignment horizontal="center" vertical="center" shrinkToFit="1"/>
    </xf>
    <xf numFmtId="180" fontId="13" fillId="0" borderId="36" xfId="1" applyNumberFormat="1" applyFont="1" applyFill="1" applyBorder="1" applyAlignment="1">
      <alignment horizontal="center" vertical="center" shrinkToFit="1"/>
    </xf>
    <xf numFmtId="180" fontId="13" fillId="0" borderId="1" xfId="1" applyNumberFormat="1" applyFont="1" applyFill="1" applyBorder="1" applyAlignment="1">
      <alignment horizontal="center" vertical="center" shrinkToFit="1"/>
    </xf>
    <xf numFmtId="0" fontId="13" fillId="0" borderId="38" xfId="1" applyFont="1" applyFill="1" applyBorder="1" applyAlignment="1">
      <alignment horizontal="center" vertical="center" shrinkToFit="1"/>
    </xf>
    <xf numFmtId="182" fontId="9" fillId="0" borderId="10" xfId="1" applyNumberFormat="1" applyFont="1" applyFill="1" applyBorder="1" applyAlignment="1">
      <alignment vertical="center" shrinkToFit="1"/>
    </xf>
    <xf numFmtId="183" fontId="9" fillId="0" borderId="14" xfId="1" applyNumberFormat="1" applyFont="1" applyFill="1" applyBorder="1" applyAlignment="1">
      <alignment horizontal="center" vertical="center" shrinkToFit="1"/>
    </xf>
    <xf numFmtId="179" fontId="13" fillId="0" borderId="12" xfId="1" applyNumberFormat="1" applyFont="1" applyFill="1" applyBorder="1" applyAlignment="1">
      <alignment horizontal="center" vertical="center" shrinkToFit="1"/>
    </xf>
    <xf numFmtId="180" fontId="13" fillId="0" borderId="13" xfId="1" applyNumberFormat="1" applyFont="1" applyFill="1" applyBorder="1" applyAlignment="1">
      <alignment horizontal="center" vertical="center" shrinkToFit="1"/>
    </xf>
    <xf numFmtId="179" fontId="13" fillId="0" borderId="14" xfId="1" applyNumberFormat="1" applyFont="1" applyFill="1" applyBorder="1" applyAlignment="1">
      <alignment horizontal="center" vertical="center" shrinkToFit="1"/>
    </xf>
    <xf numFmtId="180" fontId="13" fillId="0" borderId="14" xfId="1" applyNumberFormat="1" applyFont="1" applyFill="1" applyBorder="1" applyAlignment="1">
      <alignment horizontal="center" vertical="center" shrinkToFit="1"/>
    </xf>
    <xf numFmtId="181" fontId="13" fillId="0" borderId="15" xfId="1" applyNumberFormat="1" applyFont="1" applyFill="1" applyBorder="1" applyAlignment="1">
      <alignment horizontal="center" vertical="center" shrinkToFit="1"/>
    </xf>
    <xf numFmtId="179" fontId="13" fillId="0" borderId="15" xfId="1" applyNumberFormat="1" applyFont="1" applyFill="1" applyBorder="1" applyAlignment="1">
      <alignment horizontal="center" vertical="center" shrinkToFit="1"/>
    </xf>
    <xf numFmtId="0" fontId="9" fillId="0" borderId="16" xfId="1" applyFont="1" applyFill="1" applyBorder="1" applyAlignment="1">
      <alignment horizontal="center" vertical="center" shrinkToFit="1"/>
    </xf>
    <xf numFmtId="0" fontId="9" fillId="0" borderId="14" xfId="1" applyFont="1" applyFill="1" applyBorder="1" applyAlignment="1">
      <alignment horizontal="center" vertical="center" shrinkToFit="1"/>
    </xf>
    <xf numFmtId="0" fontId="13" fillId="0" borderId="17" xfId="1" applyFont="1" applyFill="1" applyBorder="1" applyAlignment="1">
      <alignment horizontal="center" vertical="center" shrinkToFit="1"/>
    </xf>
    <xf numFmtId="179" fontId="13" fillId="0" borderId="29" xfId="1" applyNumberFormat="1" applyFont="1" applyFill="1" applyBorder="1" applyAlignment="1">
      <alignment horizontal="center" vertical="center" shrinkToFit="1"/>
    </xf>
    <xf numFmtId="180" fontId="13" fillId="0" borderId="19" xfId="1" applyNumberFormat="1" applyFont="1" applyFill="1" applyBorder="1" applyAlignment="1">
      <alignment horizontal="center" vertical="center" shrinkToFit="1"/>
    </xf>
    <xf numFmtId="181" fontId="13" fillId="0" borderId="30" xfId="1" applyNumberFormat="1" applyFont="1" applyFill="1" applyBorder="1" applyAlignment="1">
      <alignment horizontal="center" vertical="center" shrinkToFit="1"/>
    </xf>
    <xf numFmtId="179" fontId="13" fillId="0" borderId="30" xfId="1" applyNumberFormat="1" applyFont="1" applyFill="1" applyBorder="1" applyAlignment="1">
      <alignment horizontal="center" vertical="center" shrinkToFit="1"/>
    </xf>
    <xf numFmtId="0" fontId="9" fillId="0" borderId="31" xfId="1" applyFont="1" applyFill="1" applyBorder="1" applyAlignment="1">
      <alignment horizontal="center" vertical="center" shrinkToFit="1"/>
    </xf>
    <xf numFmtId="0" fontId="13" fillId="0" borderId="32" xfId="1" applyFont="1" applyFill="1" applyBorder="1" applyAlignment="1">
      <alignment horizontal="center" vertical="center" shrinkToFit="1"/>
    </xf>
    <xf numFmtId="179" fontId="13" fillId="0" borderId="35" xfId="1" applyNumberFormat="1" applyFont="1" applyFill="1" applyBorder="1" applyAlignment="1">
      <alignment horizontal="center" vertical="center" shrinkToFit="1"/>
    </xf>
    <xf numFmtId="179" fontId="13" fillId="0" borderId="1" xfId="1" applyNumberFormat="1" applyFont="1" applyFill="1" applyBorder="1" applyAlignment="1">
      <alignment horizontal="center" vertical="center" shrinkToFit="1"/>
    </xf>
    <xf numFmtId="181" fontId="13" fillId="0" borderId="37" xfId="1" applyNumberFormat="1" applyFont="1" applyFill="1" applyBorder="1" applyAlignment="1">
      <alignment horizontal="center" vertical="center" shrinkToFit="1"/>
    </xf>
    <xf numFmtId="179" fontId="13" fillId="0" borderId="37" xfId="1" applyNumberFormat="1" applyFont="1" applyFill="1" applyBorder="1" applyAlignment="1">
      <alignment horizontal="center" vertical="center" shrinkToFit="1"/>
    </xf>
    <xf numFmtId="0" fontId="9" fillId="0" borderId="39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shrinkToFit="1"/>
    </xf>
    <xf numFmtId="179" fontId="13" fillId="0" borderId="0" xfId="1" applyNumberFormat="1" applyFont="1" applyFill="1" applyBorder="1" applyAlignment="1">
      <alignment horizontal="center" vertical="center" shrinkToFit="1"/>
    </xf>
    <xf numFmtId="180" fontId="13" fillId="0" borderId="0" xfId="1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14" fillId="0" borderId="0" xfId="1" applyFont="1" applyFill="1" applyAlignment="1">
      <alignment vertical="center"/>
    </xf>
    <xf numFmtId="0" fontId="14" fillId="0" borderId="0" xfId="1" applyFont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21" fillId="0" borderId="20" xfId="1" applyFont="1" applyFill="1" applyBorder="1" applyAlignment="1">
      <alignment vertical="center" shrinkToFit="1"/>
    </xf>
    <xf numFmtId="178" fontId="21" fillId="0" borderId="24" xfId="1" applyNumberFormat="1" applyFont="1" applyFill="1" applyBorder="1" applyAlignment="1">
      <alignment horizontal="center" vertical="center" shrinkToFit="1"/>
    </xf>
    <xf numFmtId="179" fontId="22" fillId="0" borderId="22" xfId="1" applyNumberFormat="1" applyFont="1" applyFill="1" applyBorder="1" applyAlignment="1">
      <alignment horizontal="center" vertical="center" shrinkToFit="1"/>
    </xf>
    <xf numFmtId="180" fontId="22" fillId="0" borderId="23" xfId="1" applyNumberFormat="1" applyFont="1" applyFill="1" applyBorder="1" applyAlignment="1">
      <alignment horizontal="center" vertical="center" shrinkToFit="1"/>
    </xf>
    <xf numFmtId="179" fontId="22" fillId="0" borderId="24" xfId="1" applyNumberFormat="1" applyFont="1" applyFill="1" applyBorder="1" applyAlignment="1">
      <alignment horizontal="center" vertical="center" shrinkToFit="1"/>
    </xf>
    <xf numFmtId="180" fontId="22" fillId="0" borderId="24" xfId="1" applyNumberFormat="1" applyFont="1" applyFill="1" applyBorder="1" applyAlignment="1">
      <alignment horizontal="center" vertical="center" shrinkToFit="1"/>
    </xf>
    <xf numFmtId="181" fontId="22" fillId="0" borderId="27" xfId="1" applyNumberFormat="1" applyFont="1" applyFill="1" applyBorder="1" applyAlignment="1">
      <alignment horizontal="center" vertical="center" shrinkToFit="1"/>
    </xf>
    <xf numFmtId="179" fontId="22" fillId="0" borderId="27" xfId="1" applyNumberFormat="1" applyFont="1" applyFill="1" applyBorder="1" applyAlignment="1">
      <alignment horizontal="center" vertical="center" shrinkToFit="1"/>
    </xf>
    <xf numFmtId="0" fontId="21" fillId="0" borderId="25" xfId="1" applyFont="1" applyFill="1" applyBorder="1" applyAlignment="1">
      <alignment horizontal="center" vertical="center" shrinkToFit="1"/>
    </xf>
    <xf numFmtId="0" fontId="22" fillId="0" borderId="26" xfId="1" applyFont="1" applyFill="1" applyBorder="1" applyAlignment="1">
      <alignment horizontal="center" vertical="center" shrinkToFit="1"/>
    </xf>
    <xf numFmtId="0" fontId="21" fillId="0" borderId="24" xfId="1" applyFont="1" applyFill="1" applyBorder="1" applyAlignment="1">
      <alignment horizontal="center" vertical="center" shrinkToFit="1"/>
    </xf>
    <xf numFmtId="182" fontId="21" fillId="0" borderId="10" xfId="1" applyNumberFormat="1" applyFont="1" applyFill="1" applyBorder="1" applyAlignment="1">
      <alignment vertical="center" shrinkToFit="1"/>
    </xf>
    <xf numFmtId="183" fontId="21" fillId="0" borderId="14" xfId="1" applyNumberFormat="1" applyFont="1" applyFill="1" applyBorder="1" applyAlignment="1">
      <alignment horizontal="center" vertical="center" shrinkToFit="1"/>
    </xf>
    <xf numFmtId="179" fontId="22" fillId="0" borderId="12" xfId="1" applyNumberFormat="1" applyFont="1" applyFill="1" applyBorder="1" applyAlignment="1">
      <alignment horizontal="center" vertical="center" shrinkToFit="1"/>
    </xf>
    <xf numFmtId="180" fontId="22" fillId="0" borderId="13" xfId="1" applyNumberFormat="1" applyFont="1" applyFill="1" applyBorder="1" applyAlignment="1">
      <alignment horizontal="center" vertical="center" shrinkToFit="1"/>
    </xf>
    <xf numFmtId="179" fontId="22" fillId="0" borderId="14" xfId="1" applyNumberFormat="1" applyFont="1" applyFill="1" applyBorder="1" applyAlignment="1">
      <alignment horizontal="center" vertical="center" shrinkToFit="1"/>
    </xf>
    <xf numFmtId="180" fontId="22" fillId="0" borderId="14" xfId="1" applyNumberFormat="1" applyFont="1" applyFill="1" applyBorder="1" applyAlignment="1">
      <alignment horizontal="center" vertical="center" shrinkToFit="1"/>
    </xf>
    <xf numFmtId="181" fontId="22" fillId="0" borderId="15" xfId="1" applyNumberFormat="1" applyFont="1" applyFill="1" applyBorder="1" applyAlignment="1">
      <alignment horizontal="center" vertical="center" shrinkToFit="1"/>
    </xf>
    <xf numFmtId="179" fontId="22" fillId="0" borderId="15" xfId="1" applyNumberFormat="1" applyFont="1" applyFill="1" applyBorder="1" applyAlignment="1">
      <alignment horizontal="center" vertical="center" shrinkToFit="1"/>
    </xf>
    <xf numFmtId="0" fontId="21" fillId="0" borderId="16" xfId="1" applyFont="1" applyFill="1" applyBorder="1" applyAlignment="1">
      <alignment horizontal="center" vertical="center" shrinkToFit="1"/>
    </xf>
    <xf numFmtId="0" fontId="21" fillId="0" borderId="14" xfId="1" applyFont="1" applyFill="1" applyBorder="1" applyAlignment="1">
      <alignment horizontal="center" vertical="center" shrinkToFit="1"/>
    </xf>
    <xf numFmtId="0" fontId="22" fillId="0" borderId="17" xfId="1" applyFont="1" applyFill="1" applyBorder="1" applyAlignment="1">
      <alignment horizontal="center" vertical="center" shrinkToFit="1"/>
    </xf>
    <xf numFmtId="0" fontId="14" fillId="0" borderId="0" xfId="1" applyFont="1" applyAlignment="1">
      <alignment horizontal="left" vertical="center" wrapText="1"/>
    </xf>
    <xf numFmtId="182" fontId="9" fillId="0" borderId="0" xfId="1" applyNumberFormat="1" applyFont="1" applyFill="1" applyBorder="1" applyAlignment="1">
      <alignment vertical="center" shrinkToFit="1"/>
    </xf>
    <xf numFmtId="183" fontId="9" fillId="0" borderId="0" xfId="1" applyNumberFormat="1" applyFont="1" applyFill="1" applyBorder="1" applyAlignment="1">
      <alignment horizontal="center" vertical="center" shrinkToFit="1"/>
    </xf>
    <xf numFmtId="181" fontId="13" fillId="0" borderId="0" xfId="1" applyNumberFormat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5" fillId="4" borderId="0" xfId="1" applyFont="1" applyFill="1" applyBorder="1" applyAlignment="1">
      <alignment vertical="center" shrinkToFit="1"/>
    </xf>
    <xf numFmtId="0" fontId="14" fillId="0" borderId="0" xfId="1" applyFont="1" applyAlignment="1">
      <alignment horizontal="left" vertical="center" wrapText="1"/>
    </xf>
    <xf numFmtId="0" fontId="9" fillId="0" borderId="6" xfId="1" applyFont="1" applyBorder="1" applyAlignment="1">
      <alignment horizontal="center" vertical="center" shrinkToFit="1"/>
    </xf>
    <xf numFmtId="176" fontId="6" fillId="0" borderId="0" xfId="1" applyNumberFormat="1" applyFont="1" applyBorder="1" applyAlignment="1">
      <alignment vertical="center" shrinkToFit="1"/>
    </xf>
    <xf numFmtId="0" fontId="9" fillId="3" borderId="16" xfId="1" applyFont="1" applyFill="1" applyBorder="1" applyAlignment="1">
      <alignment horizontal="center" vertical="center" shrinkToFit="1"/>
    </xf>
    <xf numFmtId="0" fontId="9" fillId="3" borderId="25" xfId="1" applyFont="1" applyFill="1" applyBorder="1" applyAlignment="1">
      <alignment horizontal="center" vertical="center" shrinkToFit="1"/>
    </xf>
    <xf numFmtId="0" fontId="9" fillId="3" borderId="39" xfId="1" applyFont="1" applyFill="1" applyBorder="1" applyAlignment="1">
      <alignment horizontal="center" vertical="center" shrinkToFit="1"/>
    </xf>
    <xf numFmtId="0" fontId="5" fillId="0" borderId="1" xfId="1" applyFont="1" applyBorder="1" applyAlignment="1">
      <alignment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9" fillId="0" borderId="45" xfId="1" applyFont="1" applyFill="1" applyBorder="1" applyAlignment="1">
      <alignment horizontal="center" vertical="center" shrinkToFit="1"/>
    </xf>
    <xf numFmtId="0" fontId="9" fillId="0" borderId="46" xfId="1" applyFont="1" applyFill="1" applyBorder="1" applyAlignment="1">
      <alignment horizontal="center" vertical="center" shrinkToFit="1"/>
    </xf>
    <xf numFmtId="0" fontId="9" fillId="0" borderId="47" xfId="1" applyFont="1" applyFill="1" applyBorder="1" applyAlignment="1">
      <alignment horizontal="center" vertical="center" shrinkToFit="1"/>
    </xf>
    <xf numFmtId="0" fontId="14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</cellXfs>
  <cellStyles count="2">
    <cellStyle name="標準" xfId="0" builtinId="0"/>
    <cellStyle name="標準_NOHHI SCHEDULE" xfId="1"/>
  </cellStyles>
  <dxfs count="54"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85725</xdr:rowOff>
    </xdr:from>
    <xdr:to>
      <xdr:col>2</xdr:col>
      <xdr:colOff>752475</xdr:colOff>
      <xdr:row>0</xdr:row>
      <xdr:rowOff>514350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4C37FB78-45E5-45AE-BFBE-F287488B517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85725"/>
          <a:ext cx="4762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U361"/>
  <sheetViews>
    <sheetView tabSelected="1" view="pageBreakPreview" zoomScaleNormal="100" zoomScaleSheetLayoutView="100" workbookViewId="0">
      <selection activeCell="R4" sqref="R4"/>
    </sheetView>
  </sheetViews>
  <sheetFormatPr defaultColWidth="5.6640625" defaultRowHeight="15" customHeight="1" x14ac:dyDescent="0.3"/>
  <cols>
    <col min="1" max="1" width="7" style="51" customWidth="1"/>
    <col min="2" max="2" width="17.21875" style="51" customWidth="1"/>
    <col min="3" max="3" width="10.33203125" style="51" customWidth="1"/>
    <col min="4" max="9" width="5.88671875" style="51" customWidth="1"/>
    <col min="10" max="10" width="7.33203125" style="52" customWidth="1"/>
    <col min="11" max="11" width="5.88671875" style="53" customWidth="1"/>
    <col min="12" max="12" width="5.88671875" style="51" customWidth="1"/>
    <col min="13" max="13" width="6.33203125" style="51" customWidth="1"/>
    <col min="14" max="14" width="5.109375" style="51" customWidth="1"/>
    <col min="15" max="15" width="7.33203125" style="51" customWidth="1"/>
    <col min="16" max="16" width="7" style="51" customWidth="1"/>
    <col min="17" max="17" width="9.109375" style="51" customWidth="1"/>
    <col min="18" max="18" width="21.6640625" style="51" customWidth="1"/>
    <col min="19" max="19" width="7.44140625" style="41" customWidth="1"/>
    <col min="20" max="20" width="9.6640625" style="41" customWidth="1"/>
    <col min="21" max="21" width="5.6640625" style="41" customWidth="1"/>
    <col min="22" max="260" width="5.6640625" style="41"/>
    <col min="261" max="261" width="17.21875" style="41" customWidth="1"/>
    <col min="262" max="262" width="10.33203125" style="41" customWidth="1"/>
    <col min="263" max="266" width="5.88671875" style="41" customWidth="1"/>
    <col min="267" max="267" width="7.33203125" style="41" customWidth="1"/>
    <col min="268" max="269" width="5.88671875" style="41" customWidth="1"/>
    <col min="270" max="270" width="6.33203125" style="41" customWidth="1"/>
    <col min="271" max="271" width="5.109375" style="41" customWidth="1"/>
    <col min="272" max="272" width="7.33203125" style="41" customWidth="1"/>
    <col min="273" max="273" width="7" style="41" customWidth="1"/>
    <col min="274" max="274" width="21.6640625" style="41" customWidth="1"/>
    <col min="275" max="275" width="0" style="41" hidden="1" customWidth="1"/>
    <col min="276" max="276" width="9.6640625" style="41" customWidth="1"/>
    <col min="277" max="516" width="5.6640625" style="41"/>
    <col min="517" max="517" width="17.21875" style="41" customWidth="1"/>
    <col min="518" max="518" width="10.33203125" style="41" customWidth="1"/>
    <col min="519" max="522" width="5.88671875" style="41" customWidth="1"/>
    <col min="523" max="523" width="7.33203125" style="41" customWidth="1"/>
    <col min="524" max="525" width="5.88671875" style="41" customWidth="1"/>
    <col min="526" max="526" width="6.33203125" style="41" customWidth="1"/>
    <col min="527" max="527" width="5.109375" style="41" customWidth="1"/>
    <col min="528" max="528" width="7.33203125" style="41" customWidth="1"/>
    <col min="529" max="529" width="7" style="41" customWidth="1"/>
    <col min="530" max="530" width="21.6640625" style="41" customWidth="1"/>
    <col min="531" max="531" width="0" style="41" hidden="1" customWidth="1"/>
    <col min="532" max="532" width="9.6640625" style="41" customWidth="1"/>
    <col min="533" max="772" width="5.6640625" style="41"/>
    <col min="773" max="773" width="17.21875" style="41" customWidth="1"/>
    <col min="774" max="774" width="10.33203125" style="41" customWidth="1"/>
    <col min="775" max="778" width="5.88671875" style="41" customWidth="1"/>
    <col min="779" max="779" width="7.33203125" style="41" customWidth="1"/>
    <col min="780" max="781" width="5.88671875" style="41" customWidth="1"/>
    <col min="782" max="782" width="6.33203125" style="41" customWidth="1"/>
    <col min="783" max="783" width="5.109375" style="41" customWidth="1"/>
    <col min="784" max="784" width="7.33203125" style="41" customWidth="1"/>
    <col min="785" max="785" width="7" style="41" customWidth="1"/>
    <col min="786" max="786" width="21.6640625" style="41" customWidth="1"/>
    <col min="787" max="787" width="0" style="41" hidden="1" customWidth="1"/>
    <col min="788" max="788" width="9.6640625" style="41" customWidth="1"/>
    <col min="789" max="1028" width="5.6640625" style="41"/>
    <col min="1029" max="1029" width="17.21875" style="41" customWidth="1"/>
    <col min="1030" max="1030" width="10.33203125" style="41" customWidth="1"/>
    <col min="1031" max="1034" width="5.88671875" style="41" customWidth="1"/>
    <col min="1035" max="1035" width="7.33203125" style="41" customWidth="1"/>
    <col min="1036" max="1037" width="5.88671875" style="41" customWidth="1"/>
    <col min="1038" max="1038" width="6.33203125" style="41" customWidth="1"/>
    <col min="1039" max="1039" width="5.109375" style="41" customWidth="1"/>
    <col min="1040" max="1040" width="7.33203125" style="41" customWidth="1"/>
    <col min="1041" max="1041" width="7" style="41" customWidth="1"/>
    <col min="1042" max="1042" width="21.6640625" style="41" customWidth="1"/>
    <col min="1043" max="1043" width="0" style="41" hidden="1" customWidth="1"/>
    <col min="1044" max="1044" width="9.6640625" style="41" customWidth="1"/>
    <col min="1045" max="1284" width="5.6640625" style="41"/>
    <col min="1285" max="1285" width="17.21875" style="41" customWidth="1"/>
    <col min="1286" max="1286" width="10.33203125" style="41" customWidth="1"/>
    <col min="1287" max="1290" width="5.88671875" style="41" customWidth="1"/>
    <col min="1291" max="1291" width="7.33203125" style="41" customWidth="1"/>
    <col min="1292" max="1293" width="5.88671875" style="41" customWidth="1"/>
    <col min="1294" max="1294" width="6.33203125" style="41" customWidth="1"/>
    <col min="1295" max="1295" width="5.109375" style="41" customWidth="1"/>
    <col min="1296" max="1296" width="7.33203125" style="41" customWidth="1"/>
    <col min="1297" max="1297" width="7" style="41" customWidth="1"/>
    <col min="1298" max="1298" width="21.6640625" style="41" customWidth="1"/>
    <col min="1299" max="1299" width="0" style="41" hidden="1" customWidth="1"/>
    <col min="1300" max="1300" width="9.6640625" style="41" customWidth="1"/>
    <col min="1301" max="1540" width="5.6640625" style="41"/>
    <col min="1541" max="1541" width="17.21875" style="41" customWidth="1"/>
    <col min="1542" max="1542" width="10.33203125" style="41" customWidth="1"/>
    <col min="1543" max="1546" width="5.88671875" style="41" customWidth="1"/>
    <col min="1547" max="1547" width="7.33203125" style="41" customWidth="1"/>
    <col min="1548" max="1549" width="5.88671875" style="41" customWidth="1"/>
    <col min="1550" max="1550" width="6.33203125" style="41" customWidth="1"/>
    <col min="1551" max="1551" width="5.109375" style="41" customWidth="1"/>
    <col min="1552" max="1552" width="7.33203125" style="41" customWidth="1"/>
    <col min="1553" max="1553" width="7" style="41" customWidth="1"/>
    <col min="1554" max="1554" width="21.6640625" style="41" customWidth="1"/>
    <col min="1555" max="1555" width="0" style="41" hidden="1" customWidth="1"/>
    <col min="1556" max="1556" width="9.6640625" style="41" customWidth="1"/>
    <col min="1557" max="1796" width="5.6640625" style="41"/>
    <col min="1797" max="1797" width="17.21875" style="41" customWidth="1"/>
    <col min="1798" max="1798" width="10.33203125" style="41" customWidth="1"/>
    <col min="1799" max="1802" width="5.88671875" style="41" customWidth="1"/>
    <col min="1803" max="1803" width="7.33203125" style="41" customWidth="1"/>
    <col min="1804" max="1805" width="5.88671875" style="41" customWidth="1"/>
    <col min="1806" max="1806" width="6.33203125" style="41" customWidth="1"/>
    <col min="1807" max="1807" width="5.109375" style="41" customWidth="1"/>
    <col min="1808" max="1808" width="7.33203125" style="41" customWidth="1"/>
    <col min="1809" max="1809" width="7" style="41" customWidth="1"/>
    <col min="1810" max="1810" width="21.6640625" style="41" customWidth="1"/>
    <col min="1811" max="1811" width="0" style="41" hidden="1" customWidth="1"/>
    <col min="1812" max="1812" width="9.6640625" style="41" customWidth="1"/>
    <col min="1813" max="2052" width="5.6640625" style="41"/>
    <col min="2053" max="2053" width="17.21875" style="41" customWidth="1"/>
    <col min="2054" max="2054" width="10.33203125" style="41" customWidth="1"/>
    <col min="2055" max="2058" width="5.88671875" style="41" customWidth="1"/>
    <col min="2059" max="2059" width="7.33203125" style="41" customWidth="1"/>
    <col min="2060" max="2061" width="5.88671875" style="41" customWidth="1"/>
    <col min="2062" max="2062" width="6.33203125" style="41" customWidth="1"/>
    <col min="2063" max="2063" width="5.109375" style="41" customWidth="1"/>
    <col min="2064" max="2064" width="7.33203125" style="41" customWidth="1"/>
    <col min="2065" max="2065" width="7" style="41" customWidth="1"/>
    <col min="2066" max="2066" width="21.6640625" style="41" customWidth="1"/>
    <col min="2067" max="2067" width="0" style="41" hidden="1" customWidth="1"/>
    <col min="2068" max="2068" width="9.6640625" style="41" customWidth="1"/>
    <col min="2069" max="2308" width="5.6640625" style="41"/>
    <col min="2309" max="2309" width="17.21875" style="41" customWidth="1"/>
    <col min="2310" max="2310" width="10.33203125" style="41" customWidth="1"/>
    <col min="2311" max="2314" width="5.88671875" style="41" customWidth="1"/>
    <col min="2315" max="2315" width="7.33203125" style="41" customWidth="1"/>
    <col min="2316" max="2317" width="5.88671875" style="41" customWidth="1"/>
    <col min="2318" max="2318" width="6.33203125" style="41" customWidth="1"/>
    <col min="2319" max="2319" width="5.109375" style="41" customWidth="1"/>
    <col min="2320" max="2320" width="7.33203125" style="41" customWidth="1"/>
    <col min="2321" max="2321" width="7" style="41" customWidth="1"/>
    <col min="2322" max="2322" width="21.6640625" style="41" customWidth="1"/>
    <col min="2323" max="2323" width="0" style="41" hidden="1" customWidth="1"/>
    <col min="2324" max="2324" width="9.6640625" style="41" customWidth="1"/>
    <col min="2325" max="2564" width="5.6640625" style="41"/>
    <col min="2565" max="2565" width="17.21875" style="41" customWidth="1"/>
    <col min="2566" max="2566" width="10.33203125" style="41" customWidth="1"/>
    <col min="2567" max="2570" width="5.88671875" style="41" customWidth="1"/>
    <col min="2571" max="2571" width="7.33203125" style="41" customWidth="1"/>
    <col min="2572" max="2573" width="5.88671875" style="41" customWidth="1"/>
    <col min="2574" max="2574" width="6.33203125" style="41" customWidth="1"/>
    <col min="2575" max="2575" width="5.109375" style="41" customWidth="1"/>
    <col min="2576" max="2576" width="7.33203125" style="41" customWidth="1"/>
    <col min="2577" max="2577" width="7" style="41" customWidth="1"/>
    <col min="2578" max="2578" width="21.6640625" style="41" customWidth="1"/>
    <col min="2579" max="2579" width="0" style="41" hidden="1" customWidth="1"/>
    <col min="2580" max="2580" width="9.6640625" style="41" customWidth="1"/>
    <col min="2581" max="2820" width="5.6640625" style="41"/>
    <col min="2821" max="2821" width="17.21875" style="41" customWidth="1"/>
    <col min="2822" max="2822" width="10.33203125" style="41" customWidth="1"/>
    <col min="2823" max="2826" width="5.88671875" style="41" customWidth="1"/>
    <col min="2827" max="2827" width="7.33203125" style="41" customWidth="1"/>
    <col min="2828" max="2829" width="5.88671875" style="41" customWidth="1"/>
    <col min="2830" max="2830" width="6.33203125" style="41" customWidth="1"/>
    <col min="2831" max="2831" width="5.109375" style="41" customWidth="1"/>
    <col min="2832" max="2832" width="7.33203125" style="41" customWidth="1"/>
    <col min="2833" max="2833" width="7" style="41" customWidth="1"/>
    <col min="2834" max="2834" width="21.6640625" style="41" customWidth="1"/>
    <col min="2835" max="2835" width="0" style="41" hidden="1" customWidth="1"/>
    <col min="2836" max="2836" width="9.6640625" style="41" customWidth="1"/>
    <col min="2837" max="3076" width="5.6640625" style="41"/>
    <col min="3077" max="3077" width="17.21875" style="41" customWidth="1"/>
    <col min="3078" max="3078" width="10.33203125" style="41" customWidth="1"/>
    <col min="3079" max="3082" width="5.88671875" style="41" customWidth="1"/>
    <col min="3083" max="3083" width="7.33203125" style="41" customWidth="1"/>
    <col min="3084" max="3085" width="5.88671875" style="41" customWidth="1"/>
    <col min="3086" max="3086" width="6.33203125" style="41" customWidth="1"/>
    <col min="3087" max="3087" width="5.109375" style="41" customWidth="1"/>
    <col min="3088" max="3088" width="7.33203125" style="41" customWidth="1"/>
    <col min="3089" max="3089" width="7" style="41" customWidth="1"/>
    <col min="3090" max="3090" width="21.6640625" style="41" customWidth="1"/>
    <col min="3091" max="3091" width="0" style="41" hidden="1" customWidth="1"/>
    <col min="3092" max="3092" width="9.6640625" style="41" customWidth="1"/>
    <col min="3093" max="3332" width="5.6640625" style="41"/>
    <col min="3333" max="3333" width="17.21875" style="41" customWidth="1"/>
    <col min="3334" max="3334" width="10.33203125" style="41" customWidth="1"/>
    <col min="3335" max="3338" width="5.88671875" style="41" customWidth="1"/>
    <col min="3339" max="3339" width="7.33203125" style="41" customWidth="1"/>
    <col min="3340" max="3341" width="5.88671875" style="41" customWidth="1"/>
    <col min="3342" max="3342" width="6.33203125" style="41" customWidth="1"/>
    <col min="3343" max="3343" width="5.109375" style="41" customWidth="1"/>
    <col min="3344" max="3344" width="7.33203125" style="41" customWidth="1"/>
    <col min="3345" max="3345" width="7" style="41" customWidth="1"/>
    <col min="3346" max="3346" width="21.6640625" style="41" customWidth="1"/>
    <col min="3347" max="3347" width="0" style="41" hidden="1" customWidth="1"/>
    <col min="3348" max="3348" width="9.6640625" style="41" customWidth="1"/>
    <col min="3349" max="3588" width="5.6640625" style="41"/>
    <col min="3589" max="3589" width="17.21875" style="41" customWidth="1"/>
    <col min="3590" max="3590" width="10.33203125" style="41" customWidth="1"/>
    <col min="3591" max="3594" width="5.88671875" style="41" customWidth="1"/>
    <col min="3595" max="3595" width="7.33203125" style="41" customWidth="1"/>
    <col min="3596" max="3597" width="5.88671875" style="41" customWidth="1"/>
    <col min="3598" max="3598" width="6.33203125" style="41" customWidth="1"/>
    <col min="3599" max="3599" width="5.109375" style="41" customWidth="1"/>
    <col min="3600" max="3600" width="7.33203125" style="41" customWidth="1"/>
    <col min="3601" max="3601" width="7" style="41" customWidth="1"/>
    <col min="3602" max="3602" width="21.6640625" style="41" customWidth="1"/>
    <col min="3603" max="3603" width="0" style="41" hidden="1" customWidth="1"/>
    <col min="3604" max="3604" width="9.6640625" style="41" customWidth="1"/>
    <col min="3605" max="3844" width="5.6640625" style="41"/>
    <col min="3845" max="3845" width="17.21875" style="41" customWidth="1"/>
    <col min="3846" max="3846" width="10.33203125" style="41" customWidth="1"/>
    <col min="3847" max="3850" width="5.88671875" style="41" customWidth="1"/>
    <col min="3851" max="3851" width="7.33203125" style="41" customWidth="1"/>
    <col min="3852" max="3853" width="5.88671875" style="41" customWidth="1"/>
    <col min="3854" max="3854" width="6.33203125" style="41" customWidth="1"/>
    <col min="3855" max="3855" width="5.109375" style="41" customWidth="1"/>
    <col min="3856" max="3856" width="7.33203125" style="41" customWidth="1"/>
    <col min="3857" max="3857" width="7" style="41" customWidth="1"/>
    <col min="3858" max="3858" width="21.6640625" style="41" customWidth="1"/>
    <col min="3859" max="3859" width="0" style="41" hidden="1" customWidth="1"/>
    <col min="3860" max="3860" width="9.6640625" style="41" customWidth="1"/>
    <col min="3861" max="4100" width="5.6640625" style="41"/>
    <col min="4101" max="4101" width="17.21875" style="41" customWidth="1"/>
    <col min="4102" max="4102" width="10.33203125" style="41" customWidth="1"/>
    <col min="4103" max="4106" width="5.88671875" style="41" customWidth="1"/>
    <col min="4107" max="4107" width="7.33203125" style="41" customWidth="1"/>
    <col min="4108" max="4109" width="5.88671875" style="41" customWidth="1"/>
    <col min="4110" max="4110" width="6.33203125" style="41" customWidth="1"/>
    <col min="4111" max="4111" width="5.109375" style="41" customWidth="1"/>
    <col min="4112" max="4112" width="7.33203125" style="41" customWidth="1"/>
    <col min="4113" max="4113" width="7" style="41" customWidth="1"/>
    <col min="4114" max="4114" width="21.6640625" style="41" customWidth="1"/>
    <col min="4115" max="4115" width="0" style="41" hidden="1" customWidth="1"/>
    <col min="4116" max="4116" width="9.6640625" style="41" customWidth="1"/>
    <col min="4117" max="4356" width="5.6640625" style="41"/>
    <col min="4357" max="4357" width="17.21875" style="41" customWidth="1"/>
    <col min="4358" max="4358" width="10.33203125" style="41" customWidth="1"/>
    <col min="4359" max="4362" width="5.88671875" style="41" customWidth="1"/>
    <col min="4363" max="4363" width="7.33203125" style="41" customWidth="1"/>
    <col min="4364" max="4365" width="5.88671875" style="41" customWidth="1"/>
    <col min="4366" max="4366" width="6.33203125" style="41" customWidth="1"/>
    <col min="4367" max="4367" width="5.109375" style="41" customWidth="1"/>
    <col min="4368" max="4368" width="7.33203125" style="41" customWidth="1"/>
    <col min="4369" max="4369" width="7" style="41" customWidth="1"/>
    <col min="4370" max="4370" width="21.6640625" style="41" customWidth="1"/>
    <col min="4371" max="4371" width="0" style="41" hidden="1" customWidth="1"/>
    <col min="4372" max="4372" width="9.6640625" style="41" customWidth="1"/>
    <col min="4373" max="4612" width="5.6640625" style="41"/>
    <col min="4613" max="4613" width="17.21875" style="41" customWidth="1"/>
    <col min="4614" max="4614" width="10.33203125" style="41" customWidth="1"/>
    <col min="4615" max="4618" width="5.88671875" style="41" customWidth="1"/>
    <col min="4619" max="4619" width="7.33203125" style="41" customWidth="1"/>
    <col min="4620" max="4621" width="5.88671875" style="41" customWidth="1"/>
    <col min="4622" max="4622" width="6.33203125" style="41" customWidth="1"/>
    <col min="4623" max="4623" width="5.109375" style="41" customWidth="1"/>
    <col min="4624" max="4624" width="7.33203125" style="41" customWidth="1"/>
    <col min="4625" max="4625" width="7" style="41" customWidth="1"/>
    <col min="4626" max="4626" width="21.6640625" style="41" customWidth="1"/>
    <col min="4627" max="4627" width="0" style="41" hidden="1" customWidth="1"/>
    <col min="4628" max="4628" width="9.6640625" style="41" customWidth="1"/>
    <col min="4629" max="4868" width="5.6640625" style="41"/>
    <col min="4869" max="4869" width="17.21875" style="41" customWidth="1"/>
    <col min="4870" max="4870" width="10.33203125" style="41" customWidth="1"/>
    <col min="4871" max="4874" width="5.88671875" style="41" customWidth="1"/>
    <col min="4875" max="4875" width="7.33203125" style="41" customWidth="1"/>
    <col min="4876" max="4877" width="5.88671875" style="41" customWidth="1"/>
    <col min="4878" max="4878" width="6.33203125" style="41" customWidth="1"/>
    <col min="4879" max="4879" width="5.109375" style="41" customWidth="1"/>
    <col min="4880" max="4880" width="7.33203125" style="41" customWidth="1"/>
    <col min="4881" max="4881" width="7" style="41" customWidth="1"/>
    <col min="4882" max="4882" width="21.6640625" style="41" customWidth="1"/>
    <col min="4883" max="4883" width="0" style="41" hidden="1" customWidth="1"/>
    <col min="4884" max="4884" width="9.6640625" style="41" customWidth="1"/>
    <col min="4885" max="5124" width="5.6640625" style="41"/>
    <col min="5125" max="5125" width="17.21875" style="41" customWidth="1"/>
    <col min="5126" max="5126" width="10.33203125" style="41" customWidth="1"/>
    <col min="5127" max="5130" width="5.88671875" style="41" customWidth="1"/>
    <col min="5131" max="5131" width="7.33203125" style="41" customWidth="1"/>
    <col min="5132" max="5133" width="5.88671875" style="41" customWidth="1"/>
    <col min="5134" max="5134" width="6.33203125" style="41" customWidth="1"/>
    <col min="5135" max="5135" width="5.109375" style="41" customWidth="1"/>
    <col min="5136" max="5136" width="7.33203125" style="41" customWidth="1"/>
    <col min="5137" max="5137" width="7" style="41" customWidth="1"/>
    <col min="5138" max="5138" width="21.6640625" style="41" customWidth="1"/>
    <col min="5139" max="5139" width="0" style="41" hidden="1" customWidth="1"/>
    <col min="5140" max="5140" width="9.6640625" style="41" customWidth="1"/>
    <col min="5141" max="5380" width="5.6640625" style="41"/>
    <col min="5381" max="5381" width="17.21875" style="41" customWidth="1"/>
    <col min="5382" max="5382" width="10.33203125" style="41" customWidth="1"/>
    <col min="5383" max="5386" width="5.88671875" style="41" customWidth="1"/>
    <col min="5387" max="5387" width="7.33203125" style="41" customWidth="1"/>
    <col min="5388" max="5389" width="5.88671875" style="41" customWidth="1"/>
    <col min="5390" max="5390" width="6.33203125" style="41" customWidth="1"/>
    <col min="5391" max="5391" width="5.109375" style="41" customWidth="1"/>
    <col min="5392" max="5392" width="7.33203125" style="41" customWidth="1"/>
    <col min="5393" max="5393" width="7" style="41" customWidth="1"/>
    <col min="5394" max="5394" width="21.6640625" style="41" customWidth="1"/>
    <col min="5395" max="5395" width="0" style="41" hidden="1" customWidth="1"/>
    <col min="5396" max="5396" width="9.6640625" style="41" customWidth="1"/>
    <col min="5397" max="5636" width="5.6640625" style="41"/>
    <col min="5637" max="5637" width="17.21875" style="41" customWidth="1"/>
    <col min="5638" max="5638" width="10.33203125" style="41" customWidth="1"/>
    <col min="5639" max="5642" width="5.88671875" style="41" customWidth="1"/>
    <col min="5643" max="5643" width="7.33203125" style="41" customWidth="1"/>
    <col min="5644" max="5645" width="5.88671875" style="41" customWidth="1"/>
    <col min="5646" max="5646" width="6.33203125" style="41" customWidth="1"/>
    <col min="5647" max="5647" width="5.109375" style="41" customWidth="1"/>
    <col min="5648" max="5648" width="7.33203125" style="41" customWidth="1"/>
    <col min="5649" max="5649" width="7" style="41" customWidth="1"/>
    <col min="5650" max="5650" width="21.6640625" style="41" customWidth="1"/>
    <col min="5651" max="5651" width="0" style="41" hidden="1" customWidth="1"/>
    <col min="5652" max="5652" width="9.6640625" style="41" customWidth="1"/>
    <col min="5653" max="5892" width="5.6640625" style="41"/>
    <col min="5893" max="5893" width="17.21875" style="41" customWidth="1"/>
    <col min="5894" max="5894" width="10.33203125" style="41" customWidth="1"/>
    <col min="5895" max="5898" width="5.88671875" style="41" customWidth="1"/>
    <col min="5899" max="5899" width="7.33203125" style="41" customWidth="1"/>
    <col min="5900" max="5901" width="5.88671875" style="41" customWidth="1"/>
    <col min="5902" max="5902" width="6.33203125" style="41" customWidth="1"/>
    <col min="5903" max="5903" width="5.109375" style="41" customWidth="1"/>
    <col min="5904" max="5904" width="7.33203125" style="41" customWidth="1"/>
    <col min="5905" max="5905" width="7" style="41" customWidth="1"/>
    <col min="5906" max="5906" width="21.6640625" style="41" customWidth="1"/>
    <col min="5907" max="5907" width="0" style="41" hidden="1" customWidth="1"/>
    <col min="5908" max="5908" width="9.6640625" style="41" customWidth="1"/>
    <col min="5909" max="6148" width="5.6640625" style="41"/>
    <col min="6149" max="6149" width="17.21875" style="41" customWidth="1"/>
    <col min="6150" max="6150" width="10.33203125" style="41" customWidth="1"/>
    <col min="6151" max="6154" width="5.88671875" style="41" customWidth="1"/>
    <col min="6155" max="6155" width="7.33203125" style="41" customWidth="1"/>
    <col min="6156" max="6157" width="5.88671875" style="41" customWidth="1"/>
    <col min="6158" max="6158" width="6.33203125" style="41" customWidth="1"/>
    <col min="6159" max="6159" width="5.109375" style="41" customWidth="1"/>
    <col min="6160" max="6160" width="7.33203125" style="41" customWidth="1"/>
    <col min="6161" max="6161" width="7" style="41" customWidth="1"/>
    <col min="6162" max="6162" width="21.6640625" style="41" customWidth="1"/>
    <col min="6163" max="6163" width="0" style="41" hidden="1" customWidth="1"/>
    <col min="6164" max="6164" width="9.6640625" style="41" customWidth="1"/>
    <col min="6165" max="6404" width="5.6640625" style="41"/>
    <col min="6405" max="6405" width="17.21875" style="41" customWidth="1"/>
    <col min="6406" max="6406" width="10.33203125" style="41" customWidth="1"/>
    <col min="6407" max="6410" width="5.88671875" style="41" customWidth="1"/>
    <col min="6411" max="6411" width="7.33203125" style="41" customWidth="1"/>
    <col min="6412" max="6413" width="5.88671875" style="41" customWidth="1"/>
    <col min="6414" max="6414" width="6.33203125" style="41" customWidth="1"/>
    <col min="6415" max="6415" width="5.109375" style="41" customWidth="1"/>
    <col min="6416" max="6416" width="7.33203125" style="41" customWidth="1"/>
    <col min="6417" max="6417" width="7" style="41" customWidth="1"/>
    <col min="6418" max="6418" width="21.6640625" style="41" customWidth="1"/>
    <col min="6419" max="6419" width="0" style="41" hidden="1" customWidth="1"/>
    <col min="6420" max="6420" width="9.6640625" style="41" customWidth="1"/>
    <col min="6421" max="6660" width="5.6640625" style="41"/>
    <col min="6661" max="6661" width="17.21875" style="41" customWidth="1"/>
    <col min="6662" max="6662" width="10.33203125" style="41" customWidth="1"/>
    <col min="6663" max="6666" width="5.88671875" style="41" customWidth="1"/>
    <col min="6667" max="6667" width="7.33203125" style="41" customWidth="1"/>
    <col min="6668" max="6669" width="5.88671875" style="41" customWidth="1"/>
    <col min="6670" max="6670" width="6.33203125" style="41" customWidth="1"/>
    <col min="6671" max="6671" width="5.109375" style="41" customWidth="1"/>
    <col min="6672" max="6672" width="7.33203125" style="41" customWidth="1"/>
    <col min="6673" max="6673" width="7" style="41" customWidth="1"/>
    <col min="6674" max="6674" width="21.6640625" style="41" customWidth="1"/>
    <col min="6675" max="6675" width="0" style="41" hidden="1" customWidth="1"/>
    <col min="6676" max="6676" width="9.6640625" style="41" customWidth="1"/>
    <col min="6677" max="6916" width="5.6640625" style="41"/>
    <col min="6917" max="6917" width="17.21875" style="41" customWidth="1"/>
    <col min="6918" max="6918" width="10.33203125" style="41" customWidth="1"/>
    <col min="6919" max="6922" width="5.88671875" style="41" customWidth="1"/>
    <col min="6923" max="6923" width="7.33203125" style="41" customWidth="1"/>
    <col min="6924" max="6925" width="5.88671875" style="41" customWidth="1"/>
    <col min="6926" max="6926" width="6.33203125" style="41" customWidth="1"/>
    <col min="6927" max="6927" width="5.109375" style="41" customWidth="1"/>
    <col min="6928" max="6928" width="7.33203125" style="41" customWidth="1"/>
    <col min="6929" max="6929" width="7" style="41" customWidth="1"/>
    <col min="6930" max="6930" width="21.6640625" style="41" customWidth="1"/>
    <col min="6931" max="6931" width="0" style="41" hidden="1" customWidth="1"/>
    <col min="6932" max="6932" width="9.6640625" style="41" customWidth="1"/>
    <col min="6933" max="7172" width="5.6640625" style="41"/>
    <col min="7173" max="7173" width="17.21875" style="41" customWidth="1"/>
    <col min="7174" max="7174" width="10.33203125" style="41" customWidth="1"/>
    <col min="7175" max="7178" width="5.88671875" style="41" customWidth="1"/>
    <col min="7179" max="7179" width="7.33203125" style="41" customWidth="1"/>
    <col min="7180" max="7181" width="5.88671875" style="41" customWidth="1"/>
    <col min="7182" max="7182" width="6.33203125" style="41" customWidth="1"/>
    <col min="7183" max="7183" width="5.109375" style="41" customWidth="1"/>
    <col min="7184" max="7184" width="7.33203125" style="41" customWidth="1"/>
    <col min="7185" max="7185" width="7" style="41" customWidth="1"/>
    <col min="7186" max="7186" width="21.6640625" style="41" customWidth="1"/>
    <col min="7187" max="7187" width="0" style="41" hidden="1" customWidth="1"/>
    <col min="7188" max="7188" width="9.6640625" style="41" customWidth="1"/>
    <col min="7189" max="7428" width="5.6640625" style="41"/>
    <col min="7429" max="7429" width="17.21875" style="41" customWidth="1"/>
    <col min="7430" max="7430" width="10.33203125" style="41" customWidth="1"/>
    <col min="7431" max="7434" width="5.88671875" style="41" customWidth="1"/>
    <col min="7435" max="7435" width="7.33203125" style="41" customWidth="1"/>
    <col min="7436" max="7437" width="5.88671875" style="41" customWidth="1"/>
    <col min="7438" max="7438" width="6.33203125" style="41" customWidth="1"/>
    <col min="7439" max="7439" width="5.109375" style="41" customWidth="1"/>
    <col min="7440" max="7440" width="7.33203125" style="41" customWidth="1"/>
    <col min="7441" max="7441" width="7" style="41" customWidth="1"/>
    <col min="7442" max="7442" width="21.6640625" style="41" customWidth="1"/>
    <col min="7443" max="7443" width="0" style="41" hidden="1" customWidth="1"/>
    <col min="7444" max="7444" width="9.6640625" style="41" customWidth="1"/>
    <col min="7445" max="7684" width="5.6640625" style="41"/>
    <col min="7685" max="7685" width="17.21875" style="41" customWidth="1"/>
    <col min="7686" max="7686" width="10.33203125" style="41" customWidth="1"/>
    <col min="7687" max="7690" width="5.88671875" style="41" customWidth="1"/>
    <col min="7691" max="7691" width="7.33203125" style="41" customWidth="1"/>
    <col min="7692" max="7693" width="5.88671875" style="41" customWidth="1"/>
    <col min="7694" max="7694" width="6.33203125" style="41" customWidth="1"/>
    <col min="7695" max="7695" width="5.109375" style="41" customWidth="1"/>
    <col min="7696" max="7696" width="7.33203125" style="41" customWidth="1"/>
    <col min="7697" max="7697" width="7" style="41" customWidth="1"/>
    <col min="7698" max="7698" width="21.6640625" style="41" customWidth="1"/>
    <col min="7699" max="7699" width="0" style="41" hidden="1" customWidth="1"/>
    <col min="7700" max="7700" width="9.6640625" style="41" customWidth="1"/>
    <col min="7701" max="7940" width="5.6640625" style="41"/>
    <col min="7941" max="7941" width="17.21875" style="41" customWidth="1"/>
    <col min="7942" max="7942" width="10.33203125" style="41" customWidth="1"/>
    <col min="7943" max="7946" width="5.88671875" style="41" customWidth="1"/>
    <col min="7947" max="7947" width="7.33203125" style="41" customWidth="1"/>
    <col min="7948" max="7949" width="5.88671875" style="41" customWidth="1"/>
    <col min="7950" max="7950" width="6.33203125" style="41" customWidth="1"/>
    <col min="7951" max="7951" width="5.109375" style="41" customWidth="1"/>
    <col min="7952" max="7952" width="7.33203125" style="41" customWidth="1"/>
    <col min="7953" max="7953" width="7" style="41" customWidth="1"/>
    <col min="7954" max="7954" width="21.6640625" style="41" customWidth="1"/>
    <col min="7955" max="7955" width="0" style="41" hidden="1" customWidth="1"/>
    <col min="7956" max="7956" width="9.6640625" style="41" customWidth="1"/>
    <col min="7957" max="8196" width="5.6640625" style="41"/>
    <col min="8197" max="8197" width="17.21875" style="41" customWidth="1"/>
    <col min="8198" max="8198" width="10.33203125" style="41" customWidth="1"/>
    <col min="8199" max="8202" width="5.88671875" style="41" customWidth="1"/>
    <col min="8203" max="8203" width="7.33203125" style="41" customWidth="1"/>
    <col min="8204" max="8205" width="5.88671875" style="41" customWidth="1"/>
    <col min="8206" max="8206" width="6.33203125" style="41" customWidth="1"/>
    <col min="8207" max="8207" width="5.109375" style="41" customWidth="1"/>
    <col min="8208" max="8208" width="7.33203125" style="41" customWidth="1"/>
    <col min="8209" max="8209" width="7" style="41" customWidth="1"/>
    <col min="8210" max="8210" width="21.6640625" style="41" customWidth="1"/>
    <col min="8211" max="8211" width="0" style="41" hidden="1" customWidth="1"/>
    <col min="8212" max="8212" width="9.6640625" style="41" customWidth="1"/>
    <col min="8213" max="8452" width="5.6640625" style="41"/>
    <col min="8453" max="8453" width="17.21875" style="41" customWidth="1"/>
    <col min="8454" max="8454" width="10.33203125" style="41" customWidth="1"/>
    <col min="8455" max="8458" width="5.88671875" style="41" customWidth="1"/>
    <col min="8459" max="8459" width="7.33203125" style="41" customWidth="1"/>
    <col min="8460" max="8461" width="5.88671875" style="41" customWidth="1"/>
    <col min="8462" max="8462" width="6.33203125" style="41" customWidth="1"/>
    <col min="8463" max="8463" width="5.109375" style="41" customWidth="1"/>
    <col min="8464" max="8464" width="7.33203125" style="41" customWidth="1"/>
    <col min="8465" max="8465" width="7" style="41" customWidth="1"/>
    <col min="8466" max="8466" width="21.6640625" style="41" customWidth="1"/>
    <col min="8467" max="8467" width="0" style="41" hidden="1" customWidth="1"/>
    <col min="8468" max="8468" width="9.6640625" style="41" customWidth="1"/>
    <col min="8469" max="8708" width="5.6640625" style="41"/>
    <col min="8709" max="8709" width="17.21875" style="41" customWidth="1"/>
    <col min="8710" max="8710" width="10.33203125" style="41" customWidth="1"/>
    <col min="8711" max="8714" width="5.88671875" style="41" customWidth="1"/>
    <col min="8715" max="8715" width="7.33203125" style="41" customWidth="1"/>
    <col min="8716" max="8717" width="5.88671875" style="41" customWidth="1"/>
    <col min="8718" max="8718" width="6.33203125" style="41" customWidth="1"/>
    <col min="8719" max="8719" width="5.109375" style="41" customWidth="1"/>
    <col min="8720" max="8720" width="7.33203125" style="41" customWidth="1"/>
    <col min="8721" max="8721" width="7" style="41" customWidth="1"/>
    <col min="8722" max="8722" width="21.6640625" style="41" customWidth="1"/>
    <col min="8723" max="8723" width="0" style="41" hidden="1" customWidth="1"/>
    <col min="8724" max="8724" width="9.6640625" style="41" customWidth="1"/>
    <col min="8725" max="8964" width="5.6640625" style="41"/>
    <col min="8965" max="8965" width="17.21875" style="41" customWidth="1"/>
    <col min="8966" max="8966" width="10.33203125" style="41" customWidth="1"/>
    <col min="8967" max="8970" width="5.88671875" style="41" customWidth="1"/>
    <col min="8971" max="8971" width="7.33203125" style="41" customWidth="1"/>
    <col min="8972" max="8973" width="5.88671875" style="41" customWidth="1"/>
    <col min="8974" max="8974" width="6.33203125" style="41" customWidth="1"/>
    <col min="8975" max="8975" width="5.109375" style="41" customWidth="1"/>
    <col min="8976" max="8976" width="7.33203125" style="41" customWidth="1"/>
    <col min="8977" max="8977" width="7" style="41" customWidth="1"/>
    <col min="8978" max="8978" width="21.6640625" style="41" customWidth="1"/>
    <col min="8979" max="8979" width="0" style="41" hidden="1" customWidth="1"/>
    <col min="8980" max="8980" width="9.6640625" style="41" customWidth="1"/>
    <col min="8981" max="9220" width="5.6640625" style="41"/>
    <col min="9221" max="9221" width="17.21875" style="41" customWidth="1"/>
    <col min="9222" max="9222" width="10.33203125" style="41" customWidth="1"/>
    <col min="9223" max="9226" width="5.88671875" style="41" customWidth="1"/>
    <col min="9227" max="9227" width="7.33203125" style="41" customWidth="1"/>
    <col min="9228" max="9229" width="5.88671875" style="41" customWidth="1"/>
    <col min="9230" max="9230" width="6.33203125" style="41" customWidth="1"/>
    <col min="9231" max="9231" width="5.109375" style="41" customWidth="1"/>
    <col min="9232" max="9232" width="7.33203125" style="41" customWidth="1"/>
    <col min="9233" max="9233" width="7" style="41" customWidth="1"/>
    <col min="9234" max="9234" width="21.6640625" style="41" customWidth="1"/>
    <col min="9235" max="9235" width="0" style="41" hidden="1" customWidth="1"/>
    <col min="9236" max="9236" width="9.6640625" style="41" customWidth="1"/>
    <col min="9237" max="9476" width="5.6640625" style="41"/>
    <col min="9477" max="9477" width="17.21875" style="41" customWidth="1"/>
    <col min="9478" max="9478" width="10.33203125" style="41" customWidth="1"/>
    <col min="9479" max="9482" width="5.88671875" style="41" customWidth="1"/>
    <col min="9483" max="9483" width="7.33203125" style="41" customWidth="1"/>
    <col min="9484" max="9485" width="5.88671875" style="41" customWidth="1"/>
    <col min="9486" max="9486" width="6.33203125" style="41" customWidth="1"/>
    <col min="9487" max="9487" width="5.109375" style="41" customWidth="1"/>
    <col min="9488" max="9488" width="7.33203125" style="41" customWidth="1"/>
    <col min="9489" max="9489" width="7" style="41" customWidth="1"/>
    <col min="9490" max="9490" width="21.6640625" style="41" customWidth="1"/>
    <col min="9491" max="9491" width="0" style="41" hidden="1" customWidth="1"/>
    <col min="9492" max="9492" width="9.6640625" style="41" customWidth="1"/>
    <col min="9493" max="9732" width="5.6640625" style="41"/>
    <col min="9733" max="9733" width="17.21875" style="41" customWidth="1"/>
    <col min="9734" max="9734" width="10.33203125" style="41" customWidth="1"/>
    <col min="9735" max="9738" width="5.88671875" style="41" customWidth="1"/>
    <col min="9739" max="9739" width="7.33203125" style="41" customWidth="1"/>
    <col min="9740" max="9741" width="5.88671875" style="41" customWidth="1"/>
    <col min="9742" max="9742" width="6.33203125" style="41" customWidth="1"/>
    <col min="9743" max="9743" width="5.109375" style="41" customWidth="1"/>
    <col min="9744" max="9744" width="7.33203125" style="41" customWidth="1"/>
    <col min="9745" max="9745" width="7" style="41" customWidth="1"/>
    <col min="9746" max="9746" width="21.6640625" style="41" customWidth="1"/>
    <col min="9747" max="9747" width="0" style="41" hidden="1" customWidth="1"/>
    <col min="9748" max="9748" width="9.6640625" style="41" customWidth="1"/>
    <col min="9749" max="9988" width="5.6640625" style="41"/>
    <col min="9989" max="9989" width="17.21875" style="41" customWidth="1"/>
    <col min="9990" max="9990" width="10.33203125" style="41" customWidth="1"/>
    <col min="9991" max="9994" width="5.88671875" style="41" customWidth="1"/>
    <col min="9995" max="9995" width="7.33203125" style="41" customWidth="1"/>
    <col min="9996" max="9997" width="5.88671875" style="41" customWidth="1"/>
    <col min="9998" max="9998" width="6.33203125" style="41" customWidth="1"/>
    <col min="9999" max="9999" width="5.109375" style="41" customWidth="1"/>
    <col min="10000" max="10000" width="7.33203125" style="41" customWidth="1"/>
    <col min="10001" max="10001" width="7" style="41" customWidth="1"/>
    <col min="10002" max="10002" width="21.6640625" style="41" customWidth="1"/>
    <col min="10003" max="10003" width="0" style="41" hidden="1" customWidth="1"/>
    <col min="10004" max="10004" width="9.6640625" style="41" customWidth="1"/>
    <col min="10005" max="10244" width="5.6640625" style="41"/>
    <col min="10245" max="10245" width="17.21875" style="41" customWidth="1"/>
    <col min="10246" max="10246" width="10.33203125" style="41" customWidth="1"/>
    <col min="10247" max="10250" width="5.88671875" style="41" customWidth="1"/>
    <col min="10251" max="10251" width="7.33203125" style="41" customWidth="1"/>
    <col min="10252" max="10253" width="5.88671875" style="41" customWidth="1"/>
    <col min="10254" max="10254" width="6.33203125" style="41" customWidth="1"/>
    <col min="10255" max="10255" width="5.109375" style="41" customWidth="1"/>
    <col min="10256" max="10256" width="7.33203125" style="41" customWidth="1"/>
    <col min="10257" max="10257" width="7" style="41" customWidth="1"/>
    <col min="10258" max="10258" width="21.6640625" style="41" customWidth="1"/>
    <col min="10259" max="10259" width="0" style="41" hidden="1" customWidth="1"/>
    <col min="10260" max="10260" width="9.6640625" style="41" customWidth="1"/>
    <col min="10261" max="10500" width="5.6640625" style="41"/>
    <col min="10501" max="10501" width="17.21875" style="41" customWidth="1"/>
    <col min="10502" max="10502" width="10.33203125" style="41" customWidth="1"/>
    <col min="10503" max="10506" width="5.88671875" style="41" customWidth="1"/>
    <col min="10507" max="10507" width="7.33203125" style="41" customWidth="1"/>
    <col min="10508" max="10509" width="5.88671875" style="41" customWidth="1"/>
    <col min="10510" max="10510" width="6.33203125" style="41" customWidth="1"/>
    <col min="10511" max="10511" width="5.109375" style="41" customWidth="1"/>
    <col min="10512" max="10512" width="7.33203125" style="41" customWidth="1"/>
    <col min="10513" max="10513" width="7" style="41" customWidth="1"/>
    <col min="10514" max="10514" width="21.6640625" style="41" customWidth="1"/>
    <col min="10515" max="10515" width="0" style="41" hidden="1" customWidth="1"/>
    <col min="10516" max="10516" width="9.6640625" style="41" customWidth="1"/>
    <col min="10517" max="10756" width="5.6640625" style="41"/>
    <col min="10757" max="10757" width="17.21875" style="41" customWidth="1"/>
    <col min="10758" max="10758" width="10.33203125" style="41" customWidth="1"/>
    <col min="10759" max="10762" width="5.88671875" style="41" customWidth="1"/>
    <col min="10763" max="10763" width="7.33203125" style="41" customWidth="1"/>
    <col min="10764" max="10765" width="5.88671875" style="41" customWidth="1"/>
    <col min="10766" max="10766" width="6.33203125" style="41" customWidth="1"/>
    <col min="10767" max="10767" width="5.109375" style="41" customWidth="1"/>
    <col min="10768" max="10768" width="7.33203125" style="41" customWidth="1"/>
    <col min="10769" max="10769" width="7" style="41" customWidth="1"/>
    <col min="10770" max="10770" width="21.6640625" style="41" customWidth="1"/>
    <col min="10771" max="10771" width="0" style="41" hidden="1" customWidth="1"/>
    <col min="10772" max="10772" width="9.6640625" style="41" customWidth="1"/>
    <col min="10773" max="11012" width="5.6640625" style="41"/>
    <col min="11013" max="11013" width="17.21875" style="41" customWidth="1"/>
    <col min="11014" max="11014" width="10.33203125" style="41" customWidth="1"/>
    <col min="11015" max="11018" width="5.88671875" style="41" customWidth="1"/>
    <col min="11019" max="11019" width="7.33203125" style="41" customWidth="1"/>
    <col min="11020" max="11021" width="5.88671875" style="41" customWidth="1"/>
    <col min="11022" max="11022" width="6.33203125" style="41" customWidth="1"/>
    <col min="11023" max="11023" width="5.109375" style="41" customWidth="1"/>
    <col min="11024" max="11024" width="7.33203125" style="41" customWidth="1"/>
    <col min="11025" max="11025" width="7" style="41" customWidth="1"/>
    <col min="11026" max="11026" width="21.6640625" style="41" customWidth="1"/>
    <col min="11027" max="11027" width="0" style="41" hidden="1" customWidth="1"/>
    <col min="11028" max="11028" width="9.6640625" style="41" customWidth="1"/>
    <col min="11029" max="11268" width="5.6640625" style="41"/>
    <col min="11269" max="11269" width="17.21875" style="41" customWidth="1"/>
    <col min="11270" max="11270" width="10.33203125" style="41" customWidth="1"/>
    <col min="11271" max="11274" width="5.88671875" style="41" customWidth="1"/>
    <col min="11275" max="11275" width="7.33203125" style="41" customWidth="1"/>
    <col min="11276" max="11277" width="5.88671875" style="41" customWidth="1"/>
    <col min="11278" max="11278" width="6.33203125" style="41" customWidth="1"/>
    <col min="11279" max="11279" width="5.109375" style="41" customWidth="1"/>
    <col min="11280" max="11280" width="7.33203125" style="41" customWidth="1"/>
    <col min="11281" max="11281" width="7" style="41" customWidth="1"/>
    <col min="11282" max="11282" width="21.6640625" style="41" customWidth="1"/>
    <col min="11283" max="11283" width="0" style="41" hidden="1" customWidth="1"/>
    <col min="11284" max="11284" width="9.6640625" style="41" customWidth="1"/>
    <col min="11285" max="11524" width="5.6640625" style="41"/>
    <col min="11525" max="11525" width="17.21875" style="41" customWidth="1"/>
    <col min="11526" max="11526" width="10.33203125" style="41" customWidth="1"/>
    <col min="11527" max="11530" width="5.88671875" style="41" customWidth="1"/>
    <col min="11531" max="11531" width="7.33203125" style="41" customWidth="1"/>
    <col min="11532" max="11533" width="5.88671875" style="41" customWidth="1"/>
    <col min="11534" max="11534" width="6.33203125" style="41" customWidth="1"/>
    <col min="11535" max="11535" width="5.109375" style="41" customWidth="1"/>
    <col min="11536" max="11536" width="7.33203125" style="41" customWidth="1"/>
    <col min="11537" max="11537" width="7" style="41" customWidth="1"/>
    <col min="11538" max="11538" width="21.6640625" style="41" customWidth="1"/>
    <col min="11539" max="11539" width="0" style="41" hidden="1" customWidth="1"/>
    <col min="11540" max="11540" width="9.6640625" style="41" customWidth="1"/>
    <col min="11541" max="11780" width="5.6640625" style="41"/>
    <col min="11781" max="11781" width="17.21875" style="41" customWidth="1"/>
    <col min="11782" max="11782" width="10.33203125" style="41" customWidth="1"/>
    <col min="11783" max="11786" width="5.88671875" style="41" customWidth="1"/>
    <col min="11787" max="11787" width="7.33203125" style="41" customWidth="1"/>
    <col min="11788" max="11789" width="5.88671875" style="41" customWidth="1"/>
    <col min="11790" max="11790" width="6.33203125" style="41" customWidth="1"/>
    <col min="11791" max="11791" width="5.109375" style="41" customWidth="1"/>
    <col min="11792" max="11792" width="7.33203125" style="41" customWidth="1"/>
    <col min="11793" max="11793" width="7" style="41" customWidth="1"/>
    <col min="11794" max="11794" width="21.6640625" style="41" customWidth="1"/>
    <col min="11795" max="11795" width="0" style="41" hidden="1" customWidth="1"/>
    <col min="11796" max="11796" width="9.6640625" style="41" customWidth="1"/>
    <col min="11797" max="12036" width="5.6640625" style="41"/>
    <col min="12037" max="12037" width="17.21875" style="41" customWidth="1"/>
    <col min="12038" max="12038" width="10.33203125" style="41" customWidth="1"/>
    <col min="12039" max="12042" width="5.88671875" style="41" customWidth="1"/>
    <col min="12043" max="12043" width="7.33203125" style="41" customWidth="1"/>
    <col min="12044" max="12045" width="5.88671875" style="41" customWidth="1"/>
    <col min="12046" max="12046" width="6.33203125" style="41" customWidth="1"/>
    <col min="12047" max="12047" width="5.109375" style="41" customWidth="1"/>
    <col min="12048" max="12048" width="7.33203125" style="41" customWidth="1"/>
    <col min="12049" max="12049" width="7" style="41" customWidth="1"/>
    <col min="12050" max="12050" width="21.6640625" style="41" customWidth="1"/>
    <col min="12051" max="12051" width="0" style="41" hidden="1" customWidth="1"/>
    <col min="12052" max="12052" width="9.6640625" style="41" customWidth="1"/>
    <col min="12053" max="12292" width="5.6640625" style="41"/>
    <col min="12293" max="12293" width="17.21875" style="41" customWidth="1"/>
    <col min="12294" max="12294" width="10.33203125" style="41" customWidth="1"/>
    <col min="12295" max="12298" width="5.88671875" style="41" customWidth="1"/>
    <col min="12299" max="12299" width="7.33203125" style="41" customWidth="1"/>
    <col min="12300" max="12301" width="5.88671875" style="41" customWidth="1"/>
    <col min="12302" max="12302" width="6.33203125" style="41" customWidth="1"/>
    <col min="12303" max="12303" width="5.109375" style="41" customWidth="1"/>
    <col min="12304" max="12304" width="7.33203125" style="41" customWidth="1"/>
    <col min="12305" max="12305" width="7" style="41" customWidth="1"/>
    <col min="12306" max="12306" width="21.6640625" style="41" customWidth="1"/>
    <col min="12307" max="12307" width="0" style="41" hidden="1" customWidth="1"/>
    <col min="12308" max="12308" width="9.6640625" style="41" customWidth="1"/>
    <col min="12309" max="12548" width="5.6640625" style="41"/>
    <col min="12549" max="12549" width="17.21875" style="41" customWidth="1"/>
    <col min="12550" max="12550" width="10.33203125" style="41" customWidth="1"/>
    <col min="12551" max="12554" width="5.88671875" style="41" customWidth="1"/>
    <col min="12555" max="12555" width="7.33203125" style="41" customWidth="1"/>
    <col min="12556" max="12557" width="5.88671875" style="41" customWidth="1"/>
    <col min="12558" max="12558" width="6.33203125" style="41" customWidth="1"/>
    <col min="12559" max="12559" width="5.109375" style="41" customWidth="1"/>
    <col min="12560" max="12560" width="7.33203125" style="41" customWidth="1"/>
    <col min="12561" max="12561" width="7" style="41" customWidth="1"/>
    <col min="12562" max="12562" width="21.6640625" style="41" customWidth="1"/>
    <col min="12563" max="12563" width="0" style="41" hidden="1" customWidth="1"/>
    <col min="12564" max="12564" width="9.6640625" style="41" customWidth="1"/>
    <col min="12565" max="12804" width="5.6640625" style="41"/>
    <col min="12805" max="12805" width="17.21875" style="41" customWidth="1"/>
    <col min="12806" max="12806" width="10.33203125" style="41" customWidth="1"/>
    <col min="12807" max="12810" width="5.88671875" style="41" customWidth="1"/>
    <col min="12811" max="12811" width="7.33203125" style="41" customWidth="1"/>
    <col min="12812" max="12813" width="5.88671875" style="41" customWidth="1"/>
    <col min="12814" max="12814" width="6.33203125" style="41" customWidth="1"/>
    <col min="12815" max="12815" width="5.109375" style="41" customWidth="1"/>
    <col min="12816" max="12816" width="7.33203125" style="41" customWidth="1"/>
    <col min="12817" max="12817" width="7" style="41" customWidth="1"/>
    <col min="12818" max="12818" width="21.6640625" style="41" customWidth="1"/>
    <col min="12819" max="12819" width="0" style="41" hidden="1" customWidth="1"/>
    <col min="12820" max="12820" width="9.6640625" style="41" customWidth="1"/>
    <col min="12821" max="13060" width="5.6640625" style="41"/>
    <col min="13061" max="13061" width="17.21875" style="41" customWidth="1"/>
    <col min="13062" max="13062" width="10.33203125" style="41" customWidth="1"/>
    <col min="13063" max="13066" width="5.88671875" style="41" customWidth="1"/>
    <col min="13067" max="13067" width="7.33203125" style="41" customWidth="1"/>
    <col min="13068" max="13069" width="5.88671875" style="41" customWidth="1"/>
    <col min="13070" max="13070" width="6.33203125" style="41" customWidth="1"/>
    <col min="13071" max="13071" width="5.109375" style="41" customWidth="1"/>
    <col min="13072" max="13072" width="7.33203125" style="41" customWidth="1"/>
    <col min="13073" max="13073" width="7" style="41" customWidth="1"/>
    <col min="13074" max="13074" width="21.6640625" style="41" customWidth="1"/>
    <col min="13075" max="13075" width="0" style="41" hidden="1" customWidth="1"/>
    <col min="13076" max="13076" width="9.6640625" style="41" customWidth="1"/>
    <col min="13077" max="13316" width="5.6640625" style="41"/>
    <col min="13317" max="13317" width="17.21875" style="41" customWidth="1"/>
    <col min="13318" max="13318" width="10.33203125" style="41" customWidth="1"/>
    <col min="13319" max="13322" width="5.88671875" style="41" customWidth="1"/>
    <col min="13323" max="13323" width="7.33203125" style="41" customWidth="1"/>
    <col min="13324" max="13325" width="5.88671875" style="41" customWidth="1"/>
    <col min="13326" max="13326" width="6.33203125" style="41" customWidth="1"/>
    <col min="13327" max="13327" width="5.109375" style="41" customWidth="1"/>
    <col min="13328" max="13328" width="7.33203125" style="41" customWidth="1"/>
    <col min="13329" max="13329" width="7" style="41" customWidth="1"/>
    <col min="13330" max="13330" width="21.6640625" style="41" customWidth="1"/>
    <col min="13331" max="13331" width="0" style="41" hidden="1" customWidth="1"/>
    <col min="13332" max="13332" width="9.6640625" style="41" customWidth="1"/>
    <col min="13333" max="13572" width="5.6640625" style="41"/>
    <col min="13573" max="13573" width="17.21875" style="41" customWidth="1"/>
    <col min="13574" max="13574" width="10.33203125" style="41" customWidth="1"/>
    <col min="13575" max="13578" width="5.88671875" style="41" customWidth="1"/>
    <col min="13579" max="13579" width="7.33203125" style="41" customWidth="1"/>
    <col min="13580" max="13581" width="5.88671875" style="41" customWidth="1"/>
    <col min="13582" max="13582" width="6.33203125" style="41" customWidth="1"/>
    <col min="13583" max="13583" width="5.109375" style="41" customWidth="1"/>
    <col min="13584" max="13584" width="7.33203125" style="41" customWidth="1"/>
    <col min="13585" max="13585" width="7" style="41" customWidth="1"/>
    <col min="13586" max="13586" width="21.6640625" style="41" customWidth="1"/>
    <col min="13587" max="13587" width="0" style="41" hidden="1" customWidth="1"/>
    <col min="13588" max="13588" width="9.6640625" style="41" customWidth="1"/>
    <col min="13589" max="13828" width="5.6640625" style="41"/>
    <col min="13829" max="13829" width="17.21875" style="41" customWidth="1"/>
    <col min="13830" max="13830" width="10.33203125" style="41" customWidth="1"/>
    <col min="13831" max="13834" width="5.88671875" style="41" customWidth="1"/>
    <col min="13835" max="13835" width="7.33203125" style="41" customWidth="1"/>
    <col min="13836" max="13837" width="5.88671875" style="41" customWidth="1"/>
    <col min="13838" max="13838" width="6.33203125" style="41" customWidth="1"/>
    <col min="13839" max="13839" width="5.109375" style="41" customWidth="1"/>
    <col min="13840" max="13840" width="7.33203125" style="41" customWidth="1"/>
    <col min="13841" max="13841" width="7" style="41" customWidth="1"/>
    <col min="13842" max="13842" width="21.6640625" style="41" customWidth="1"/>
    <col min="13843" max="13843" width="0" style="41" hidden="1" customWidth="1"/>
    <col min="13844" max="13844" width="9.6640625" style="41" customWidth="1"/>
    <col min="13845" max="14084" width="5.6640625" style="41"/>
    <col min="14085" max="14085" width="17.21875" style="41" customWidth="1"/>
    <col min="14086" max="14086" width="10.33203125" style="41" customWidth="1"/>
    <col min="14087" max="14090" width="5.88671875" style="41" customWidth="1"/>
    <col min="14091" max="14091" width="7.33203125" style="41" customWidth="1"/>
    <col min="14092" max="14093" width="5.88671875" style="41" customWidth="1"/>
    <col min="14094" max="14094" width="6.33203125" style="41" customWidth="1"/>
    <col min="14095" max="14095" width="5.109375" style="41" customWidth="1"/>
    <col min="14096" max="14096" width="7.33203125" style="41" customWidth="1"/>
    <col min="14097" max="14097" width="7" style="41" customWidth="1"/>
    <col min="14098" max="14098" width="21.6640625" style="41" customWidth="1"/>
    <col min="14099" max="14099" width="0" style="41" hidden="1" customWidth="1"/>
    <col min="14100" max="14100" width="9.6640625" style="41" customWidth="1"/>
    <col min="14101" max="14340" width="5.6640625" style="41"/>
    <col min="14341" max="14341" width="17.21875" style="41" customWidth="1"/>
    <col min="14342" max="14342" width="10.33203125" style="41" customWidth="1"/>
    <col min="14343" max="14346" width="5.88671875" style="41" customWidth="1"/>
    <col min="14347" max="14347" width="7.33203125" style="41" customWidth="1"/>
    <col min="14348" max="14349" width="5.88671875" style="41" customWidth="1"/>
    <col min="14350" max="14350" width="6.33203125" style="41" customWidth="1"/>
    <col min="14351" max="14351" width="5.109375" style="41" customWidth="1"/>
    <col min="14352" max="14352" width="7.33203125" style="41" customWidth="1"/>
    <col min="14353" max="14353" width="7" style="41" customWidth="1"/>
    <col min="14354" max="14354" width="21.6640625" style="41" customWidth="1"/>
    <col min="14355" max="14355" width="0" style="41" hidden="1" customWidth="1"/>
    <col min="14356" max="14356" width="9.6640625" style="41" customWidth="1"/>
    <col min="14357" max="14596" width="5.6640625" style="41"/>
    <col min="14597" max="14597" width="17.21875" style="41" customWidth="1"/>
    <col min="14598" max="14598" width="10.33203125" style="41" customWidth="1"/>
    <col min="14599" max="14602" width="5.88671875" style="41" customWidth="1"/>
    <col min="14603" max="14603" width="7.33203125" style="41" customWidth="1"/>
    <col min="14604" max="14605" width="5.88671875" style="41" customWidth="1"/>
    <col min="14606" max="14606" width="6.33203125" style="41" customWidth="1"/>
    <col min="14607" max="14607" width="5.109375" style="41" customWidth="1"/>
    <col min="14608" max="14608" width="7.33203125" style="41" customWidth="1"/>
    <col min="14609" max="14609" width="7" style="41" customWidth="1"/>
    <col min="14610" max="14610" width="21.6640625" style="41" customWidth="1"/>
    <col min="14611" max="14611" width="0" style="41" hidden="1" customWidth="1"/>
    <col min="14612" max="14612" width="9.6640625" style="41" customWidth="1"/>
    <col min="14613" max="14852" width="5.6640625" style="41"/>
    <col min="14853" max="14853" width="17.21875" style="41" customWidth="1"/>
    <col min="14854" max="14854" width="10.33203125" style="41" customWidth="1"/>
    <col min="14855" max="14858" width="5.88671875" style="41" customWidth="1"/>
    <col min="14859" max="14859" width="7.33203125" style="41" customWidth="1"/>
    <col min="14860" max="14861" width="5.88671875" style="41" customWidth="1"/>
    <col min="14862" max="14862" width="6.33203125" style="41" customWidth="1"/>
    <col min="14863" max="14863" width="5.109375" style="41" customWidth="1"/>
    <col min="14864" max="14864" width="7.33203125" style="41" customWidth="1"/>
    <col min="14865" max="14865" width="7" style="41" customWidth="1"/>
    <col min="14866" max="14866" width="21.6640625" style="41" customWidth="1"/>
    <col min="14867" max="14867" width="0" style="41" hidden="1" customWidth="1"/>
    <col min="14868" max="14868" width="9.6640625" style="41" customWidth="1"/>
    <col min="14869" max="15108" width="5.6640625" style="41"/>
    <col min="15109" max="15109" width="17.21875" style="41" customWidth="1"/>
    <col min="15110" max="15110" width="10.33203125" style="41" customWidth="1"/>
    <col min="15111" max="15114" width="5.88671875" style="41" customWidth="1"/>
    <col min="15115" max="15115" width="7.33203125" style="41" customWidth="1"/>
    <col min="15116" max="15117" width="5.88671875" style="41" customWidth="1"/>
    <col min="15118" max="15118" width="6.33203125" style="41" customWidth="1"/>
    <col min="15119" max="15119" width="5.109375" style="41" customWidth="1"/>
    <col min="15120" max="15120" width="7.33203125" style="41" customWidth="1"/>
    <col min="15121" max="15121" width="7" style="41" customWidth="1"/>
    <col min="15122" max="15122" width="21.6640625" style="41" customWidth="1"/>
    <col min="15123" max="15123" width="0" style="41" hidden="1" customWidth="1"/>
    <col min="15124" max="15124" width="9.6640625" style="41" customWidth="1"/>
    <col min="15125" max="15364" width="5.6640625" style="41"/>
    <col min="15365" max="15365" width="17.21875" style="41" customWidth="1"/>
    <col min="15366" max="15366" width="10.33203125" style="41" customWidth="1"/>
    <col min="15367" max="15370" width="5.88671875" style="41" customWidth="1"/>
    <col min="15371" max="15371" width="7.33203125" style="41" customWidth="1"/>
    <col min="15372" max="15373" width="5.88671875" style="41" customWidth="1"/>
    <col min="15374" max="15374" width="6.33203125" style="41" customWidth="1"/>
    <col min="15375" max="15375" width="5.109375" style="41" customWidth="1"/>
    <col min="15376" max="15376" width="7.33203125" style="41" customWidth="1"/>
    <col min="15377" max="15377" width="7" style="41" customWidth="1"/>
    <col min="15378" max="15378" width="21.6640625" style="41" customWidth="1"/>
    <col min="15379" max="15379" width="0" style="41" hidden="1" customWidth="1"/>
    <col min="15380" max="15380" width="9.6640625" style="41" customWidth="1"/>
    <col min="15381" max="15620" width="5.6640625" style="41"/>
    <col min="15621" max="15621" width="17.21875" style="41" customWidth="1"/>
    <col min="15622" max="15622" width="10.33203125" style="41" customWidth="1"/>
    <col min="15623" max="15626" width="5.88671875" style="41" customWidth="1"/>
    <col min="15627" max="15627" width="7.33203125" style="41" customWidth="1"/>
    <col min="15628" max="15629" width="5.88671875" style="41" customWidth="1"/>
    <col min="15630" max="15630" width="6.33203125" style="41" customWidth="1"/>
    <col min="15631" max="15631" width="5.109375" style="41" customWidth="1"/>
    <col min="15632" max="15632" width="7.33203125" style="41" customWidth="1"/>
    <col min="15633" max="15633" width="7" style="41" customWidth="1"/>
    <col min="15634" max="15634" width="21.6640625" style="41" customWidth="1"/>
    <col min="15635" max="15635" width="0" style="41" hidden="1" customWidth="1"/>
    <col min="15636" max="15636" width="9.6640625" style="41" customWidth="1"/>
    <col min="15637" max="15876" width="5.6640625" style="41"/>
    <col min="15877" max="15877" width="17.21875" style="41" customWidth="1"/>
    <col min="15878" max="15878" width="10.33203125" style="41" customWidth="1"/>
    <col min="15879" max="15882" width="5.88671875" style="41" customWidth="1"/>
    <col min="15883" max="15883" width="7.33203125" style="41" customWidth="1"/>
    <col min="15884" max="15885" width="5.88671875" style="41" customWidth="1"/>
    <col min="15886" max="15886" width="6.33203125" style="41" customWidth="1"/>
    <col min="15887" max="15887" width="5.109375" style="41" customWidth="1"/>
    <col min="15888" max="15888" width="7.33203125" style="41" customWidth="1"/>
    <col min="15889" max="15889" width="7" style="41" customWidth="1"/>
    <col min="15890" max="15890" width="21.6640625" style="41" customWidth="1"/>
    <col min="15891" max="15891" width="0" style="41" hidden="1" customWidth="1"/>
    <col min="15892" max="15892" width="9.6640625" style="41" customWidth="1"/>
    <col min="15893" max="16132" width="5.6640625" style="41"/>
    <col min="16133" max="16133" width="17.21875" style="41" customWidth="1"/>
    <col min="16134" max="16134" width="10.33203125" style="41" customWidth="1"/>
    <col min="16135" max="16138" width="5.88671875" style="41" customWidth="1"/>
    <col min="16139" max="16139" width="7.33203125" style="41" customWidth="1"/>
    <col min="16140" max="16141" width="5.88671875" style="41" customWidth="1"/>
    <col min="16142" max="16142" width="6.33203125" style="41" customWidth="1"/>
    <col min="16143" max="16143" width="5.109375" style="41" customWidth="1"/>
    <col min="16144" max="16144" width="7.33203125" style="41" customWidth="1"/>
    <col min="16145" max="16145" width="7" style="41" customWidth="1"/>
    <col min="16146" max="16146" width="21.6640625" style="41" customWidth="1"/>
    <col min="16147" max="16147" width="0" style="41" hidden="1" customWidth="1"/>
    <col min="16148" max="16148" width="9.6640625" style="41" customWidth="1"/>
    <col min="16149" max="16384" width="5.6640625" style="41"/>
  </cols>
  <sheetData>
    <row r="1" spans="1:21" s="1" customFormat="1" ht="40.950000000000003" customHeight="1" x14ac:dyDescent="0.2">
      <c r="B1" s="163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21" s="1" customFormat="1" ht="15.6" customHeight="1" thickBot="1" x14ac:dyDescent="0.25">
      <c r="A2" s="157"/>
      <c r="B2" s="164" t="s">
        <v>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3" spans="1:21" s="1" customFormat="1" ht="28.95" customHeight="1" x14ac:dyDescent="0.2">
      <c r="B3" s="165" t="s">
        <v>2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</row>
    <row r="4" spans="1:21" s="1" customFormat="1" ht="18.600000000000001" customHeight="1" thickBot="1" x14ac:dyDescent="0.25">
      <c r="A4" s="153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153"/>
      <c r="Q4" s="5" t="s">
        <v>172</v>
      </c>
      <c r="R4" s="6">
        <v>44725</v>
      </c>
    </row>
    <row r="5" spans="1:21" s="1" customFormat="1" ht="18.600000000000001" customHeight="1" x14ac:dyDescent="0.2">
      <c r="A5" s="10"/>
      <c r="B5" s="7" t="s">
        <v>3</v>
      </c>
      <c r="C5" s="7"/>
      <c r="D5" s="8"/>
      <c r="E5" s="9"/>
      <c r="F5" s="9"/>
      <c r="G5" s="9"/>
      <c r="H5" s="9"/>
      <c r="I5" s="9"/>
      <c r="J5" s="9"/>
      <c r="K5" s="9"/>
      <c r="L5" s="3"/>
      <c r="M5" s="10"/>
      <c r="N5" s="10"/>
      <c r="O5" s="10"/>
      <c r="P5" s="10"/>
      <c r="Q5" s="10"/>
      <c r="R5" s="10"/>
    </row>
    <row r="6" spans="1:21" s="1" customFormat="1" ht="18.600000000000001" customHeight="1" thickBot="1" x14ac:dyDescent="0.25">
      <c r="A6" s="10"/>
      <c r="B6" s="11"/>
      <c r="C6" s="7"/>
      <c r="D6" s="8"/>
      <c r="E6" s="9"/>
      <c r="F6" s="9"/>
      <c r="G6" s="9"/>
      <c r="H6" s="9"/>
      <c r="I6" s="9"/>
      <c r="J6" s="9"/>
      <c r="K6" s="9"/>
      <c r="L6" s="3"/>
      <c r="M6" s="10"/>
      <c r="N6" s="10"/>
      <c r="O6" s="10"/>
      <c r="P6" s="10"/>
      <c r="Q6" s="10"/>
      <c r="R6" s="10"/>
    </row>
    <row r="7" spans="1:21" s="17" customFormat="1" ht="23.25" customHeight="1" thickBot="1" x14ac:dyDescent="0.25">
      <c r="A7" s="152" t="s">
        <v>173</v>
      </c>
      <c r="B7" s="12" t="s">
        <v>4</v>
      </c>
      <c r="C7" s="13" t="s">
        <v>5</v>
      </c>
      <c r="D7" s="166" t="s">
        <v>6</v>
      </c>
      <c r="E7" s="167"/>
      <c r="F7" s="167" t="s">
        <v>175</v>
      </c>
      <c r="G7" s="167"/>
      <c r="H7" s="167" t="s">
        <v>7</v>
      </c>
      <c r="I7" s="167"/>
      <c r="J7" s="167" t="s">
        <v>8</v>
      </c>
      <c r="K7" s="167"/>
      <c r="L7" s="167"/>
      <c r="M7" s="167" t="s">
        <v>9</v>
      </c>
      <c r="N7" s="167"/>
      <c r="O7" s="14" t="s">
        <v>10</v>
      </c>
      <c r="P7" s="152" t="s">
        <v>11</v>
      </c>
      <c r="Q7" s="14" t="s">
        <v>174</v>
      </c>
      <c r="R7" s="15" t="s">
        <v>12</v>
      </c>
      <c r="S7" s="16">
        <v>7</v>
      </c>
      <c r="U7" s="58"/>
    </row>
    <row r="8" spans="1:21" s="17" customFormat="1" ht="18.600000000000001" hidden="1" customHeight="1" x14ac:dyDescent="0.2">
      <c r="A8" s="154"/>
      <c r="B8" s="18" t="s">
        <v>179</v>
      </c>
      <c r="C8" s="19"/>
      <c r="D8" s="20"/>
      <c r="E8" s="21" t="str">
        <f>IF(ISBLANK(D8),"",(D8))</f>
        <v/>
      </c>
      <c r="F8" s="22">
        <v>44554</v>
      </c>
      <c r="G8" s="23">
        <f t="shared" ref="G8" si="0">F8</f>
        <v>44554</v>
      </c>
      <c r="H8" s="22">
        <v>44554</v>
      </c>
      <c r="I8" s="23">
        <f t="shared" ref="I8:I11" si="1">H8</f>
        <v>44554</v>
      </c>
      <c r="J8" s="24">
        <v>44555</v>
      </c>
      <c r="K8" s="22">
        <v>44555</v>
      </c>
      <c r="L8" s="23">
        <f t="shared" ref="L8:L11" si="2">K8</f>
        <v>44555</v>
      </c>
      <c r="M8" s="25">
        <f t="shared" ref="M8:M11" si="3">K8+O8</f>
        <v>44565</v>
      </c>
      <c r="N8" s="23">
        <f t="shared" ref="N8:N11" si="4">M8</f>
        <v>44565</v>
      </c>
      <c r="O8" s="26">
        <v>10</v>
      </c>
      <c r="P8" s="154" t="s">
        <v>16</v>
      </c>
      <c r="Q8" s="69"/>
      <c r="R8" s="27" t="s">
        <v>14</v>
      </c>
      <c r="S8" s="60" t="s">
        <v>15</v>
      </c>
      <c r="T8" s="56"/>
      <c r="U8" s="59"/>
    </row>
    <row r="9" spans="1:21" s="17" customFormat="1" ht="18.600000000000001" hidden="1" customHeight="1" x14ac:dyDescent="0.2">
      <c r="A9" s="155"/>
      <c r="B9" s="57" t="s">
        <v>131</v>
      </c>
      <c r="C9" s="30"/>
      <c r="D9" s="31">
        <v>44559</v>
      </c>
      <c r="E9" s="32">
        <f>IF(ISBLANK(D9),"",(D9))</f>
        <v>44559</v>
      </c>
      <c r="F9" s="33">
        <v>44560</v>
      </c>
      <c r="G9" s="35">
        <f t="shared" ref="G9:G11" si="5">F9</f>
        <v>44560</v>
      </c>
      <c r="H9" s="33">
        <v>44560</v>
      </c>
      <c r="I9" s="35">
        <f t="shared" si="1"/>
        <v>44560</v>
      </c>
      <c r="J9" s="34">
        <v>44561</v>
      </c>
      <c r="K9" s="33">
        <v>44561</v>
      </c>
      <c r="L9" s="35">
        <f t="shared" si="2"/>
        <v>44561</v>
      </c>
      <c r="M9" s="38">
        <f t="shared" si="3"/>
        <v>44570</v>
      </c>
      <c r="N9" s="35">
        <f t="shared" si="4"/>
        <v>44570</v>
      </c>
      <c r="O9" s="36">
        <v>9</v>
      </c>
      <c r="P9" s="155" t="s">
        <v>13</v>
      </c>
      <c r="Q9" s="70"/>
      <c r="R9" s="37" t="s">
        <v>14</v>
      </c>
      <c r="S9" s="39" t="s">
        <v>15</v>
      </c>
      <c r="T9" s="56"/>
      <c r="U9" s="59"/>
    </row>
    <row r="10" spans="1:21" s="17" customFormat="1" ht="18.600000000000001" hidden="1" customHeight="1" x14ac:dyDescent="0.2">
      <c r="A10" s="155"/>
      <c r="B10" s="28" t="s">
        <v>132</v>
      </c>
      <c r="C10" s="30"/>
      <c r="D10" s="31"/>
      <c r="E10" s="32"/>
      <c r="F10" s="33">
        <v>44560</v>
      </c>
      <c r="G10" s="35">
        <f t="shared" si="5"/>
        <v>44560</v>
      </c>
      <c r="H10" s="33">
        <v>44560</v>
      </c>
      <c r="I10" s="35">
        <f t="shared" si="1"/>
        <v>44560</v>
      </c>
      <c r="J10" s="34">
        <v>44561</v>
      </c>
      <c r="K10" s="33">
        <v>44561</v>
      </c>
      <c r="L10" s="35">
        <f t="shared" si="2"/>
        <v>44561</v>
      </c>
      <c r="M10" s="38">
        <f t="shared" si="3"/>
        <v>44570</v>
      </c>
      <c r="N10" s="35" t="s">
        <v>17</v>
      </c>
      <c r="O10" s="36">
        <v>9</v>
      </c>
      <c r="P10" s="155" t="s">
        <v>129</v>
      </c>
      <c r="Q10" s="70"/>
      <c r="R10" s="72" t="s">
        <v>134</v>
      </c>
      <c r="S10" s="39" t="s">
        <v>15</v>
      </c>
      <c r="T10" s="56"/>
      <c r="U10" s="59"/>
    </row>
    <row r="11" spans="1:21" s="17" customFormat="1" ht="18.600000000000001" hidden="1" customHeight="1" thickBot="1" x14ac:dyDescent="0.25">
      <c r="A11" s="155"/>
      <c r="B11" s="29" t="s">
        <v>187</v>
      </c>
      <c r="C11" s="30"/>
      <c r="D11" s="31"/>
      <c r="E11" s="32" t="str">
        <f>IF(ISBLANK(D11),"",(D11))</f>
        <v/>
      </c>
      <c r="F11" s="33">
        <v>44554</v>
      </c>
      <c r="G11" s="35">
        <f t="shared" si="5"/>
        <v>44554</v>
      </c>
      <c r="H11" s="33">
        <v>44554</v>
      </c>
      <c r="I11" s="35">
        <f t="shared" si="1"/>
        <v>44554</v>
      </c>
      <c r="J11" s="34">
        <v>44557</v>
      </c>
      <c r="K11" s="33">
        <v>44557</v>
      </c>
      <c r="L11" s="86">
        <f t="shared" si="2"/>
        <v>44557</v>
      </c>
      <c r="M11" s="38">
        <f t="shared" si="3"/>
        <v>44567</v>
      </c>
      <c r="N11" s="35">
        <f t="shared" si="4"/>
        <v>44567</v>
      </c>
      <c r="O11" s="36">
        <v>10</v>
      </c>
      <c r="P11" s="155" t="s">
        <v>189</v>
      </c>
      <c r="Q11" s="70"/>
      <c r="R11" s="72" t="s">
        <v>133</v>
      </c>
      <c r="S11" s="87" t="s">
        <v>15</v>
      </c>
      <c r="T11" s="56"/>
      <c r="U11" s="59"/>
    </row>
    <row r="12" spans="1:21" s="17" customFormat="1" ht="19.5" hidden="1" customHeight="1" thickBot="1" x14ac:dyDescent="0.25">
      <c r="A12" s="156"/>
      <c r="B12" s="88" t="s">
        <v>136</v>
      </c>
      <c r="C12" s="61"/>
      <c r="D12" s="62"/>
      <c r="E12" s="63"/>
      <c r="F12" s="64">
        <v>44558</v>
      </c>
      <c r="G12" s="65">
        <f>F12</f>
        <v>44558</v>
      </c>
      <c r="H12" s="64">
        <v>44558</v>
      </c>
      <c r="I12" s="65">
        <f>H12</f>
        <v>44558</v>
      </c>
      <c r="J12" s="66">
        <v>44559</v>
      </c>
      <c r="K12" s="64">
        <v>44559</v>
      </c>
      <c r="L12" s="65">
        <f t="shared" ref="L12" si="6">K12</f>
        <v>44559</v>
      </c>
      <c r="M12" s="67">
        <f t="shared" ref="M12" si="7">K12+O12</f>
        <v>44569</v>
      </c>
      <c r="N12" s="65">
        <f t="shared" ref="N12" si="8">M12</f>
        <v>44569</v>
      </c>
      <c r="O12" s="68">
        <v>10</v>
      </c>
      <c r="P12" s="156" t="s">
        <v>130</v>
      </c>
      <c r="Q12" s="71"/>
      <c r="R12" s="73" t="s">
        <v>135</v>
      </c>
      <c r="S12" s="85" t="s">
        <v>15</v>
      </c>
      <c r="T12" s="56"/>
      <c r="U12" s="59"/>
    </row>
    <row r="13" spans="1:21" ht="18" hidden="1" customHeight="1" x14ac:dyDescent="0.3">
      <c r="A13" s="102">
        <v>1</v>
      </c>
      <c r="B13" s="94" t="s">
        <v>137</v>
      </c>
      <c r="C13" s="95"/>
      <c r="D13" s="96" t="str">
        <f>IF((ISBLANK($D$8)),"----",(($D$8)+($S$7*S13)))</f>
        <v>----</v>
      </c>
      <c r="E13" s="97" t="str">
        <f t="shared" ref="E13:E17" si="9">D13</f>
        <v>----</v>
      </c>
      <c r="F13" s="98"/>
      <c r="G13" s="97"/>
      <c r="H13" s="98">
        <f>$H$8+($S$7*S13)</f>
        <v>44561</v>
      </c>
      <c r="I13" s="99">
        <f t="shared" ref="I13:I17" si="10">H13</f>
        <v>44561</v>
      </c>
      <c r="J13" s="100">
        <f>$J$8+($S$7*S13)</f>
        <v>44562</v>
      </c>
      <c r="K13" s="98">
        <f>$K$8+($S$7*S13)</f>
        <v>44562</v>
      </c>
      <c r="L13" s="97">
        <f t="shared" ref="L13:L17" si="11">K13</f>
        <v>44562</v>
      </c>
      <c r="M13" s="101">
        <f t="shared" ref="M13:M17" si="12">K13+O13</f>
        <v>44572</v>
      </c>
      <c r="N13" s="97">
        <f t="shared" ref="N13:N17" si="13">M13</f>
        <v>44572</v>
      </c>
      <c r="O13" s="102">
        <f>$O$8</f>
        <v>10</v>
      </c>
      <c r="P13" s="102" t="str">
        <f>$P$8</f>
        <v>SITC</v>
      </c>
      <c r="Q13" s="103"/>
      <c r="R13" s="104" t="str">
        <f>$R$8</f>
        <v>危険品受託</v>
      </c>
      <c r="S13" s="102">
        <v>1</v>
      </c>
    </row>
    <row r="14" spans="1:21" ht="17.25" hidden="1" customHeight="1" x14ac:dyDescent="0.3">
      <c r="A14" s="109">
        <v>1</v>
      </c>
      <c r="B14" s="74" t="s">
        <v>138</v>
      </c>
      <c r="C14" s="75" t="s">
        <v>139</v>
      </c>
      <c r="D14" s="105">
        <f>IF((ISBLANK($D$9)),"----",(($D$9)+($S$7*S14)))</f>
        <v>44566</v>
      </c>
      <c r="E14" s="106">
        <f t="shared" si="9"/>
        <v>44566</v>
      </c>
      <c r="F14" s="117"/>
      <c r="G14" s="106"/>
      <c r="H14" s="117">
        <f>$H$9+($S$7*S14)</f>
        <v>44567</v>
      </c>
      <c r="I14" s="118">
        <f t="shared" si="10"/>
        <v>44567</v>
      </c>
      <c r="J14" s="107">
        <f>$J$9+($S$7*S14)</f>
        <v>44568</v>
      </c>
      <c r="K14" s="117">
        <f>$K$9+($S$7*S14)</f>
        <v>44568</v>
      </c>
      <c r="L14" s="106">
        <f t="shared" si="11"/>
        <v>44568</v>
      </c>
      <c r="M14" s="108">
        <f t="shared" si="12"/>
        <v>44577</v>
      </c>
      <c r="N14" s="106">
        <f t="shared" si="13"/>
        <v>44577</v>
      </c>
      <c r="O14" s="109">
        <f>$O$9</f>
        <v>9</v>
      </c>
      <c r="P14" s="109" t="str">
        <f>$P$9</f>
        <v>ONE</v>
      </c>
      <c r="Q14" s="119"/>
      <c r="R14" s="110" t="str">
        <f>$R$9</f>
        <v>危険品受託</v>
      </c>
      <c r="S14" s="109">
        <v>1</v>
      </c>
    </row>
    <row r="15" spans="1:21" ht="17.25" hidden="1" customHeight="1" x14ac:dyDescent="0.3">
      <c r="A15" s="82">
        <v>1</v>
      </c>
      <c r="B15" s="74" t="s">
        <v>144</v>
      </c>
      <c r="C15" s="75" t="s">
        <v>145</v>
      </c>
      <c r="D15" s="76" t="str">
        <f>IF((ISBLANK($D$10)),"----",(($D$10)+($S$7*S15)))</f>
        <v>----</v>
      </c>
      <c r="E15" s="77" t="str">
        <f t="shared" si="9"/>
        <v>----</v>
      </c>
      <c r="F15" s="78"/>
      <c r="G15" s="77"/>
      <c r="H15" s="78">
        <f>$H$10+($S$7*S15)</f>
        <v>44567</v>
      </c>
      <c r="I15" s="79">
        <f t="shared" si="10"/>
        <v>44567</v>
      </c>
      <c r="J15" s="80">
        <f>$J$10+($S$7*S15)</f>
        <v>44568</v>
      </c>
      <c r="K15" s="78">
        <f>$K$10+($S$7*S15)</f>
        <v>44568</v>
      </c>
      <c r="L15" s="77">
        <f t="shared" si="11"/>
        <v>44568</v>
      </c>
      <c r="M15" s="81">
        <f t="shared" si="12"/>
        <v>44577</v>
      </c>
      <c r="N15" s="77">
        <f t="shared" si="13"/>
        <v>44577</v>
      </c>
      <c r="O15" s="82">
        <f>$O$10</f>
        <v>9</v>
      </c>
      <c r="P15" s="82" t="str">
        <f>$P$10</f>
        <v>COSCO/OOCL</v>
      </c>
      <c r="Q15" s="83"/>
      <c r="R15" s="84" t="str">
        <f>$R$10</f>
        <v>危険品受託</v>
      </c>
      <c r="S15" s="82">
        <v>1</v>
      </c>
    </row>
    <row r="16" spans="1:21" ht="17.25" hidden="1" customHeight="1" thickBot="1" x14ac:dyDescent="0.35">
      <c r="A16" s="82">
        <v>1</v>
      </c>
      <c r="B16" s="74" t="s">
        <v>188</v>
      </c>
      <c r="C16" s="75"/>
      <c r="D16" s="76" t="str">
        <f>IF((ISBLANK($D$11)),"----",(($D$11)+($S$7*S16)))</f>
        <v>----</v>
      </c>
      <c r="E16" s="77" t="str">
        <f t="shared" si="9"/>
        <v>----</v>
      </c>
      <c r="F16" s="78"/>
      <c r="G16" s="77"/>
      <c r="H16" s="78">
        <f>$H$11+($S$7*S16)</f>
        <v>44561</v>
      </c>
      <c r="I16" s="79">
        <f t="shared" si="10"/>
        <v>44561</v>
      </c>
      <c r="J16" s="80">
        <f>$J$11+($S$7*S16)</f>
        <v>44564</v>
      </c>
      <c r="K16" s="78">
        <f>$K$11+($S$7*S16)</f>
        <v>44564</v>
      </c>
      <c r="L16" s="77">
        <f t="shared" si="11"/>
        <v>44564</v>
      </c>
      <c r="M16" s="81">
        <f t="shared" si="12"/>
        <v>44574</v>
      </c>
      <c r="N16" s="77">
        <f t="shared" si="13"/>
        <v>44574</v>
      </c>
      <c r="O16" s="82">
        <f>$O$11</f>
        <v>10</v>
      </c>
      <c r="P16" s="82" t="str">
        <f>$P$11</f>
        <v>SITC</v>
      </c>
      <c r="Q16" s="83"/>
      <c r="R16" s="84" t="str">
        <f>$R$11</f>
        <v>危険品受託</v>
      </c>
      <c r="S16" s="82">
        <v>1</v>
      </c>
    </row>
    <row r="17" spans="1:19" ht="17.25" hidden="1" customHeight="1" thickBot="1" x14ac:dyDescent="0.35">
      <c r="A17" s="115">
        <v>1</v>
      </c>
      <c r="B17" s="89" t="s">
        <v>140</v>
      </c>
      <c r="C17" s="90" t="s">
        <v>141</v>
      </c>
      <c r="D17" s="111" t="str">
        <f>IF((ISBLANK($D$12)),"----",(($D$12)+($S$7*S17)))</f>
        <v>----</v>
      </c>
      <c r="E17" s="91" t="str">
        <f t="shared" si="9"/>
        <v>----</v>
      </c>
      <c r="F17" s="112"/>
      <c r="G17" s="91"/>
      <c r="H17" s="112">
        <f>$H$12+($S$7*S17)</f>
        <v>44565</v>
      </c>
      <c r="I17" s="92">
        <f t="shared" si="10"/>
        <v>44565</v>
      </c>
      <c r="J17" s="113">
        <f>$J$12+($S$7*S17)</f>
        <v>44566</v>
      </c>
      <c r="K17" s="112">
        <f>$K$12+($S$7*S17)</f>
        <v>44566</v>
      </c>
      <c r="L17" s="91">
        <f t="shared" si="11"/>
        <v>44566</v>
      </c>
      <c r="M17" s="114">
        <f t="shared" si="12"/>
        <v>44576</v>
      </c>
      <c r="N17" s="91">
        <f t="shared" si="13"/>
        <v>44576</v>
      </c>
      <c r="O17" s="115">
        <f>$O$12</f>
        <v>10</v>
      </c>
      <c r="P17" s="115" t="str">
        <f>$P$12</f>
        <v>EVERGREEN</v>
      </c>
      <c r="Q17" s="116"/>
      <c r="R17" s="93" t="str">
        <f>$R$12</f>
        <v>危険品受託/KAOHSIUNG経由</v>
      </c>
      <c r="S17" s="115">
        <v>1</v>
      </c>
    </row>
    <row r="18" spans="1:19" ht="17.25" hidden="1" customHeight="1" x14ac:dyDescent="0.3">
      <c r="A18" s="102">
        <v>2</v>
      </c>
      <c r="B18" s="94" t="s">
        <v>137</v>
      </c>
      <c r="C18" s="95"/>
      <c r="D18" s="96" t="str">
        <f>IF((ISBLANK($D$8)),"----",(($D$8)+($S$7*S18)))</f>
        <v>----</v>
      </c>
      <c r="E18" s="97" t="str">
        <f t="shared" ref="E18:E32" si="14">D18</f>
        <v>----</v>
      </c>
      <c r="F18" s="98"/>
      <c r="G18" s="97"/>
      <c r="H18" s="98">
        <f>$H$8+($S$7*S18)</f>
        <v>44568</v>
      </c>
      <c r="I18" s="99">
        <f t="shared" ref="I18:I32" si="15">H18</f>
        <v>44568</v>
      </c>
      <c r="J18" s="100">
        <f>$J$8+($S$7*S18)</f>
        <v>44569</v>
      </c>
      <c r="K18" s="98">
        <f>$K$8+($S$7*S18)</f>
        <v>44569</v>
      </c>
      <c r="L18" s="97">
        <f t="shared" ref="L18:L32" si="16">K18</f>
        <v>44569</v>
      </c>
      <c r="M18" s="101">
        <f t="shared" ref="M18:M32" si="17">K18+O18</f>
        <v>44579</v>
      </c>
      <c r="N18" s="97">
        <f t="shared" ref="N18:N32" si="18">M18</f>
        <v>44579</v>
      </c>
      <c r="O18" s="102">
        <f>$O$8</f>
        <v>10</v>
      </c>
      <c r="P18" s="102" t="str">
        <f>$P$8</f>
        <v>SITC</v>
      </c>
      <c r="Q18" s="103"/>
      <c r="R18" s="104" t="str">
        <f>$R$8</f>
        <v>危険品受託</v>
      </c>
      <c r="S18" s="102">
        <v>2</v>
      </c>
    </row>
    <row r="19" spans="1:19" ht="17.25" hidden="1" customHeight="1" x14ac:dyDescent="0.3">
      <c r="A19" s="109">
        <v>2</v>
      </c>
      <c r="B19" s="74" t="s">
        <v>138</v>
      </c>
      <c r="C19" s="75" t="s">
        <v>139</v>
      </c>
      <c r="D19" s="105">
        <f>IF((ISBLANK($D$9)),"----",(($D$9)+($S$7*S19)))</f>
        <v>44573</v>
      </c>
      <c r="E19" s="106">
        <f t="shared" si="14"/>
        <v>44573</v>
      </c>
      <c r="F19" s="117"/>
      <c r="G19" s="106"/>
      <c r="H19" s="117">
        <f>$H$9+($S$7*S19)</f>
        <v>44574</v>
      </c>
      <c r="I19" s="118">
        <f t="shared" si="15"/>
        <v>44574</v>
      </c>
      <c r="J19" s="107">
        <f>$J$9+($S$7*S19)</f>
        <v>44575</v>
      </c>
      <c r="K19" s="117">
        <f>$K$9+($S$7*S19)</f>
        <v>44575</v>
      </c>
      <c r="L19" s="106">
        <f t="shared" si="16"/>
        <v>44575</v>
      </c>
      <c r="M19" s="108">
        <f t="shared" si="17"/>
        <v>44584</v>
      </c>
      <c r="N19" s="106">
        <f t="shared" si="18"/>
        <v>44584</v>
      </c>
      <c r="O19" s="109">
        <f>$O$9</f>
        <v>9</v>
      </c>
      <c r="P19" s="109" t="str">
        <f>$P$9</f>
        <v>ONE</v>
      </c>
      <c r="Q19" s="119"/>
      <c r="R19" s="110" t="str">
        <f>$R$9</f>
        <v>危険品受託</v>
      </c>
      <c r="S19" s="109">
        <v>2</v>
      </c>
    </row>
    <row r="20" spans="1:19" ht="17.25" hidden="1" customHeight="1" x14ac:dyDescent="0.3">
      <c r="A20" s="82">
        <v>2</v>
      </c>
      <c r="B20" s="74" t="s">
        <v>144</v>
      </c>
      <c r="C20" s="75" t="s">
        <v>145</v>
      </c>
      <c r="D20" s="76" t="str">
        <f>IF((ISBLANK($D$10)),"----",(($D$10)+($S$7*S20)))</f>
        <v>----</v>
      </c>
      <c r="E20" s="77" t="str">
        <f t="shared" si="14"/>
        <v>----</v>
      </c>
      <c r="F20" s="78"/>
      <c r="G20" s="77"/>
      <c r="H20" s="78">
        <f>$H$10+($S$7*S20)</f>
        <v>44574</v>
      </c>
      <c r="I20" s="79">
        <f t="shared" si="15"/>
        <v>44574</v>
      </c>
      <c r="J20" s="80">
        <f>$J$10+($S$7*S20)</f>
        <v>44575</v>
      </c>
      <c r="K20" s="78">
        <f>$K$10+($S$7*S20)</f>
        <v>44575</v>
      </c>
      <c r="L20" s="77">
        <f t="shared" si="16"/>
        <v>44575</v>
      </c>
      <c r="M20" s="81">
        <f t="shared" si="17"/>
        <v>44584</v>
      </c>
      <c r="N20" s="77">
        <f t="shared" si="18"/>
        <v>44584</v>
      </c>
      <c r="O20" s="82">
        <f>$O$10</f>
        <v>9</v>
      </c>
      <c r="P20" s="82" t="str">
        <f>$P$10</f>
        <v>COSCO/OOCL</v>
      </c>
      <c r="Q20" s="83"/>
      <c r="R20" s="84" t="str">
        <f>$R$10</f>
        <v>危険品受託</v>
      </c>
      <c r="S20" s="82">
        <v>2</v>
      </c>
    </row>
    <row r="21" spans="1:19" ht="17.25" hidden="1" customHeight="1" thickBot="1" x14ac:dyDescent="0.35">
      <c r="A21" s="82">
        <v>2</v>
      </c>
      <c r="B21" s="74" t="s">
        <v>188</v>
      </c>
      <c r="C21" s="75"/>
      <c r="D21" s="76" t="str">
        <f>IF((ISBLANK($D$11)),"----",(($D$11)+($S$7*S21)))</f>
        <v>----</v>
      </c>
      <c r="E21" s="77" t="str">
        <f t="shared" si="14"/>
        <v>----</v>
      </c>
      <c r="F21" s="78"/>
      <c r="G21" s="77"/>
      <c r="H21" s="78">
        <f>$H$11+($S$7*S21)</f>
        <v>44568</v>
      </c>
      <c r="I21" s="79">
        <f t="shared" si="15"/>
        <v>44568</v>
      </c>
      <c r="J21" s="80">
        <f>$J$11+($S$7*S21)</f>
        <v>44571</v>
      </c>
      <c r="K21" s="78">
        <f>$K$11+($S$7*S21)</f>
        <v>44571</v>
      </c>
      <c r="L21" s="77">
        <f t="shared" si="16"/>
        <v>44571</v>
      </c>
      <c r="M21" s="81">
        <f t="shared" si="17"/>
        <v>44581</v>
      </c>
      <c r="N21" s="77">
        <f t="shared" si="18"/>
        <v>44581</v>
      </c>
      <c r="O21" s="82">
        <f>$O$11</f>
        <v>10</v>
      </c>
      <c r="P21" s="82" t="str">
        <f>$P$11</f>
        <v>SITC</v>
      </c>
      <c r="Q21" s="83"/>
      <c r="R21" s="84" t="str">
        <f>$R$11</f>
        <v>危険品受託</v>
      </c>
      <c r="S21" s="82">
        <v>2</v>
      </c>
    </row>
    <row r="22" spans="1:19" ht="17.25" hidden="1" customHeight="1" thickBot="1" x14ac:dyDescent="0.35">
      <c r="A22" s="115">
        <v>2</v>
      </c>
      <c r="B22" s="89" t="s">
        <v>140</v>
      </c>
      <c r="C22" s="90" t="s">
        <v>141</v>
      </c>
      <c r="D22" s="111" t="str">
        <f>IF((ISBLANK($D$12)),"----",(($D$12)+($S$7*S22)))</f>
        <v>----</v>
      </c>
      <c r="E22" s="91" t="str">
        <f t="shared" si="14"/>
        <v>----</v>
      </c>
      <c r="F22" s="112"/>
      <c r="G22" s="91"/>
      <c r="H22" s="112">
        <f>$H$12+($S$7*S22)</f>
        <v>44572</v>
      </c>
      <c r="I22" s="92">
        <f t="shared" si="15"/>
        <v>44572</v>
      </c>
      <c r="J22" s="113">
        <f>$J$12+($S$7*S22)</f>
        <v>44573</v>
      </c>
      <c r="K22" s="112">
        <f>$K$12+($S$7*S22)</f>
        <v>44573</v>
      </c>
      <c r="L22" s="91">
        <f t="shared" si="16"/>
        <v>44573</v>
      </c>
      <c r="M22" s="114">
        <f t="shared" si="17"/>
        <v>44583</v>
      </c>
      <c r="N22" s="91">
        <f t="shared" si="18"/>
        <v>44583</v>
      </c>
      <c r="O22" s="115">
        <f>$O$12</f>
        <v>10</v>
      </c>
      <c r="P22" s="115" t="str">
        <f>$P$12</f>
        <v>EVERGREEN</v>
      </c>
      <c r="Q22" s="116"/>
      <c r="R22" s="93" t="str">
        <f>$R$12</f>
        <v>危険品受託/KAOHSIUNG経由</v>
      </c>
      <c r="S22" s="115">
        <v>2</v>
      </c>
    </row>
    <row r="23" spans="1:19" ht="17.25" hidden="1" customHeight="1" x14ac:dyDescent="0.3">
      <c r="A23" s="102">
        <v>3</v>
      </c>
      <c r="B23" s="94" t="s">
        <v>137</v>
      </c>
      <c r="C23" s="95"/>
      <c r="D23" s="96" t="str">
        <f>IF((ISBLANK($D$8)),"----",(($D$8)+($S$7*S23)))</f>
        <v>----</v>
      </c>
      <c r="E23" s="97" t="str">
        <f t="shared" si="14"/>
        <v>----</v>
      </c>
      <c r="F23" s="98"/>
      <c r="G23" s="97"/>
      <c r="H23" s="98">
        <f>$H$8+($S$7*S23)</f>
        <v>44575</v>
      </c>
      <c r="I23" s="99">
        <f t="shared" si="15"/>
        <v>44575</v>
      </c>
      <c r="J23" s="100">
        <f>$J$8+($S$7*S23)</f>
        <v>44576</v>
      </c>
      <c r="K23" s="98">
        <f>$K$8+($S$7*S23)</f>
        <v>44576</v>
      </c>
      <c r="L23" s="97">
        <f t="shared" si="16"/>
        <v>44576</v>
      </c>
      <c r="M23" s="101">
        <f t="shared" si="17"/>
        <v>44586</v>
      </c>
      <c r="N23" s="97">
        <f t="shared" si="18"/>
        <v>44586</v>
      </c>
      <c r="O23" s="102">
        <f>$O$8</f>
        <v>10</v>
      </c>
      <c r="P23" s="102" t="str">
        <f>$P$8</f>
        <v>SITC</v>
      </c>
      <c r="Q23" s="103"/>
      <c r="R23" s="104" t="str">
        <f>$R$8</f>
        <v>危険品受託</v>
      </c>
      <c r="S23" s="102">
        <v>3</v>
      </c>
    </row>
    <row r="24" spans="1:19" ht="17.25" hidden="1" customHeight="1" x14ac:dyDescent="0.3">
      <c r="A24" s="109">
        <v>3</v>
      </c>
      <c r="B24" s="74" t="s">
        <v>138</v>
      </c>
      <c r="C24" s="75" t="s">
        <v>139</v>
      </c>
      <c r="D24" s="105">
        <f>IF((ISBLANK($D$9)),"----",(($D$9)+($S$7*S24)))</f>
        <v>44580</v>
      </c>
      <c r="E24" s="106">
        <f t="shared" si="14"/>
        <v>44580</v>
      </c>
      <c r="F24" s="117"/>
      <c r="G24" s="106"/>
      <c r="H24" s="117">
        <f>$H$9+($S$7*S24)</f>
        <v>44581</v>
      </c>
      <c r="I24" s="118">
        <f t="shared" si="15"/>
        <v>44581</v>
      </c>
      <c r="J24" s="107">
        <f>$J$9+($S$7*S24)</f>
        <v>44582</v>
      </c>
      <c r="K24" s="117">
        <f>$K$9+($S$7*S24)</f>
        <v>44582</v>
      </c>
      <c r="L24" s="106">
        <f t="shared" si="16"/>
        <v>44582</v>
      </c>
      <c r="M24" s="108">
        <f t="shared" si="17"/>
        <v>44591</v>
      </c>
      <c r="N24" s="106">
        <f t="shared" si="18"/>
        <v>44591</v>
      </c>
      <c r="O24" s="109">
        <f>$O$9</f>
        <v>9</v>
      </c>
      <c r="P24" s="109" t="str">
        <f>$P$9</f>
        <v>ONE</v>
      </c>
      <c r="Q24" s="119"/>
      <c r="R24" s="110" t="str">
        <f>$R$9</f>
        <v>危険品受託</v>
      </c>
      <c r="S24" s="109">
        <v>3</v>
      </c>
    </row>
    <row r="25" spans="1:19" ht="17.25" hidden="1" customHeight="1" x14ac:dyDescent="0.3">
      <c r="A25" s="82">
        <v>3</v>
      </c>
      <c r="B25" s="74" t="s">
        <v>144</v>
      </c>
      <c r="C25" s="75" t="s">
        <v>145</v>
      </c>
      <c r="D25" s="76" t="str">
        <f>IF((ISBLANK($D$10)),"----",(($D$10)+($S$7*S25)))</f>
        <v>----</v>
      </c>
      <c r="E25" s="77" t="str">
        <f t="shared" si="14"/>
        <v>----</v>
      </c>
      <c r="F25" s="78"/>
      <c r="G25" s="77"/>
      <c r="H25" s="78">
        <f>$H$10+($S$7*S25)</f>
        <v>44581</v>
      </c>
      <c r="I25" s="79">
        <f t="shared" si="15"/>
        <v>44581</v>
      </c>
      <c r="J25" s="80">
        <f>$J$10+($S$7*S25)</f>
        <v>44582</v>
      </c>
      <c r="K25" s="78">
        <f>$K$10+($S$7*S25)</f>
        <v>44582</v>
      </c>
      <c r="L25" s="77">
        <f t="shared" si="16"/>
        <v>44582</v>
      </c>
      <c r="M25" s="81">
        <f t="shared" si="17"/>
        <v>44591</v>
      </c>
      <c r="N25" s="77">
        <f t="shared" si="18"/>
        <v>44591</v>
      </c>
      <c r="O25" s="82">
        <f>$O$10</f>
        <v>9</v>
      </c>
      <c r="P25" s="82" t="str">
        <f>$P$10</f>
        <v>COSCO/OOCL</v>
      </c>
      <c r="Q25" s="83"/>
      <c r="R25" s="84" t="str">
        <f>$R$10</f>
        <v>危険品受託</v>
      </c>
      <c r="S25" s="82">
        <v>3</v>
      </c>
    </row>
    <row r="26" spans="1:19" ht="17.25" hidden="1" customHeight="1" thickBot="1" x14ac:dyDescent="0.35">
      <c r="A26" s="82">
        <v>3</v>
      </c>
      <c r="B26" s="74" t="s">
        <v>188</v>
      </c>
      <c r="C26" s="75"/>
      <c r="D26" s="76" t="str">
        <f>IF((ISBLANK($D$11)),"----",(($D$11)+($S$7*S26)))</f>
        <v>----</v>
      </c>
      <c r="E26" s="77" t="str">
        <f t="shared" si="14"/>
        <v>----</v>
      </c>
      <c r="F26" s="78"/>
      <c r="G26" s="77"/>
      <c r="H26" s="78">
        <f>$H$11+($S$7*S26)</f>
        <v>44575</v>
      </c>
      <c r="I26" s="79">
        <f t="shared" si="15"/>
        <v>44575</v>
      </c>
      <c r="J26" s="80">
        <f>$J$11+($S$7*S26)</f>
        <v>44578</v>
      </c>
      <c r="K26" s="78">
        <f>$K$11+($S$7*S26)</f>
        <v>44578</v>
      </c>
      <c r="L26" s="77">
        <f t="shared" si="16"/>
        <v>44578</v>
      </c>
      <c r="M26" s="81">
        <f t="shared" si="17"/>
        <v>44588</v>
      </c>
      <c r="N26" s="77">
        <f t="shared" si="18"/>
        <v>44588</v>
      </c>
      <c r="O26" s="82">
        <f>$O$11</f>
        <v>10</v>
      </c>
      <c r="P26" s="82" t="str">
        <f>$P$11</f>
        <v>SITC</v>
      </c>
      <c r="Q26" s="83"/>
      <c r="R26" s="84" t="str">
        <f>$R$11</f>
        <v>危険品受託</v>
      </c>
      <c r="S26" s="82">
        <v>3</v>
      </c>
    </row>
    <row r="27" spans="1:19" ht="17.25" hidden="1" customHeight="1" thickBot="1" x14ac:dyDescent="0.35">
      <c r="A27" s="115">
        <v>3</v>
      </c>
      <c r="B27" s="89" t="s">
        <v>140</v>
      </c>
      <c r="C27" s="90" t="s">
        <v>141</v>
      </c>
      <c r="D27" s="111" t="str">
        <f>IF((ISBLANK($D$12)),"----",(($D$12)+($S$7*S27)))</f>
        <v>----</v>
      </c>
      <c r="E27" s="91" t="str">
        <f t="shared" si="14"/>
        <v>----</v>
      </c>
      <c r="F27" s="112"/>
      <c r="G27" s="91"/>
      <c r="H27" s="112">
        <f>$H$12+($S$7*S27)</f>
        <v>44579</v>
      </c>
      <c r="I27" s="92">
        <f t="shared" si="15"/>
        <v>44579</v>
      </c>
      <c r="J27" s="113">
        <f>$J$12+($S$7*S27)</f>
        <v>44580</v>
      </c>
      <c r="K27" s="112">
        <f>$K$12+($S$7*S27)</f>
        <v>44580</v>
      </c>
      <c r="L27" s="91">
        <f t="shared" si="16"/>
        <v>44580</v>
      </c>
      <c r="M27" s="114">
        <f t="shared" si="17"/>
        <v>44590</v>
      </c>
      <c r="N27" s="91">
        <f t="shared" si="18"/>
        <v>44590</v>
      </c>
      <c r="O27" s="115">
        <f>$O$12</f>
        <v>10</v>
      </c>
      <c r="P27" s="115" t="str">
        <f>$P$12</f>
        <v>EVERGREEN</v>
      </c>
      <c r="Q27" s="116"/>
      <c r="R27" s="93" t="str">
        <f>$R$12</f>
        <v>危険品受託/KAOHSIUNG経由</v>
      </c>
      <c r="S27" s="115">
        <v>3</v>
      </c>
    </row>
    <row r="28" spans="1:19" ht="17.25" hidden="1" customHeight="1" x14ac:dyDescent="0.3">
      <c r="A28" s="102">
        <v>4</v>
      </c>
      <c r="B28" s="94" t="s">
        <v>137</v>
      </c>
      <c r="C28" s="95"/>
      <c r="D28" s="96" t="str">
        <f>IF((ISBLANK($D$8)),"----",(($D$8)+($S$7*S28)))</f>
        <v>----</v>
      </c>
      <c r="E28" s="97" t="str">
        <f t="shared" si="14"/>
        <v>----</v>
      </c>
      <c r="F28" s="98"/>
      <c r="G28" s="97"/>
      <c r="H28" s="98">
        <f>$H$8+($S$7*S28)</f>
        <v>44582</v>
      </c>
      <c r="I28" s="99">
        <f t="shared" si="15"/>
        <v>44582</v>
      </c>
      <c r="J28" s="100">
        <f>$J$8+($S$7*S28)</f>
        <v>44583</v>
      </c>
      <c r="K28" s="98">
        <f>$K$8+($S$7*S28)</f>
        <v>44583</v>
      </c>
      <c r="L28" s="97">
        <f t="shared" si="16"/>
        <v>44583</v>
      </c>
      <c r="M28" s="101">
        <f t="shared" si="17"/>
        <v>44593</v>
      </c>
      <c r="N28" s="97">
        <f t="shared" si="18"/>
        <v>44593</v>
      </c>
      <c r="O28" s="102">
        <f>$O$8</f>
        <v>10</v>
      </c>
      <c r="P28" s="102" t="str">
        <f>$P$8</f>
        <v>SITC</v>
      </c>
      <c r="Q28" s="103"/>
      <c r="R28" s="104" t="str">
        <f>$R$8</f>
        <v>危険品受託</v>
      </c>
      <c r="S28" s="102">
        <v>4</v>
      </c>
    </row>
    <row r="29" spans="1:19" ht="17.25" hidden="1" customHeight="1" x14ac:dyDescent="0.3">
      <c r="A29" s="109">
        <v>4</v>
      </c>
      <c r="B29" s="74" t="s">
        <v>138</v>
      </c>
      <c r="C29" s="75" t="s">
        <v>139</v>
      </c>
      <c r="D29" s="105">
        <f>IF((ISBLANK($D$9)),"----",(($D$9)+($S$7*S29)))</f>
        <v>44587</v>
      </c>
      <c r="E29" s="106">
        <f t="shared" si="14"/>
        <v>44587</v>
      </c>
      <c r="F29" s="117"/>
      <c r="G29" s="106"/>
      <c r="H29" s="117">
        <f>$H$9+($S$7*S29)</f>
        <v>44588</v>
      </c>
      <c r="I29" s="118">
        <f t="shared" si="15"/>
        <v>44588</v>
      </c>
      <c r="J29" s="107">
        <f>$J$9+($S$7*S29)</f>
        <v>44589</v>
      </c>
      <c r="K29" s="117">
        <f>$K$9+($S$7*S29)</f>
        <v>44589</v>
      </c>
      <c r="L29" s="106">
        <f t="shared" si="16"/>
        <v>44589</v>
      </c>
      <c r="M29" s="108">
        <f t="shared" si="17"/>
        <v>44598</v>
      </c>
      <c r="N29" s="106">
        <f t="shared" si="18"/>
        <v>44598</v>
      </c>
      <c r="O29" s="109">
        <f>$O$9</f>
        <v>9</v>
      </c>
      <c r="P29" s="109" t="str">
        <f>$P$9</f>
        <v>ONE</v>
      </c>
      <c r="Q29" s="119"/>
      <c r="R29" s="110" t="str">
        <f>$R$9</f>
        <v>危険品受託</v>
      </c>
      <c r="S29" s="109">
        <v>4</v>
      </c>
    </row>
    <row r="30" spans="1:19" ht="17.25" hidden="1" customHeight="1" x14ac:dyDescent="0.3">
      <c r="A30" s="82">
        <v>4</v>
      </c>
      <c r="B30" s="74" t="s">
        <v>144</v>
      </c>
      <c r="C30" s="75" t="s">
        <v>145</v>
      </c>
      <c r="D30" s="76" t="str">
        <f>IF((ISBLANK($D$10)),"----",(($D$10)+($S$7*S30)))</f>
        <v>----</v>
      </c>
      <c r="E30" s="77" t="str">
        <f t="shared" si="14"/>
        <v>----</v>
      </c>
      <c r="F30" s="78"/>
      <c r="G30" s="77"/>
      <c r="H30" s="78">
        <f>$H$10+($S$7*S30)</f>
        <v>44588</v>
      </c>
      <c r="I30" s="79">
        <f t="shared" si="15"/>
        <v>44588</v>
      </c>
      <c r="J30" s="80">
        <f>$J$10+($S$7*S30)</f>
        <v>44589</v>
      </c>
      <c r="K30" s="78">
        <f>$K$10+($S$7*S30)</f>
        <v>44589</v>
      </c>
      <c r="L30" s="77">
        <f t="shared" si="16"/>
        <v>44589</v>
      </c>
      <c r="M30" s="81">
        <f t="shared" si="17"/>
        <v>44598</v>
      </c>
      <c r="N30" s="77">
        <f t="shared" si="18"/>
        <v>44598</v>
      </c>
      <c r="O30" s="82">
        <f>$O$10</f>
        <v>9</v>
      </c>
      <c r="P30" s="82" t="str">
        <f>$P$10</f>
        <v>COSCO/OOCL</v>
      </c>
      <c r="Q30" s="83"/>
      <c r="R30" s="84" t="str">
        <f>$R$10</f>
        <v>危険品受託</v>
      </c>
      <c r="S30" s="82">
        <v>4</v>
      </c>
    </row>
    <row r="31" spans="1:19" ht="17.25" hidden="1" customHeight="1" thickBot="1" x14ac:dyDescent="0.35">
      <c r="A31" s="82">
        <v>4</v>
      </c>
      <c r="B31" s="74" t="s">
        <v>188</v>
      </c>
      <c r="C31" s="75"/>
      <c r="D31" s="76" t="str">
        <f>IF((ISBLANK($D$11)),"----",(($D$11)+($S$7*S31)))</f>
        <v>----</v>
      </c>
      <c r="E31" s="77" t="str">
        <f t="shared" si="14"/>
        <v>----</v>
      </c>
      <c r="F31" s="78"/>
      <c r="G31" s="77"/>
      <c r="H31" s="78">
        <f>$H$11+($S$7*S31)</f>
        <v>44582</v>
      </c>
      <c r="I31" s="79">
        <f t="shared" si="15"/>
        <v>44582</v>
      </c>
      <c r="J31" s="80">
        <f>$J$11+($S$7*S31)</f>
        <v>44585</v>
      </c>
      <c r="K31" s="78">
        <f>$K$11+($S$7*S31)</f>
        <v>44585</v>
      </c>
      <c r="L31" s="77">
        <f t="shared" si="16"/>
        <v>44585</v>
      </c>
      <c r="M31" s="81">
        <f t="shared" si="17"/>
        <v>44595</v>
      </c>
      <c r="N31" s="77">
        <f t="shared" si="18"/>
        <v>44595</v>
      </c>
      <c r="O31" s="82">
        <f>$O$11</f>
        <v>10</v>
      </c>
      <c r="P31" s="82" t="str">
        <f>$P$11</f>
        <v>SITC</v>
      </c>
      <c r="Q31" s="83"/>
      <c r="R31" s="84" t="str">
        <f>$R$11</f>
        <v>危険品受託</v>
      </c>
      <c r="S31" s="82">
        <v>4</v>
      </c>
    </row>
    <row r="32" spans="1:19" ht="17.25" hidden="1" customHeight="1" thickBot="1" x14ac:dyDescent="0.35">
      <c r="A32" s="115">
        <v>4</v>
      </c>
      <c r="B32" s="89" t="s">
        <v>140</v>
      </c>
      <c r="C32" s="90" t="s">
        <v>141</v>
      </c>
      <c r="D32" s="111" t="str">
        <f>IF((ISBLANK($D$12)),"----",(($D$12)+($S$7*S32)))</f>
        <v>----</v>
      </c>
      <c r="E32" s="91" t="str">
        <f t="shared" si="14"/>
        <v>----</v>
      </c>
      <c r="F32" s="112"/>
      <c r="G32" s="91"/>
      <c r="H32" s="112">
        <f>$H$12+($S$7*S32)</f>
        <v>44586</v>
      </c>
      <c r="I32" s="92">
        <f t="shared" si="15"/>
        <v>44586</v>
      </c>
      <c r="J32" s="113">
        <f>$J$12+($S$7*S32)</f>
        <v>44587</v>
      </c>
      <c r="K32" s="112">
        <f>$K$12+($S$7*S32)</f>
        <v>44587</v>
      </c>
      <c r="L32" s="91">
        <f t="shared" si="16"/>
        <v>44587</v>
      </c>
      <c r="M32" s="114">
        <f t="shared" si="17"/>
        <v>44597</v>
      </c>
      <c r="N32" s="91">
        <f t="shared" si="18"/>
        <v>44597</v>
      </c>
      <c r="O32" s="115">
        <f>$O$12</f>
        <v>10</v>
      </c>
      <c r="P32" s="115" t="str">
        <f>$P$12</f>
        <v>EVERGREEN</v>
      </c>
      <c r="Q32" s="116"/>
      <c r="R32" s="93" t="str">
        <f>$R$12</f>
        <v>危険品受託/KAOHSIUNG経由</v>
      </c>
      <c r="S32" s="115">
        <v>4</v>
      </c>
    </row>
    <row r="33" spans="1:19" ht="17.25" hidden="1" customHeight="1" x14ac:dyDescent="0.3">
      <c r="A33" s="102">
        <v>5</v>
      </c>
      <c r="B33" s="94" t="s">
        <v>137</v>
      </c>
      <c r="C33" s="95"/>
      <c r="D33" s="96" t="str">
        <f>IF((ISBLANK($D$8)),"----",(($D$8)+($S$7*S33)))</f>
        <v>----</v>
      </c>
      <c r="E33" s="97" t="str">
        <f t="shared" ref="E33:E47" si="19">D33</f>
        <v>----</v>
      </c>
      <c r="F33" s="98"/>
      <c r="G33" s="97"/>
      <c r="H33" s="98">
        <f>$H$8+($S$7*S33)</f>
        <v>44589</v>
      </c>
      <c r="I33" s="99">
        <f t="shared" ref="I33:I47" si="20">H33</f>
        <v>44589</v>
      </c>
      <c r="J33" s="100">
        <f>$J$8+($S$7*S33)</f>
        <v>44590</v>
      </c>
      <c r="K33" s="98">
        <f>$K$8+($S$7*S33)</f>
        <v>44590</v>
      </c>
      <c r="L33" s="97">
        <f t="shared" ref="L33:L47" si="21">K33</f>
        <v>44590</v>
      </c>
      <c r="M33" s="101">
        <f t="shared" ref="M33:M47" si="22">K33+O33</f>
        <v>44600</v>
      </c>
      <c r="N33" s="97">
        <f t="shared" ref="N33:N47" si="23">M33</f>
        <v>44600</v>
      </c>
      <c r="O33" s="102">
        <f>$O$8</f>
        <v>10</v>
      </c>
      <c r="P33" s="102" t="str">
        <f>$P$8</f>
        <v>SITC</v>
      </c>
      <c r="Q33" s="103"/>
      <c r="R33" s="104" t="str">
        <f>$R$8</f>
        <v>危険品受託</v>
      </c>
      <c r="S33" s="102">
        <v>5</v>
      </c>
    </row>
    <row r="34" spans="1:19" ht="17.25" hidden="1" customHeight="1" x14ac:dyDescent="0.3">
      <c r="A34" s="109">
        <v>5</v>
      </c>
      <c r="B34" s="74" t="s">
        <v>138</v>
      </c>
      <c r="C34" s="75" t="s">
        <v>139</v>
      </c>
      <c r="D34" s="105">
        <f>IF((ISBLANK($D$9)),"----",(($D$9)+($S$7*S34)))</f>
        <v>44594</v>
      </c>
      <c r="E34" s="106">
        <f t="shared" si="19"/>
        <v>44594</v>
      </c>
      <c r="F34" s="117"/>
      <c r="G34" s="106"/>
      <c r="H34" s="117">
        <f>$H$9+($S$7*S34)</f>
        <v>44595</v>
      </c>
      <c r="I34" s="118">
        <f t="shared" si="20"/>
        <v>44595</v>
      </c>
      <c r="J34" s="107">
        <f>$J$9+($S$7*S34)</f>
        <v>44596</v>
      </c>
      <c r="K34" s="117">
        <f>$K$9+($S$7*S34)</f>
        <v>44596</v>
      </c>
      <c r="L34" s="106">
        <f t="shared" si="21"/>
        <v>44596</v>
      </c>
      <c r="M34" s="108">
        <f t="shared" si="22"/>
        <v>44605</v>
      </c>
      <c r="N34" s="106">
        <f t="shared" si="23"/>
        <v>44605</v>
      </c>
      <c r="O34" s="109">
        <f>$O$9</f>
        <v>9</v>
      </c>
      <c r="P34" s="109" t="str">
        <f>$P$9</f>
        <v>ONE</v>
      </c>
      <c r="Q34" s="119"/>
      <c r="R34" s="110" t="str">
        <f>$R$9</f>
        <v>危険品受託</v>
      </c>
      <c r="S34" s="109">
        <v>5</v>
      </c>
    </row>
    <row r="35" spans="1:19" ht="17.25" hidden="1" customHeight="1" x14ac:dyDescent="0.3">
      <c r="A35" s="82">
        <v>5</v>
      </c>
      <c r="B35" s="74" t="s">
        <v>144</v>
      </c>
      <c r="C35" s="75" t="s">
        <v>145</v>
      </c>
      <c r="D35" s="76" t="str">
        <f>IF((ISBLANK($D$10)),"----",(($D$10)+($S$7*S35)))</f>
        <v>----</v>
      </c>
      <c r="E35" s="77" t="str">
        <f t="shared" si="19"/>
        <v>----</v>
      </c>
      <c r="F35" s="78"/>
      <c r="G35" s="77"/>
      <c r="H35" s="78">
        <f>$H$10+($S$7*S35)</f>
        <v>44595</v>
      </c>
      <c r="I35" s="79">
        <f t="shared" si="20"/>
        <v>44595</v>
      </c>
      <c r="J35" s="80">
        <f>$J$10+($S$7*S35)</f>
        <v>44596</v>
      </c>
      <c r="K35" s="78">
        <f>$K$10+($S$7*S35)</f>
        <v>44596</v>
      </c>
      <c r="L35" s="77">
        <f t="shared" si="21"/>
        <v>44596</v>
      </c>
      <c r="M35" s="81">
        <f t="shared" si="22"/>
        <v>44605</v>
      </c>
      <c r="N35" s="77">
        <f t="shared" si="23"/>
        <v>44605</v>
      </c>
      <c r="O35" s="82">
        <f>$O$10</f>
        <v>9</v>
      </c>
      <c r="P35" s="82" t="str">
        <f>$P$10</f>
        <v>COSCO/OOCL</v>
      </c>
      <c r="Q35" s="83"/>
      <c r="R35" s="84" t="str">
        <f>$R$10</f>
        <v>危険品受託</v>
      </c>
      <c r="S35" s="82">
        <v>5</v>
      </c>
    </row>
    <row r="36" spans="1:19" ht="17.25" hidden="1" customHeight="1" thickBot="1" x14ac:dyDescent="0.35">
      <c r="A36" s="82">
        <v>5</v>
      </c>
      <c r="B36" s="74" t="s">
        <v>188</v>
      </c>
      <c r="C36" s="75"/>
      <c r="D36" s="76" t="str">
        <f>IF((ISBLANK($D$11)),"----",(($D$11)+($S$7*S36)))</f>
        <v>----</v>
      </c>
      <c r="E36" s="77" t="str">
        <f t="shared" si="19"/>
        <v>----</v>
      </c>
      <c r="F36" s="78"/>
      <c r="G36" s="77"/>
      <c r="H36" s="78">
        <f>$H$11+($S$7*S36)</f>
        <v>44589</v>
      </c>
      <c r="I36" s="79">
        <f t="shared" si="20"/>
        <v>44589</v>
      </c>
      <c r="J36" s="80">
        <f>$J$11+($S$7*S36)</f>
        <v>44592</v>
      </c>
      <c r="K36" s="78">
        <f>$K$11+($S$7*S36)</f>
        <v>44592</v>
      </c>
      <c r="L36" s="77">
        <f t="shared" si="21"/>
        <v>44592</v>
      </c>
      <c r="M36" s="81">
        <f t="shared" si="22"/>
        <v>44602</v>
      </c>
      <c r="N36" s="77">
        <f t="shared" si="23"/>
        <v>44602</v>
      </c>
      <c r="O36" s="82">
        <f>$O$11</f>
        <v>10</v>
      </c>
      <c r="P36" s="82" t="str">
        <f>$P$11</f>
        <v>SITC</v>
      </c>
      <c r="Q36" s="83"/>
      <c r="R36" s="84" t="str">
        <f>$R$11</f>
        <v>危険品受託</v>
      </c>
      <c r="S36" s="82">
        <v>5</v>
      </c>
    </row>
    <row r="37" spans="1:19" ht="17.25" hidden="1" customHeight="1" thickBot="1" x14ac:dyDescent="0.35">
      <c r="A37" s="115">
        <v>5</v>
      </c>
      <c r="B37" s="89" t="s">
        <v>140</v>
      </c>
      <c r="C37" s="90" t="s">
        <v>141</v>
      </c>
      <c r="D37" s="111" t="str">
        <f>IF((ISBLANK($D$12)),"----",(($D$12)+($S$7*S37)))</f>
        <v>----</v>
      </c>
      <c r="E37" s="91" t="str">
        <f t="shared" si="19"/>
        <v>----</v>
      </c>
      <c r="F37" s="112"/>
      <c r="G37" s="91"/>
      <c r="H37" s="112">
        <f>$H$12+($S$7*S37)</f>
        <v>44593</v>
      </c>
      <c r="I37" s="92">
        <f t="shared" si="20"/>
        <v>44593</v>
      </c>
      <c r="J37" s="113">
        <f>$J$12+($S$7*S37)</f>
        <v>44594</v>
      </c>
      <c r="K37" s="112">
        <f>$K$12+($S$7*S37)</f>
        <v>44594</v>
      </c>
      <c r="L37" s="91">
        <f t="shared" si="21"/>
        <v>44594</v>
      </c>
      <c r="M37" s="114">
        <f t="shared" si="22"/>
        <v>44604</v>
      </c>
      <c r="N37" s="91">
        <f t="shared" si="23"/>
        <v>44604</v>
      </c>
      <c r="O37" s="115">
        <f>$O$12</f>
        <v>10</v>
      </c>
      <c r="P37" s="115" t="str">
        <f>$P$12</f>
        <v>EVERGREEN</v>
      </c>
      <c r="Q37" s="116"/>
      <c r="R37" s="93" t="str">
        <f>$R$12</f>
        <v>危険品受託/KAOHSIUNG経由</v>
      </c>
      <c r="S37" s="115">
        <v>5</v>
      </c>
    </row>
    <row r="38" spans="1:19" ht="17.25" hidden="1" customHeight="1" x14ac:dyDescent="0.3">
      <c r="A38" s="102">
        <v>6</v>
      </c>
      <c r="B38" s="94" t="s">
        <v>137</v>
      </c>
      <c r="C38" s="95"/>
      <c r="D38" s="96" t="str">
        <f>IF((ISBLANK($D$8)),"----",(($D$8)+($S$7*S38)))</f>
        <v>----</v>
      </c>
      <c r="E38" s="97" t="str">
        <f t="shared" si="19"/>
        <v>----</v>
      </c>
      <c r="F38" s="98"/>
      <c r="G38" s="97"/>
      <c r="H38" s="98">
        <f>$H$8+($S$7*S38)</f>
        <v>44596</v>
      </c>
      <c r="I38" s="99">
        <f t="shared" si="20"/>
        <v>44596</v>
      </c>
      <c r="J38" s="100">
        <f>$J$8+($S$7*S38)</f>
        <v>44597</v>
      </c>
      <c r="K38" s="98">
        <f>$K$8+($S$7*S38)</f>
        <v>44597</v>
      </c>
      <c r="L38" s="97">
        <f t="shared" si="21"/>
        <v>44597</v>
      </c>
      <c r="M38" s="101">
        <f t="shared" si="22"/>
        <v>44607</v>
      </c>
      <c r="N38" s="97">
        <f t="shared" si="23"/>
        <v>44607</v>
      </c>
      <c r="O38" s="102">
        <f>$O$8</f>
        <v>10</v>
      </c>
      <c r="P38" s="102" t="str">
        <f>$P$8</f>
        <v>SITC</v>
      </c>
      <c r="Q38" s="103"/>
      <c r="R38" s="104" t="str">
        <f>$R$8</f>
        <v>危険品受託</v>
      </c>
      <c r="S38" s="102">
        <v>6</v>
      </c>
    </row>
    <row r="39" spans="1:19" ht="17.25" hidden="1" customHeight="1" x14ac:dyDescent="0.3">
      <c r="A39" s="109">
        <v>6</v>
      </c>
      <c r="B39" s="74" t="s">
        <v>196</v>
      </c>
      <c r="C39" s="75" t="s">
        <v>155</v>
      </c>
      <c r="D39" s="105">
        <f>IF((ISBLANK($D$9)),"----",(($D$9)+($S$7*S39)))</f>
        <v>44601</v>
      </c>
      <c r="E39" s="106">
        <f t="shared" si="19"/>
        <v>44601</v>
      </c>
      <c r="F39" s="117"/>
      <c r="G39" s="106"/>
      <c r="H39" s="117">
        <f>$H$9+($S$7*S39)</f>
        <v>44602</v>
      </c>
      <c r="I39" s="118">
        <f t="shared" si="20"/>
        <v>44602</v>
      </c>
      <c r="J39" s="107">
        <f>$J$9+($S$7*S39)</f>
        <v>44603</v>
      </c>
      <c r="K39" s="117">
        <f>$K$9+($S$7*S39)</f>
        <v>44603</v>
      </c>
      <c r="L39" s="106">
        <f t="shared" si="21"/>
        <v>44603</v>
      </c>
      <c r="M39" s="108">
        <f t="shared" si="22"/>
        <v>44612</v>
      </c>
      <c r="N39" s="106">
        <f t="shared" si="23"/>
        <v>44612</v>
      </c>
      <c r="O39" s="109">
        <f>$O$9</f>
        <v>9</v>
      </c>
      <c r="P39" s="109" t="str">
        <f>$P$9</f>
        <v>ONE</v>
      </c>
      <c r="Q39" s="119"/>
      <c r="R39" s="110" t="str">
        <f>$R$9</f>
        <v>危険品受託</v>
      </c>
      <c r="S39" s="109">
        <v>6</v>
      </c>
    </row>
    <row r="40" spans="1:19" ht="17.25" hidden="1" customHeight="1" x14ac:dyDescent="0.3">
      <c r="A40" s="82">
        <v>6</v>
      </c>
      <c r="B40" s="74" t="s">
        <v>165</v>
      </c>
      <c r="C40" s="75" t="s">
        <v>183</v>
      </c>
      <c r="D40" s="76" t="str">
        <f>IF((ISBLANK($D$10)),"----",(($D$10)+($S$7*S40)))</f>
        <v>----</v>
      </c>
      <c r="E40" s="77" t="str">
        <f t="shared" si="19"/>
        <v>----</v>
      </c>
      <c r="F40" s="78"/>
      <c r="G40" s="77"/>
      <c r="H40" s="78">
        <f>$H$10+($S$7*S40)</f>
        <v>44602</v>
      </c>
      <c r="I40" s="79">
        <f t="shared" si="20"/>
        <v>44602</v>
      </c>
      <c r="J40" s="80">
        <f>$J$10+($S$7*S40)</f>
        <v>44603</v>
      </c>
      <c r="K40" s="78">
        <f>$K$10+($S$7*S40)</f>
        <v>44603</v>
      </c>
      <c r="L40" s="77">
        <f t="shared" si="21"/>
        <v>44603</v>
      </c>
      <c r="M40" s="81">
        <f t="shared" si="22"/>
        <v>44612</v>
      </c>
      <c r="N40" s="77">
        <f t="shared" si="23"/>
        <v>44612</v>
      </c>
      <c r="O40" s="82">
        <f>$O$10</f>
        <v>9</v>
      </c>
      <c r="P40" s="82" t="str">
        <f>$P$10</f>
        <v>COSCO/OOCL</v>
      </c>
      <c r="Q40" s="83"/>
      <c r="R40" s="84" t="str">
        <f>$R$10</f>
        <v>危険品受託</v>
      </c>
      <c r="S40" s="82">
        <v>6</v>
      </c>
    </row>
    <row r="41" spans="1:19" ht="17.25" hidden="1" customHeight="1" thickBot="1" x14ac:dyDescent="0.35">
      <c r="A41" s="82">
        <v>6</v>
      </c>
      <c r="B41" s="74" t="s">
        <v>188</v>
      </c>
      <c r="C41" s="75"/>
      <c r="D41" s="76" t="str">
        <f>IF((ISBLANK($D$11)),"----",(($D$11)+($S$7*S41)))</f>
        <v>----</v>
      </c>
      <c r="E41" s="77" t="str">
        <f t="shared" si="19"/>
        <v>----</v>
      </c>
      <c r="F41" s="78"/>
      <c r="G41" s="77"/>
      <c r="H41" s="78">
        <f>$H$11+($S$7*S41)</f>
        <v>44596</v>
      </c>
      <c r="I41" s="79">
        <f t="shared" si="20"/>
        <v>44596</v>
      </c>
      <c r="J41" s="80">
        <f>$J$11+($S$7*S41)</f>
        <v>44599</v>
      </c>
      <c r="K41" s="78">
        <f>$K$11+($S$7*S41)</f>
        <v>44599</v>
      </c>
      <c r="L41" s="77">
        <f t="shared" si="21"/>
        <v>44599</v>
      </c>
      <c r="M41" s="81">
        <f t="shared" si="22"/>
        <v>44609</v>
      </c>
      <c r="N41" s="77">
        <f t="shared" si="23"/>
        <v>44609</v>
      </c>
      <c r="O41" s="82">
        <f>$O$11</f>
        <v>10</v>
      </c>
      <c r="P41" s="82" t="str">
        <f>$P$11</f>
        <v>SITC</v>
      </c>
      <c r="Q41" s="83"/>
      <c r="R41" s="84" t="str">
        <f>$R$11</f>
        <v>危険品受託</v>
      </c>
      <c r="S41" s="82">
        <v>6</v>
      </c>
    </row>
    <row r="42" spans="1:19" ht="17.25" hidden="1" customHeight="1" thickBot="1" x14ac:dyDescent="0.35">
      <c r="A42" s="115">
        <v>6</v>
      </c>
      <c r="B42" s="89" t="s">
        <v>140</v>
      </c>
      <c r="C42" s="90" t="s">
        <v>141</v>
      </c>
      <c r="D42" s="111" t="str">
        <f>IF((ISBLANK($D$12)),"----",(($D$12)+($S$7*S42)))</f>
        <v>----</v>
      </c>
      <c r="E42" s="91" t="str">
        <f t="shared" si="19"/>
        <v>----</v>
      </c>
      <c r="F42" s="112"/>
      <c r="G42" s="91"/>
      <c r="H42" s="112">
        <f>$H$12+($S$7*S42)</f>
        <v>44600</v>
      </c>
      <c r="I42" s="92">
        <f t="shared" si="20"/>
        <v>44600</v>
      </c>
      <c r="J42" s="113">
        <f>$J$12+($S$7*S42)</f>
        <v>44601</v>
      </c>
      <c r="K42" s="112">
        <f>$K$12+($S$7*S42)</f>
        <v>44601</v>
      </c>
      <c r="L42" s="91">
        <f t="shared" si="21"/>
        <v>44601</v>
      </c>
      <c r="M42" s="114">
        <f t="shared" si="22"/>
        <v>44611</v>
      </c>
      <c r="N42" s="91">
        <f t="shared" si="23"/>
        <v>44611</v>
      </c>
      <c r="O42" s="115">
        <f>$O$12</f>
        <v>10</v>
      </c>
      <c r="P42" s="115" t="str">
        <f>$P$12</f>
        <v>EVERGREEN</v>
      </c>
      <c r="Q42" s="116"/>
      <c r="R42" s="93" t="str">
        <f>$R$12</f>
        <v>危険品受託/KAOHSIUNG経由</v>
      </c>
      <c r="S42" s="115">
        <v>6</v>
      </c>
    </row>
    <row r="43" spans="1:19" ht="17.25" hidden="1" customHeight="1" x14ac:dyDescent="0.3">
      <c r="A43" s="102">
        <v>7</v>
      </c>
      <c r="B43" s="94" t="s">
        <v>177</v>
      </c>
      <c r="C43" s="95"/>
      <c r="D43" s="96" t="str">
        <f>IF((ISBLANK($D$8)),"----",(($D$8)+($S$7*S43)))</f>
        <v>----</v>
      </c>
      <c r="E43" s="97" t="str">
        <f t="shared" si="19"/>
        <v>----</v>
      </c>
      <c r="F43" s="98"/>
      <c r="G43" s="97"/>
      <c r="H43" s="98">
        <f>$H$8+($S$7*S43)</f>
        <v>44603</v>
      </c>
      <c r="I43" s="99">
        <f t="shared" si="20"/>
        <v>44603</v>
      </c>
      <c r="J43" s="100">
        <f>$J$8+($S$7*S43)</f>
        <v>44604</v>
      </c>
      <c r="K43" s="98">
        <f>$K$8+($S$7*S43)</f>
        <v>44604</v>
      </c>
      <c r="L43" s="97">
        <f t="shared" si="21"/>
        <v>44604</v>
      </c>
      <c r="M43" s="101">
        <f t="shared" si="22"/>
        <v>44614</v>
      </c>
      <c r="N43" s="97">
        <f t="shared" si="23"/>
        <v>44614</v>
      </c>
      <c r="O43" s="102">
        <f>$O$8</f>
        <v>10</v>
      </c>
      <c r="P43" s="102" t="str">
        <f>$P$8</f>
        <v>SITC</v>
      </c>
      <c r="Q43" s="103"/>
      <c r="R43" s="104" t="str">
        <f>$R$8</f>
        <v>危険品受託</v>
      </c>
      <c r="S43" s="102">
        <v>7</v>
      </c>
    </row>
    <row r="44" spans="1:19" ht="17.25" hidden="1" customHeight="1" x14ac:dyDescent="0.3">
      <c r="A44" s="109">
        <v>7</v>
      </c>
      <c r="B44" s="74" t="s">
        <v>163</v>
      </c>
      <c r="C44" s="75" t="s">
        <v>186</v>
      </c>
      <c r="D44" s="105">
        <f>IF((ISBLANK($D$9)),"----",(($D$9)+($S$7*S44)))</f>
        <v>44608</v>
      </c>
      <c r="E44" s="106">
        <f t="shared" si="19"/>
        <v>44608</v>
      </c>
      <c r="F44" s="117"/>
      <c r="G44" s="106"/>
      <c r="H44" s="117">
        <f>$H$9+($S$7*S44)</f>
        <v>44609</v>
      </c>
      <c r="I44" s="118">
        <f t="shared" si="20"/>
        <v>44609</v>
      </c>
      <c r="J44" s="107">
        <f>$J$9+($S$7*S44)</f>
        <v>44610</v>
      </c>
      <c r="K44" s="117">
        <f>$K$9+($S$7*S44)</f>
        <v>44610</v>
      </c>
      <c r="L44" s="106">
        <f t="shared" si="21"/>
        <v>44610</v>
      </c>
      <c r="M44" s="108">
        <f t="shared" si="22"/>
        <v>44619</v>
      </c>
      <c r="N44" s="106">
        <f t="shared" si="23"/>
        <v>44619</v>
      </c>
      <c r="O44" s="109">
        <f>$O$9</f>
        <v>9</v>
      </c>
      <c r="P44" s="109" t="str">
        <f>$P$9</f>
        <v>ONE</v>
      </c>
      <c r="Q44" s="119"/>
      <c r="R44" s="110" t="str">
        <f>$R$9</f>
        <v>危険品受託</v>
      </c>
      <c r="S44" s="109">
        <v>7</v>
      </c>
    </row>
    <row r="45" spans="1:19" ht="17.25" hidden="1" customHeight="1" x14ac:dyDescent="0.3">
      <c r="A45" s="82">
        <v>7</v>
      </c>
      <c r="B45" s="74" t="s">
        <v>184</v>
      </c>
      <c r="C45" s="75"/>
      <c r="D45" s="76" t="str">
        <f>IF((ISBLANK($D$10)),"----",(($D$10)+($S$7*S45)))</f>
        <v>----</v>
      </c>
      <c r="E45" s="77" t="str">
        <f t="shared" si="19"/>
        <v>----</v>
      </c>
      <c r="F45" s="78"/>
      <c r="G45" s="77"/>
      <c r="H45" s="78">
        <f>$H$10+($S$7*S45)</f>
        <v>44609</v>
      </c>
      <c r="I45" s="79">
        <f t="shared" si="20"/>
        <v>44609</v>
      </c>
      <c r="J45" s="80">
        <f>$J$10+($S$7*S45)</f>
        <v>44610</v>
      </c>
      <c r="K45" s="78">
        <f>$K$10+($S$7*S45)</f>
        <v>44610</v>
      </c>
      <c r="L45" s="77">
        <f t="shared" si="21"/>
        <v>44610</v>
      </c>
      <c r="M45" s="81">
        <f t="shared" si="22"/>
        <v>44619</v>
      </c>
      <c r="N45" s="77">
        <f t="shared" si="23"/>
        <v>44619</v>
      </c>
      <c r="O45" s="82">
        <f>$O$10</f>
        <v>9</v>
      </c>
      <c r="P45" s="82" t="str">
        <f>$P$10</f>
        <v>COSCO/OOCL</v>
      </c>
      <c r="Q45" s="83"/>
      <c r="R45" s="84" t="str">
        <f>$R$10</f>
        <v>危険品受託</v>
      </c>
      <c r="S45" s="82">
        <v>7</v>
      </c>
    </row>
    <row r="46" spans="1:19" ht="17.25" hidden="1" customHeight="1" thickBot="1" x14ac:dyDescent="0.35">
      <c r="A46" s="82">
        <v>7</v>
      </c>
      <c r="B46" s="74" t="s">
        <v>190</v>
      </c>
      <c r="C46" s="75" t="s">
        <v>192</v>
      </c>
      <c r="D46" s="76" t="str">
        <f>IF((ISBLANK($D$11)),"----",(($D$11)+($S$7*S46)))</f>
        <v>----</v>
      </c>
      <c r="E46" s="77" t="str">
        <f t="shared" si="19"/>
        <v>----</v>
      </c>
      <c r="F46" s="78"/>
      <c r="G46" s="77"/>
      <c r="H46" s="78">
        <f>$H$11+($S$7*S46)</f>
        <v>44603</v>
      </c>
      <c r="I46" s="79">
        <f t="shared" si="20"/>
        <v>44603</v>
      </c>
      <c r="J46" s="80">
        <f>$J$11+($S$7*S46)</f>
        <v>44606</v>
      </c>
      <c r="K46" s="78">
        <f>$K$11+($S$7*S46)</f>
        <v>44606</v>
      </c>
      <c r="L46" s="77">
        <f t="shared" si="21"/>
        <v>44606</v>
      </c>
      <c r="M46" s="81">
        <f t="shared" si="22"/>
        <v>44616</v>
      </c>
      <c r="N46" s="77">
        <f t="shared" si="23"/>
        <v>44616</v>
      </c>
      <c r="O46" s="82">
        <f>$O$11</f>
        <v>10</v>
      </c>
      <c r="P46" s="82" t="str">
        <f>$P$11</f>
        <v>SITC</v>
      </c>
      <c r="Q46" s="83"/>
      <c r="R46" s="84" t="str">
        <f>$R$11</f>
        <v>危険品受託</v>
      </c>
      <c r="S46" s="82">
        <v>7</v>
      </c>
    </row>
    <row r="47" spans="1:19" ht="17.25" hidden="1" customHeight="1" thickBot="1" x14ac:dyDescent="0.35">
      <c r="A47" s="115">
        <v>7</v>
      </c>
      <c r="B47" s="89" t="s">
        <v>164</v>
      </c>
      <c r="C47" s="90" t="s">
        <v>203</v>
      </c>
      <c r="D47" s="111" t="str">
        <f>IF((ISBLANK($D$12)),"----",(($D$12)+($S$7*S47)))</f>
        <v>----</v>
      </c>
      <c r="E47" s="91" t="str">
        <f t="shared" si="19"/>
        <v>----</v>
      </c>
      <c r="F47" s="112"/>
      <c r="G47" s="91"/>
      <c r="H47" s="112">
        <f>$H$12+($S$7*S47)</f>
        <v>44607</v>
      </c>
      <c r="I47" s="92">
        <f t="shared" si="20"/>
        <v>44607</v>
      </c>
      <c r="J47" s="113">
        <f>$J$12+($S$7*S47)</f>
        <v>44608</v>
      </c>
      <c r="K47" s="112">
        <f>$K$12+($S$7*S47)</f>
        <v>44608</v>
      </c>
      <c r="L47" s="91">
        <f t="shared" si="21"/>
        <v>44608</v>
      </c>
      <c r="M47" s="114">
        <f t="shared" si="22"/>
        <v>44618</v>
      </c>
      <c r="N47" s="91">
        <f t="shared" si="23"/>
        <v>44618</v>
      </c>
      <c r="O47" s="115">
        <f>$O$12</f>
        <v>10</v>
      </c>
      <c r="P47" s="115" t="str">
        <f>$P$12</f>
        <v>EVERGREEN</v>
      </c>
      <c r="Q47" s="116"/>
      <c r="R47" s="93" t="str">
        <f>$R$12</f>
        <v>危険品受託/KAOHSIUNG経由</v>
      </c>
      <c r="S47" s="115">
        <v>7</v>
      </c>
    </row>
    <row r="48" spans="1:19" ht="17.25" hidden="1" customHeight="1" x14ac:dyDescent="0.3">
      <c r="A48" s="102">
        <v>8</v>
      </c>
      <c r="B48" s="94" t="s">
        <v>177</v>
      </c>
      <c r="C48" s="95" t="s">
        <v>210</v>
      </c>
      <c r="D48" s="96" t="str">
        <f>IF((ISBLANK($D$8)),"----",(($D$8)+($S$7*S48)))</f>
        <v>----</v>
      </c>
      <c r="E48" s="97" t="str">
        <f t="shared" ref="E48:E67" si="24">D48</f>
        <v>----</v>
      </c>
      <c r="F48" s="98"/>
      <c r="G48" s="97"/>
      <c r="H48" s="98">
        <f>$H$8+($S$7*S48)</f>
        <v>44610</v>
      </c>
      <c r="I48" s="99">
        <f t="shared" ref="I48:I67" si="25">H48</f>
        <v>44610</v>
      </c>
      <c r="J48" s="100">
        <f>$J$8+($S$7*S48)</f>
        <v>44611</v>
      </c>
      <c r="K48" s="98">
        <f>$K$8+($S$7*S48)</f>
        <v>44611</v>
      </c>
      <c r="L48" s="97">
        <f t="shared" ref="L48:L67" si="26">K48</f>
        <v>44611</v>
      </c>
      <c r="M48" s="101">
        <f t="shared" ref="M48:M67" si="27">K48+O48</f>
        <v>44621</v>
      </c>
      <c r="N48" s="97">
        <f t="shared" ref="N48:N67" si="28">M48</f>
        <v>44621</v>
      </c>
      <c r="O48" s="102">
        <f>$O$8</f>
        <v>10</v>
      </c>
      <c r="P48" s="102" t="str">
        <f>$P$8</f>
        <v>SITC</v>
      </c>
      <c r="Q48" s="103"/>
      <c r="R48" s="104" t="str">
        <f>$R$8</f>
        <v>危険品受託</v>
      </c>
      <c r="S48" s="102">
        <v>8</v>
      </c>
    </row>
    <row r="49" spans="1:19" ht="17.25" hidden="1" customHeight="1" x14ac:dyDescent="0.3">
      <c r="A49" s="109">
        <v>8</v>
      </c>
      <c r="B49" s="74" t="s">
        <v>170</v>
      </c>
      <c r="C49" s="75" t="s">
        <v>198</v>
      </c>
      <c r="D49" s="105">
        <f>IF((ISBLANK($D$9)),"----",(($D$9)+($S$7*S49)))</f>
        <v>44615</v>
      </c>
      <c r="E49" s="106">
        <f t="shared" si="24"/>
        <v>44615</v>
      </c>
      <c r="F49" s="117"/>
      <c r="G49" s="106"/>
      <c r="H49" s="117">
        <f>$H$9+($S$7*S49)</f>
        <v>44616</v>
      </c>
      <c r="I49" s="118">
        <f t="shared" si="25"/>
        <v>44616</v>
      </c>
      <c r="J49" s="107">
        <f>$J$9+($S$7*S49)</f>
        <v>44617</v>
      </c>
      <c r="K49" s="117">
        <f>$K$9+($S$7*S49)</f>
        <v>44617</v>
      </c>
      <c r="L49" s="106">
        <f t="shared" si="26"/>
        <v>44617</v>
      </c>
      <c r="M49" s="108">
        <f t="shared" si="27"/>
        <v>44626</v>
      </c>
      <c r="N49" s="106">
        <f t="shared" si="28"/>
        <v>44626</v>
      </c>
      <c r="O49" s="109">
        <f>$O$9</f>
        <v>9</v>
      </c>
      <c r="P49" s="109" t="str">
        <f>$P$9</f>
        <v>ONE</v>
      </c>
      <c r="Q49" s="119"/>
      <c r="R49" s="110" t="str">
        <f>$R$9</f>
        <v>危険品受託</v>
      </c>
      <c r="S49" s="109">
        <v>8</v>
      </c>
    </row>
    <row r="50" spans="1:19" ht="17.25" hidden="1" customHeight="1" x14ac:dyDescent="0.3">
      <c r="A50" s="82">
        <v>8</v>
      </c>
      <c r="B50" s="74" t="s">
        <v>144</v>
      </c>
      <c r="C50" s="75" t="s">
        <v>185</v>
      </c>
      <c r="D50" s="76" t="str">
        <f>IF((ISBLANK($D$10)),"----",(($D$10)+($S$7*S50)))</f>
        <v>----</v>
      </c>
      <c r="E50" s="77" t="str">
        <f t="shared" si="24"/>
        <v>----</v>
      </c>
      <c r="F50" s="78"/>
      <c r="G50" s="77"/>
      <c r="H50" s="78">
        <f>$H$10+($S$7*S50)</f>
        <v>44616</v>
      </c>
      <c r="I50" s="79">
        <f t="shared" si="25"/>
        <v>44616</v>
      </c>
      <c r="J50" s="80">
        <f>$J$10+($S$7*S50)</f>
        <v>44617</v>
      </c>
      <c r="K50" s="78">
        <f>$K$10+($S$7*S50)</f>
        <v>44617</v>
      </c>
      <c r="L50" s="77">
        <f t="shared" si="26"/>
        <v>44617</v>
      </c>
      <c r="M50" s="81">
        <f t="shared" si="27"/>
        <v>44626</v>
      </c>
      <c r="N50" s="77">
        <f t="shared" si="28"/>
        <v>44626</v>
      </c>
      <c r="O50" s="82">
        <f>$O$10</f>
        <v>9</v>
      </c>
      <c r="P50" s="82" t="str">
        <f>$P$10</f>
        <v>COSCO/OOCL</v>
      </c>
      <c r="Q50" s="83"/>
      <c r="R50" s="84" t="str">
        <f>$R$10</f>
        <v>危険品受託</v>
      </c>
      <c r="S50" s="82">
        <v>8</v>
      </c>
    </row>
    <row r="51" spans="1:19" ht="17.25" hidden="1" customHeight="1" thickBot="1" x14ac:dyDescent="0.35">
      <c r="A51" s="82">
        <v>8</v>
      </c>
      <c r="B51" s="74" t="s">
        <v>181</v>
      </c>
      <c r="C51" s="75" t="s">
        <v>193</v>
      </c>
      <c r="D51" s="76" t="str">
        <f>IF((ISBLANK($D$11)),"----",(($D$11)+($S$7*S51)))</f>
        <v>----</v>
      </c>
      <c r="E51" s="77" t="str">
        <f t="shared" si="24"/>
        <v>----</v>
      </c>
      <c r="F51" s="78"/>
      <c r="G51" s="77"/>
      <c r="H51" s="78">
        <f>$H$11+($S$7*S51)</f>
        <v>44610</v>
      </c>
      <c r="I51" s="79">
        <f t="shared" si="25"/>
        <v>44610</v>
      </c>
      <c r="J51" s="80">
        <f>$J$11+($S$7*S51)</f>
        <v>44613</v>
      </c>
      <c r="K51" s="78">
        <f>$K$11+($S$7*S51)</f>
        <v>44613</v>
      </c>
      <c r="L51" s="77">
        <f t="shared" si="26"/>
        <v>44613</v>
      </c>
      <c r="M51" s="81">
        <f t="shared" si="27"/>
        <v>44623</v>
      </c>
      <c r="N51" s="77">
        <f t="shared" si="28"/>
        <v>44623</v>
      </c>
      <c r="O51" s="82">
        <f>$O$11</f>
        <v>10</v>
      </c>
      <c r="P51" s="82" t="str">
        <f>$P$11</f>
        <v>SITC</v>
      </c>
      <c r="Q51" s="83"/>
      <c r="R51" s="84" t="str">
        <f>$R$11</f>
        <v>危険品受託</v>
      </c>
      <c r="S51" s="82">
        <v>8</v>
      </c>
    </row>
    <row r="52" spans="1:19" ht="17.25" hidden="1" customHeight="1" thickBot="1" x14ac:dyDescent="0.35">
      <c r="A52" s="115">
        <v>8</v>
      </c>
      <c r="B52" s="89" t="s">
        <v>204</v>
      </c>
      <c r="C52" s="90" t="s">
        <v>205</v>
      </c>
      <c r="D52" s="111" t="str">
        <f>IF((ISBLANK($D$12)),"----",(($D$12)+($S$7*S52)))</f>
        <v>----</v>
      </c>
      <c r="E52" s="91" t="str">
        <f t="shared" si="24"/>
        <v>----</v>
      </c>
      <c r="F52" s="112"/>
      <c r="G52" s="91"/>
      <c r="H52" s="112">
        <f>$H$12+($S$7*S52)</f>
        <v>44614</v>
      </c>
      <c r="I52" s="92">
        <f t="shared" si="25"/>
        <v>44614</v>
      </c>
      <c r="J52" s="113">
        <f>$J$12+($S$7*S52)</f>
        <v>44615</v>
      </c>
      <c r="K52" s="112">
        <f>$K$12+($S$7*S52)</f>
        <v>44615</v>
      </c>
      <c r="L52" s="91">
        <f t="shared" si="26"/>
        <v>44615</v>
      </c>
      <c r="M52" s="114">
        <f t="shared" si="27"/>
        <v>44625</v>
      </c>
      <c r="N52" s="91">
        <f t="shared" si="28"/>
        <v>44625</v>
      </c>
      <c r="O52" s="115">
        <f>$O$12</f>
        <v>10</v>
      </c>
      <c r="P52" s="115" t="str">
        <f>$P$12</f>
        <v>EVERGREEN</v>
      </c>
      <c r="Q52" s="116"/>
      <c r="R52" s="93" t="str">
        <f>$R$12</f>
        <v>危険品受託/KAOHSIUNG経由</v>
      </c>
      <c r="S52" s="115">
        <v>8</v>
      </c>
    </row>
    <row r="53" spans="1:19" ht="17.25" hidden="1" customHeight="1" x14ac:dyDescent="0.3">
      <c r="A53" s="102">
        <v>9</v>
      </c>
      <c r="B53" s="94" t="s">
        <v>171</v>
      </c>
      <c r="C53" s="95" t="s">
        <v>194</v>
      </c>
      <c r="D53" s="96" t="str">
        <f>IF((ISBLANK($D$8)),"----",(($D$8)+($S$7*S53)))</f>
        <v>----</v>
      </c>
      <c r="E53" s="97" t="str">
        <f t="shared" si="24"/>
        <v>----</v>
      </c>
      <c r="F53" s="98"/>
      <c r="G53" s="97"/>
      <c r="H53" s="98">
        <f>$H$8+($S$7*S53)</f>
        <v>44617</v>
      </c>
      <c r="I53" s="99">
        <f t="shared" si="25"/>
        <v>44617</v>
      </c>
      <c r="J53" s="100">
        <f>$J$8+($S$7*S53)</f>
        <v>44618</v>
      </c>
      <c r="K53" s="98">
        <f>$K$8+($S$7*S53)</f>
        <v>44618</v>
      </c>
      <c r="L53" s="97">
        <f t="shared" si="26"/>
        <v>44618</v>
      </c>
      <c r="M53" s="101">
        <f t="shared" si="27"/>
        <v>44628</v>
      </c>
      <c r="N53" s="97">
        <f t="shared" si="28"/>
        <v>44628</v>
      </c>
      <c r="O53" s="102">
        <f>$O$8</f>
        <v>10</v>
      </c>
      <c r="P53" s="102" t="str">
        <f>$P$8</f>
        <v>SITC</v>
      </c>
      <c r="Q53" s="103"/>
      <c r="R53" s="104" t="str">
        <f>$R$8</f>
        <v>危険品受託</v>
      </c>
      <c r="S53" s="102">
        <v>9</v>
      </c>
    </row>
    <row r="54" spans="1:19" ht="17.25" hidden="1" customHeight="1" x14ac:dyDescent="0.3">
      <c r="A54" s="109">
        <v>9</v>
      </c>
      <c r="B54" s="74" t="s">
        <v>196</v>
      </c>
      <c r="C54" s="75" t="s">
        <v>159</v>
      </c>
      <c r="D54" s="105">
        <f>IF((ISBLANK($D$9)),"----",(($D$9)+($S$7*S54)))</f>
        <v>44622</v>
      </c>
      <c r="E54" s="106">
        <f t="shared" si="24"/>
        <v>44622</v>
      </c>
      <c r="F54" s="117"/>
      <c r="G54" s="106"/>
      <c r="H54" s="117">
        <f>$H$9+($S$7*S54)</f>
        <v>44623</v>
      </c>
      <c r="I54" s="118">
        <f t="shared" si="25"/>
        <v>44623</v>
      </c>
      <c r="J54" s="107">
        <f>$J$9+($S$7*S54)</f>
        <v>44624</v>
      </c>
      <c r="K54" s="117">
        <f>$K$9+($S$7*S54)</f>
        <v>44624</v>
      </c>
      <c r="L54" s="106">
        <f t="shared" si="26"/>
        <v>44624</v>
      </c>
      <c r="M54" s="108">
        <f t="shared" si="27"/>
        <v>44633</v>
      </c>
      <c r="N54" s="106">
        <f t="shared" si="28"/>
        <v>44633</v>
      </c>
      <c r="O54" s="109">
        <f>$O$9</f>
        <v>9</v>
      </c>
      <c r="P54" s="109" t="str">
        <f>$P$9</f>
        <v>ONE</v>
      </c>
      <c r="Q54" s="119"/>
      <c r="R54" s="110" t="str">
        <f>$R$9</f>
        <v>危険品受託</v>
      </c>
      <c r="S54" s="109">
        <v>9</v>
      </c>
    </row>
    <row r="55" spans="1:19" ht="17.25" hidden="1" customHeight="1" x14ac:dyDescent="0.3">
      <c r="A55" s="82">
        <v>9</v>
      </c>
      <c r="B55" s="74" t="s">
        <v>165</v>
      </c>
      <c r="C55" s="75" t="s">
        <v>185</v>
      </c>
      <c r="D55" s="76" t="str">
        <f>IF((ISBLANK($D$10)),"----",(($D$10)+($S$7*S55)))</f>
        <v>----</v>
      </c>
      <c r="E55" s="77" t="str">
        <f t="shared" si="24"/>
        <v>----</v>
      </c>
      <c r="F55" s="78"/>
      <c r="G55" s="77"/>
      <c r="H55" s="78">
        <f>$H$10+($S$7*S55)</f>
        <v>44623</v>
      </c>
      <c r="I55" s="79">
        <f t="shared" si="25"/>
        <v>44623</v>
      </c>
      <c r="J55" s="80">
        <f>$J$10+($S$7*S55)</f>
        <v>44624</v>
      </c>
      <c r="K55" s="78">
        <f>$K$10+($S$7*S55)</f>
        <v>44624</v>
      </c>
      <c r="L55" s="77">
        <f t="shared" si="26"/>
        <v>44624</v>
      </c>
      <c r="M55" s="81">
        <f t="shared" si="27"/>
        <v>44633</v>
      </c>
      <c r="N55" s="77">
        <f t="shared" si="28"/>
        <v>44633</v>
      </c>
      <c r="O55" s="82">
        <f>$O$10</f>
        <v>9</v>
      </c>
      <c r="P55" s="82" t="str">
        <f>$P$10</f>
        <v>COSCO/OOCL</v>
      </c>
      <c r="Q55" s="83"/>
      <c r="R55" s="84" t="str">
        <f>$R$10</f>
        <v>危険品受託</v>
      </c>
      <c r="S55" s="82">
        <v>9</v>
      </c>
    </row>
    <row r="56" spans="1:19" ht="17.25" hidden="1" customHeight="1" thickBot="1" x14ac:dyDescent="0.35">
      <c r="A56" s="82">
        <v>9</v>
      </c>
      <c r="B56" s="74" t="s">
        <v>180</v>
      </c>
      <c r="C56" s="75" t="s">
        <v>192</v>
      </c>
      <c r="D56" s="76" t="str">
        <f>IF((ISBLANK($D$11)),"----",(($D$11)+($S$7*S56)))</f>
        <v>----</v>
      </c>
      <c r="E56" s="77" t="str">
        <f t="shared" si="24"/>
        <v>----</v>
      </c>
      <c r="F56" s="78"/>
      <c r="G56" s="77"/>
      <c r="H56" s="78">
        <f>$H$11+($S$7*S56)</f>
        <v>44617</v>
      </c>
      <c r="I56" s="79">
        <f t="shared" si="25"/>
        <v>44617</v>
      </c>
      <c r="J56" s="80">
        <f>$J$11+($S$7*S56)</f>
        <v>44620</v>
      </c>
      <c r="K56" s="78">
        <f>$K$11+($S$7*S56)</f>
        <v>44620</v>
      </c>
      <c r="L56" s="77">
        <f t="shared" si="26"/>
        <v>44620</v>
      </c>
      <c r="M56" s="81">
        <f t="shared" si="27"/>
        <v>44630</v>
      </c>
      <c r="N56" s="77">
        <f t="shared" si="28"/>
        <v>44630</v>
      </c>
      <c r="O56" s="82">
        <f>$O$11</f>
        <v>10</v>
      </c>
      <c r="P56" s="82" t="str">
        <f>$P$11</f>
        <v>SITC</v>
      </c>
      <c r="Q56" s="83"/>
      <c r="R56" s="84" t="str">
        <f>$R$11</f>
        <v>危険品受託</v>
      </c>
      <c r="S56" s="82">
        <v>9</v>
      </c>
    </row>
    <row r="57" spans="1:19" ht="17.25" hidden="1" customHeight="1" thickBot="1" x14ac:dyDescent="0.35">
      <c r="A57" s="115">
        <v>9</v>
      </c>
      <c r="B57" s="89" t="s">
        <v>206</v>
      </c>
      <c r="C57" s="90" t="s">
        <v>207</v>
      </c>
      <c r="D57" s="111" t="str">
        <f>IF((ISBLANK($D$12)),"----",(($D$12)+($S$7*S57)))</f>
        <v>----</v>
      </c>
      <c r="E57" s="91" t="str">
        <f t="shared" si="24"/>
        <v>----</v>
      </c>
      <c r="F57" s="112"/>
      <c r="G57" s="91"/>
      <c r="H57" s="112">
        <f>$H$12+($S$7*S57)</f>
        <v>44621</v>
      </c>
      <c r="I57" s="92">
        <f t="shared" si="25"/>
        <v>44621</v>
      </c>
      <c r="J57" s="113">
        <f>$J$12+($S$7*S57)</f>
        <v>44622</v>
      </c>
      <c r="K57" s="112">
        <f>$K$12+($S$7*S57)</f>
        <v>44622</v>
      </c>
      <c r="L57" s="91">
        <f t="shared" si="26"/>
        <v>44622</v>
      </c>
      <c r="M57" s="114">
        <f t="shared" si="27"/>
        <v>44632</v>
      </c>
      <c r="N57" s="91">
        <f t="shared" si="28"/>
        <v>44632</v>
      </c>
      <c r="O57" s="115">
        <f>$O$12</f>
        <v>10</v>
      </c>
      <c r="P57" s="115" t="str">
        <f>$P$12</f>
        <v>EVERGREEN</v>
      </c>
      <c r="Q57" s="116"/>
      <c r="R57" s="93" t="str">
        <f>$R$12</f>
        <v>危険品受託/KAOHSIUNG経由</v>
      </c>
      <c r="S57" s="115">
        <v>9</v>
      </c>
    </row>
    <row r="58" spans="1:19" ht="17.25" hidden="1" customHeight="1" x14ac:dyDescent="0.3">
      <c r="A58" s="102">
        <v>10</v>
      </c>
      <c r="B58" s="134" t="s">
        <v>178</v>
      </c>
      <c r="C58" s="135"/>
      <c r="D58" s="136" t="str">
        <f>IF((ISBLANK($D$8)),"----",(($D$8)+($S$7*S58)))</f>
        <v>----</v>
      </c>
      <c r="E58" s="137" t="str">
        <f t="shared" si="24"/>
        <v>----</v>
      </c>
      <c r="F58" s="138"/>
      <c r="G58" s="137"/>
      <c r="H58" s="138">
        <f>$H$8+($S$7*S58)</f>
        <v>44624</v>
      </c>
      <c r="I58" s="139">
        <f t="shared" si="25"/>
        <v>44624</v>
      </c>
      <c r="J58" s="140">
        <f>$J$8+($S$7*S58)</f>
        <v>44625</v>
      </c>
      <c r="K58" s="138">
        <f>$K$8+($S$7*S58)</f>
        <v>44625</v>
      </c>
      <c r="L58" s="137">
        <f t="shared" si="26"/>
        <v>44625</v>
      </c>
      <c r="M58" s="141">
        <f t="shared" si="27"/>
        <v>44635</v>
      </c>
      <c r="N58" s="137">
        <f t="shared" si="28"/>
        <v>44635</v>
      </c>
      <c r="O58" s="142">
        <f>$O$8</f>
        <v>10</v>
      </c>
      <c r="P58" s="142" t="str">
        <f>$P$8</f>
        <v>SITC</v>
      </c>
      <c r="Q58" s="143"/>
      <c r="R58" s="144" t="str">
        <f>$R$8</f>
        <v>危険品受託</v>
      </c>
      <c r="S58" s="142">
        <v>10</v>
      </c>
    </row>
    <row r="59" spans="1:19" ht="17.25" hidden="1" customHeight="1" x14ac:dyDescent="0.3">
      <c r="A59" s="109">
        <v>10</v>
      </c>
      <c r="B59" s="74" t="s">
        <v>163</v>
      </c>
      <c r="C59" s="75" t="s">
        <v>199</v>
      </c>
      <c r="D59" s="105">
        <f>IF((ISBLANK($D$9)),"----",(($D$9)+($S$7*S59)))</f>
        <v>44629</v>
      </c>
      <c r="E59" s="106">
        <f t="shared" si="24"/>
        <v>44629</v>
      </c>
      <c r="F59" s="117"/>
      <c r="G59" s="106"/>
      <c r="H59" s="117">
        <f>$H$9+($S$7*S59)</f>
        <v>44630</v>
      </c>
      <c r="I59" s="118">
        <f t="shared" si="25"/>
        <v>44630</v>
      </c>
      <c r="J59" s="107">
        <f>$J$9+($S$7*S59)</f>
        <v>44631</v>
      </c>
      <c r="K59" s="117">
        <f>$K$9+($S$7*S59)</f>
        <v>44631</v>
      </c>
      <c r="L59" s="106">
        <f t="shared" si="26"/>
        <v>44631</v>
      </c>
      <c r="M59" s="108">
        <f t="shared" si="27"/>
        <v>44640</v>
      </c>
      <c r="N59" s="106">
        <f t="shared" si="28"/>
        <v>44640</v>
      </c>
      <c r="O59" s="109">
        <f>$O$9</f>
        <v>9</v>
      </c>
      <c r="P59" s="109" t="str">
        <f>$P$9</f>
        <v>ONE</v>
      </c>
      <c r="Q59" s="119"/>
      <c r="R59" s="110" t="str">
        <f>$R$9</f>
        <v>危険品受託</v>
      </c>
      <c r="S59" s="109">
        <v>10</v>
      </c>
    </row>
    <row r="60" spans="1:19" ht="17.25" hidden="1" customHeight="1" x14ac:dyDescent="0.3">
      <c r="A60" s="82">
        <v>10</v>
      </c>
      <c r="B60" s="74" t="s">
        <v>165</v>
      </c>
      <c r="C60" s="75" t="s">
        <v>217</v>
      </c>
      <c r="D60" s="76" t="str">
        <f>IF((ISBLANK($D$10)),"----",(($D$10)+($S$7*S60)))</f>
        <v>----</v>
      </c>
      <c r="E60" s="77" t="str">
        <f t="shared" si="24"/>
        <v>----</v>
      </c>
      <c r="F60" s="78"/>
      <c r="G60" s="77"/>
      <c r="H60" s="78">
        <f>$H$10+($S$7*S60)</f>
        <v>44630</v>
      </c>
      <c r="I60" s="79">
        <f t="shared" si="25"/>
        <v>44630</v>
      </c>
      <c r="J60" s="80">
        <f>$J$10+($S$7*S60)</f>
        <v>44631</v>
      </c>
      <c r="K60" s="78">
        <f>$K$10+($S$7*S60)</f>
        <v>44631</v>
      </c>
      <c r="L60" s="77">
        <f t="shared" si="26"/>
        <v>44631</v>
      </c>
      <c r="M60" s="81">
        <f t="shared" si="27"/>
        <v>44640</v>
      </c>
      <c r="N60" s="77">
        <f t="shared" si="28"/>
        <v>44640</v>
      </c>
      <c r="O60" s="82">
        <f>$O$10</f>
        <v>9</v>
      </c>
      <c r="P60" s="82" t="str">
        <f>$P$10</f>
        <v>COSCO/OOCL</v>
      </c>
      <c r="Q60" s="83"/>
      <c r="R60" s="84" t="str">
        <f>$R$10</f>
        <v>危険品受託</v>
      </c>
      <c r="S60" s="82">
        <v>10</v>
      </c>
    </row>
    <row r="61" spans="1:19" ht="17.25" hidden="1" customHeight="1" thickBot="1" x14ac:dyDescent="0.35">
      <c r="A61" s="82">
        <v>10</v>
      </c>
      <c r="B61" s="123" t="s">
        <v>178</v>
      </c>
      <c r="C61" s="124"/>
      <c r="D61" s="125" t="str">
        <f>IF((ISBLANK($D$11)),"----",(($D$11)+($S$7*S61)))</f>
        <v>----</v>
      </c>
      <c r="E61" s="126" t="str">
        <f t="shared" si="24"/>
        <v>----</v>
      </c>
      <c r="F61" s="127"/>
      <c r="G61" s="126"/>
      <c r="H61" s="127">
        <f>$H$11+($S$7*S61)</f>
        <v>44624</v>
      </c>
      <c r="I61" s="128">
        <f t="shared" si="25"/>
        <v>44624</v>
      </c>
      <c r="J61" s="129">
        <f>$J$11+($S$7*S61)</f>
        <v>44627</v>
      </c>
      <c r="K61" s="127">
        <f>$K$11+($S$7*S61)</f>
        <v>44627</v>
      </c>
      <c r="L61" s="126">
        <f t="shared" si="26"/>
        <v>44627</v>
      </c>
      <c r="M61" s="130">
        <f t="shared" si="27"/>
        <v>44637</v>
      </c>
      <c r="N61" s="126">
        <f t="shared" si="28"/>
        <v>44637</v>
      </c>
      <c r="O61" s="131">
        <f>$O$11</f>
        <v>10</v>
      </c>
      <c r="P61" s="131" t="str">
        <f>$P$11</f>
        <v>SITC</v>
      </c>
      <c r="Q61" s="133"/>
      <c r="R61" s="132" t="str">
        <f>$R$11</f>
        <v>危険品受託</v>
      </c>
      <c r="S61" s="131">
        <v>10</v>
      </c>
    </row>
    <row r="62" spans="1:19" ht="17.25" hidden="1" customHeight="1" thickBot="1" x14ac:dyDescent="0.35">
      <c r="A62" s="115">
        <v>10</v>
      </c>
      <c r="B62" s="89" t="s">
        <v>204</v>
      </c>
      <c r="C62" s="90" t="s">
        <v>208</v>
      </c>
      <c r="D62" s="111" t="str">
        <f>IF((ISBLANK($D$12)),"----",(($D$12)+($S$7*S62)))</f>
        <v>----</v>
      </c>
      <c r="E62" s="91" t="str">
        <f t="shared" si="24"/>
        <v>----</v>
      </c>
      <c r="F62" s="112"/>
      <c r="G62" s="91"/>
      <c r="H62" s="112">
        <f>$H$12+($S$7*S62)</f>
        <v>44628</v>
      </c>
      <c r="I62" s="92">
        <f t="shared" si="25"/>
        <v>44628</v>
      </c>
      <c r="J62" s="113">
        <f>$J$12+($S$7*S62)</f>
        <v>44629</v>
      </c>
      <c r="K62" s="112">
        <f>$K$12+($S$7*S62)</f>
        <v>44629</v>
      </c>
      <c r="L62" s="91">
        <f t="shared" si="26"/>
        <v>44629</v>
      </c>
      <c r="M62" s="114">
        <f t="shared" si="27"/>
        <v>44639</v>
      </c>
      <c r="N62" s="91">
        <f t="shared" si="28"/>
        <v>44639</v>
      </c>
      <c r="O62" s="115">
        <f>$O$12</f>
        <v>10</v>
      </c>
      <c r="P62" s="115" t="str">
        <f>$P$12</f>
        <v>EVERGREEN</v>
      </c>
      <c r="Q62" s="116"/>
      <c r="R62" s="93" t="str">
        <f>$R$12</f>
        <v>危険品受託/KAOHSIUNG経由</v>
      </c>
      <c r="S62" s="115">
        <v>10</v>
      </c>
    </row>
    <row r="63" spans="1:19" ht="17.25" hidden="1" customHeight="1" x14ac:dyDescent="0.3">
      <c r="A63" s="102">
        <v>11</v>
      </c>
      <c r="B63" s="94" t="s">
        <v>177</v>
      </c>
      <c r="C63" s="95" t="s">
        <v>195</v>
      </c>
      <c r="D63" s="96" t="str">
        <f>IF((ISBLANK($D$8)),"----",(($D$8)+($S$7*S63)))</f>
        <v>----</v>
      </c>
      <c r="E63" s="97" t="str">
        <f t="shared" si="24"/>
        <v>----</v>
      </c>
      <c r="F63" s="98"/>
      <c r="G63" s="97"/>
      <c r="H63" s="98">
        <f>$H$8+($S$7*S63)</f>
        <v>44631</v>
      </c>
      <c r="I63" s="99">
        <f t="shared" si="25"/>
        <v>44631</v>
      </c>
      <c r="J63" s="100">
        <f>$J$8+($S$7*S63)</f>
        <v>44632</v>
      </c>
      <c r="K63" s="98">
        <f>$K$8+($S$7*S63)</f>
        <v>44632</v>
      </c>
      <c r="L63" s="97">
        <f t="shared" si="26"/>
        <v>44632</v>
      </c>
      <c r="M63" s="101">
        <f t="shared" si="27"/>
        <v>44642</v>
      </c>
      <c r="N63" s="97">
        <f t="shared" si="28"/>
        <v>44642</v>
      </c>
      <c r="O63" s="102">
        <f>$O$8</f>
        <v>10</v>
      </c>
      <c r="P63" s="102" t="str">
        <f>$P$8</f>
        <v>SITC</v>
      </c>
      <c r="Q63" s="103"/>
      <c r="R63" s="104" t="str">
        <f>$R$8</f>
        <v>危険品受託</v>
      </c>
      <c r="S63" s="102">
        <v>11</v>
      </c>
    </row>
    <row r="64" spans="1:19" ht="17.25" hidden="1" customHeight="1" x14ac:dyDescent="0.3">
      <c r="A64" s="109">
        <v>11</v>
      </c>
      <c r="B64" s="74" t="s">
        <v>170</v>
      </c>
      <c r="C64" s="75" t="s">
        <v>200</v>
      </c>
      <c r="D64" s="105">
        <f>IF((ISBLANK($D$9)),"----",(($D$9)+($S$7*S64)))</f>
        <v>44636</v>
      </c>
      <c r="E64" s="106">
        <f t="shared" si="24"/>
        <v>44636</v>
      </c>
      <c r="F64" s="117"/>
      <c r="G64" s="106"/>
      <c r="H64" s="117">
        <f>$H$9+($S$7*S64)</f>
        <v>44637</v>
      </c>
      <c r="I64" s="118">
        <f t="shared" si="25"/>
        <v>44637</v>
      </c>
      <c r="J64" s="107">
        <f>$J$9+($S$7*S64)</f>
        <v>44638</v>
      </c>
      <c r="K64" s="117">
        <f>$K$9+($S$7*S64)</f>
        <v>44638</v>
      </c>
      <c r="L64" s="106">
        <f t="shared" si="26"/>
        <v>44638</v>
      </c>
      <c r="M64" s="108">
        <f t="shared" si="27"/>
        <v>44647</v>
      </c>
      <c r="N64" s="106">
        <f t="shared" si="28"/>
        <v>44647</v>
      </c>
      <c r="O64" s="109">
        <f>$O$9</f>
        <v>9</v>
      </c>
      <c r="P64" s="109" t="str">
        <f>$P$9</f>
        <v>ONE</v>
      </c>
      <c r="Q64" s="119"/>
      <c r="R64" s="110" t="str">
        <f>$R$9</f>
        <v>危険品受託</v>
      </c>
      <c r="S64" s="109">
        <v>11</v>
      </c>
    </row>
    <row r="65" spans="1:19" ht="17.25" hidden="1" customHeight="1" x14ac:dyDescent="0.3">
      <c r="A65" s="82">
        <v>11</v>
      </c>
      <c r="B65" s="74" t="s">
        <v>178</v>
      </c>
      <c r="C65" s="75"/>
      <c r="D65" s="76" t="str">
        <f>IF((ISBLANK($D$10)),"----",(($D$10)+($S$7*S65)))</f>
        <v>----</v>
      </c>
      <c r="E65" s="77" t="str">
        <f t="shared" si="24"/>
        <v>----</v>
      </c>
      <c r="F65" s="78"/>
      <c r="G65" s="77"/>
      <c r="H65" s="127">
        <f>$H$10+($S$7*S65)</f>
        <v>44637</v>
      </c>
      <c r="I65" s="128">
        <f t="shared" si="25"/>
        <v>44637</v>
      </c>
      <c r="J65" s="129">
        <f>$J$10+($S$7*S65)</f>
        <v>44638</v>
      </c>
      <c r="K65" s="127">
        <f>$K$10+($S$7*S65)</f>
        <v>44638</v>
      </c>
      <c r="L65" s="126">
        <f t="shared" si="26"/>
        <v>44638</v>
      </c>
      <c r="M65" s="130">
        <f t="shared" si="27"/>
        <v>44647</v>
      </c>
      <c r="N65" s="126">
        <f t="shared" si="28"/>
        <v>44647</v>
      </c>
      <c r="O65" s="131">
        <f>$O$10</f>
        <v>9</v>
      </c>
      <c r="P65" s="131" t="str">
        <f>$P$10</f>
        <v>COSCO/OOCL</v>
      </c>
      <c r="Q65" s="133"/>
      <c r="R65" s="132" t="str">
        <f>$R$10</f>
        <v>危険品受託</v>
      </c>
      <c r="S65" s="131">
        <v>11</v>
      </c>
    </row>
    <row r="66" spans="1:19" ht="17.25" hidden="1" customHeight="1" thickBot="1" x14ac:dyDescent="0.35">
      <c r="A66" s="82">
        <v>11</v>
      </c>
      <c r="B66" s="74" t="s">
        <v>181</v>
      </c>
      <c r="C66" s="75" t="s">
        <v>211</v>
      </c>
      <c r="D66" s="76" t="str">
        <f>IF((ISBLANK($D$11)),"----",(($D$11)+($S$7*S66)))</f>
        <v>----</v>
      </c>
      <c r="E66" s="77" t="str">
        <f t="shared" si="24"/>
        <v>----</v>
      </c>
      <c r="F66" s="78"/>
      <c r="G66" s="77"/>
      <c r="H66" s="78">
        <f>$H$11+($S$7*S66)</f>
        <v>44631</v>
      </c>
      <c r="I66" s="79">
        <f t="shared" si="25"/>
        <v>44631</v>
      </c>
      <c r="J66" s="80">
        <f>$J$11+($S$7*S66)</f>
        <v>44634</v>
      </c>
      <c r="K66" s="78">
        <f>$K$11+($S$7*S66)</f>
        <v>44634</v>
      </c>
      <c r="L66" s="77">
        <f t="shared" si="26"/>
        <v>44634</v>
      </c>
      <c r="M66" s="81">
        <f t="shared" si="27"/>
        <v>44644</v>
      </c>
      <c r="N66" s="77">
        <f t="shared" si="28"/>
        <v>44644</v>
      </c>
      <c r="O66" s="82">
        <f>$O$11</f>
        <v>10</v>
      </c>
      <c r="P66" s="82" t="str">
        <f>$P$11</f>
        <v>SITC</v>
      </c>
      <c r="Q66" s="83"/>
      <c r="R66" s="84" t="str">
        <f>$R$11</f>
        <v>危険品受託</v>
      </c>
      <c r="S66" s="82">
        <v>11</v>
      </c>
    </row>
    <row r="67" spans="1:19" ht="17.25" hidden="1" customHeight="1" thickBot="1" x14ac:dyDescent="0.35">
      <c r="A67" s="115">
        <v>11</v>
      </c>
      <c r="B67" s="89" t="s">
        <v>204</v>
      </c>
      <c r="C67" s="90" t="s">
        <v>227</v>
      </c>
      <c r="D67" s="111" t="str">
        <f>IF((ISBLANK($D$12)),"----",(($D$12)+($S$7*S67)))</f>
        <v>----</v>
      </c>
      <c r="E67" s="91" t="str">
        <f t="shared" si="24"/>
        <v>----</v>
      </c>
      <c r="F67" s="112"/>
      <c r="G67" s="91"/>
      <c r="H67" s="112">
        <f>$H$12+($S$7*S67)</f>
        <v>44635</v>
      </c>
      <c r="I67" s="92">
        <f t="shared" si="25"/>
        <v>44635</v>
      </c>
      <c r="J67" s="113">
        <f>$J$12+($S$7*S67)</f>
        <v>44636</v>
      </c>
      <c r="K67" s="112">
        <f>$K$12+($S$7*S67)</f>
        <v>44636</v>
      </c>
      <c r="L67" s="91">
        <f t="shared" si="26"/>
        <v>44636</v>
      </c>
      <c r="M67" s="114">
        <f t="shared" si="27"/>
        <v>44646</v>
      </c>
      <c r="N67" s="91">
        <f t="shared" si="28"/>
        <v>44646</v>
      </c>
      <c r="O67" s="115">
        <f>$O$12</f>
        <v>10</v>
      </c>
      <c r="P67" s="115" t="str">
        <f>$P$12</f>
        <v>EVERGREEN</v>
      </c>
      <c r="Q67" s="116"/>
      <c r="R67" s="93" t="str">
        <f>$R$12</f>
        <v>危険品受託/KAOHSIUNG経由</v>
      </c>
      <c r="S67" s="115">
        <v>11</v>
      </c>
    </row>
    <row r="68" spans="1:19" ht="17.25" hidden="1" customHeight="1" x14ac:dyDescent="0.3">
      <c r="A68" s="102">
        <v>12</v>
      </c>
      <c r="B68" s="94" t="s">
        <v>171</v>
      </c>
      <c r="C68" s="95" t="s">
        <v>195</v>
      </c>
      <c r="D68" s="96" t="str">
        <f>IF((ISBLANK($D$8)),"----",(($D$8)+($S$7*S68)))</f>
        <v>----</v>
      </c>
      <c r="E68" s="97" t="str">
        <f t="shared" ref="E68:E72" si="29">D68</f>
        <v>----</v>
      </c>
      <c r="F68" s="98"/>
      <c r="G68" s="97"/>
      <c r="H68" s="98">
        <f>$H$8+($S$7*S68)</f>
        <v>44638</v>
      </c>
      <c r="I68" s="99">
        <f t="shared" ref="I68:I72" si="30">H68</f>
        <v>44638</v>
      </c>
      <c r="J68" s="100">
        <f>$J$8+($S$7*S68)</f>
        <v>44639</v>
      </c>
      <c r="K68" s="98">
        <f>$K$8+($S$7*S68)</f>
        <v>44639</v>
      </c>
      <c r="L68" s="97">
        <f t="shared" ref="L68:L72" si="31">K68</f>
        <v>44639</v>
      </c>
      <c r="M68" s="101">
        <f t="shared" ref="M68:M72" si="32">K68+O68</f>
        <v>44649</v>
      </c>
      <c r="N68" s="97">
        <f t="shared" ref="N68:N72" si="33">M68</f>
        <v>44649</v>
      </c>
      <c r="O68" s="102">
        <f>$O$8</f>
        <v>10</v>
      </c>
      <c r="P68" s="102" t="str">
        <f>$P$8</f>
        <v>SITC</v>
      </c>
      <c r="Q68" s="103"/>
      <c r="R68" s="104" t="str">
        <f>$R$8</f>
        <v>危険品受託</v>
      </c>
      <c r="S68" s="102">
        <v>12</v>
      </c>
    </row>
    <row r="69" spans="1:19" ht="17.25" hidden="1" customHeight="1" x14ac:dyDescent="0.3">
      <c r="A69" s="109">
        <v>12</v>
      </c>
      <c r="B69" s="74" t="s">
        <v>196</v>
      </c>
      <c r="C69" s="75" t="s">
        <v>201</v>
      </c>
      <c r="D69" s="105">
        <f>IF((ISBLANK($D$9)),"----",(($D$9)+($S$7*S69)))</f>
        <v>44643</v>
      </c>
      <c r="E69" s="106">
        <f t="shared" si="29"/>
        <v>44643</v>
      </c>
      <c r="F69" s="117"/>
      <c r="G69" s="106"/>
      <c r="H69" s="117">
        <f>$H$9+($S$7*S69)</f>
        <v>44644</v>
      </c>
      <c r="I69" s="118">
        <f t="shared" si="30"/>
        <v>44644</v>
      </c>
      <c r="J69" s="107">
        <f>$J$9+($S$7*S69)</f>
        <v>44645</v>
      </c>
      <c r="K69" s="117">
        <f>$K$9+($S$7*S69)</f>
        <v>44645</v>
      </c>
      <c r="L69" s="106">
        <f t="shared" si="31"/>
        <v>44645</v>
      </c>
      <c r="M69" s="108">
        <f t="shared" si="32"/>
        <v>44654</v>
      </c>
      <c r="N69" s="106">
        <f t="shared" si="33"/>
        <v>44654</v>
      </c>
      <c r="O69" s="109">
        <f>$O$9</f>
        <v>9</v>
      </c>
      <c r="P69" s="109" t="str">
        <f>$P$9</f>
        <v>ONE</v>
      </c>
      <c r="Q69" s="119"/>
      <c r="R69" s="110" t="str">
        <f>$R$9</f>
        <v>危険品受託</v>
      </c>
      <c r="S69" s="109">
        <v>12</v>
      </c>
    </row>
    <row r="70" spans="1:19" ht="17.25" hidden="1" customHeight="1" x14ac:dyDescent="0.3">
      <c r="A70" s="82">
        <v>12</v>
      </c>
      <c r="B70" s="74" t="s">
        <v>218</v>
      </c>
      <c r="C70" s="75" t="s">
        <v>202</v>
      </c>
      <c r="D70" s="76" t="str">
        <f>IF((ISBLANK($D$10)),"----",(($D$10)+($S$7*S70)))</f>
        <v>----</v>
      </c>
      <c r="E70" s="77" t="str">
        <f t="shared" si="29"/>
        <v>----</v>
      </c>
      <c r="F70" s="78"/>
      <c r="G70" s="77"/>
      <c r="H70" s="78">
        <f>$H$10+($S$7*S70)</f>
        <v>44644</v>
      </c>
      <c r="I70" s="79">
        <f t="shared" si="30"/>
        <v>44644</v>
      </c>
      <c r="J70" s="80">
        <f>$J$10+($S$7*S70)</f>
        <v>44645</v>
      </c>
      <c r="K70" s="78">
        <f>$K$10+($S$7*S70)</f>
        <v>44645</v>
      </c>
      <c r="L70" s="77">
        <f t="shared" si="31"/>
        <v>44645</v>
      </c>
      <c r="M70" s="81">
        <f t="shared" si="32"/>
        <v>44654</v>
      </c>
      <c r="N70" s="77">
        <f t="shared" si="33"/>
        <v>44654</v>
      </c>
      <c r="O70" s="82">
        <f>$O$10</f>
        <v>9</v>
      </c>
      <c r="P70" s="82" t="str">
        <f>$P$10</f>
        <v>COSCO/OOCL</v>
      </c>
      <c r="Q70" s="83"/>
      <c r="R70" s="84" t="str">
        <f>$R$10</f>
        <v>危険品受託</v>
      </c>
      <c r="S70" s="82">
        <v>12</v>
      </c>
    </row>
    <row r="71" spans="1:19" ht="17.25" hidden="1" customHeight="1" thickBot="1" x14ac:dyDescent="0.35">
      <c r="A71" s="82">
        <v>12</v>
      </c>
      <c r="B71" s="74" t="s">
        <v>180</v>
      </c>
      <c r="C71" s="75" t="s">
        <v>212</v>
      </c>
      <c r="D71" s="76" t="str">
        <f>IF((ISBLANK($D$11)),"----",(($D$11)+($S$7*S71)))</f>
        <v>----</v>
      </c>
      <c r="E71" s="77" t="str">
        <f t="shared" si="29"/>
        <v>----</v>
      </c>
      <c r="F71" s="78"/>
      <c r="G71" s="77"/>
      <c r="H71" s="78">
        <f>$H$11+($S$7*S71)</f>
        <v>44638</v>
      </c>
      <c r="I71" s="79">
        <f t="shared" si="30"/>
        <v>44638</v>
      </c>
      <c r="J71" s="80">
        <f>$J$11+($S$7*S71)</f>
        <v>44641</v>
      </c>
      <c r="K71" s="78">
        <f>$K$11+($S$7*S71)</f>
        <v>44641</v>
      </c>
      <c r="L71" s="77">
        <f t="shared" si="31"/>
        <v>44641</v>
      </c>
      <c r="M71" s="81">
        <f t="shared" si="32"/>
        <v>44651</v>
      </c>
      <c r="N71" s="77">
        <f t="shared" si="33"/>
        <v>44651</v>
      </c>
      <c r="O71" s="82">
        <f>$O$11</f>
        <v>10</v>
      </c>
      <c r="P71" s="82" t="str">
        <f>$P$11</f>
        <v>SITC</v>
      </c>
      <c r="Q71" s="83"/>
      <c r="R71" s="84" t="str">
        <f>$R$11</f>
        <v>危険品受託</v>
      </c>
      <c r="S71" s="82">
        <v>12</v>
      </c>
    </row>
    <row r="72" spans="1:19" ht="17.25" hidden="1" customHeight="1" thickBot="1" x14ac:dyDescent="0.35">
      <c r="A72" s="115">
        <v>12</v>
      </c>
      <c r="B72" s="89" t="s">
        <v>228</v>
      </c>
      <c r="C72" s="90" t="s">
        <v>229</v>
      </c>
      <c r="D72" s="111" t="str">
        <f>IF((ISBLANK($D$12)),"----",(($D$12)+($S$7*S72)))</f>
        <v>----</v>
      </c>
      <c r="E72" s="91" t="str">
        <f t="shared" si="29"/>
        <v>----</v>
      </c>
      <c r="F72" s="112"/>
      <c r="G72" s="91"/>
      <c r="H72" s="112">
        <f>$H$12+($S$7*S72)</f>
        <v>44642</v>
      </c>
      <c r="I72" s="92">
        <f t="shared" si="30"/>
        <v>44642</v>
      </c>
      <c r="J72" s="113">
        <f>$J$12+($S$7*S72)</f>
        <v>44643</v>
      </c>
      <c r="K72" s="112">
        <f>$K$12+($S$7*S72)</f>
        <v>44643</v>
      </c>
      <c r="L72" s="91">
        <f t="shared" si="31"/>
        <v>44643</v>
      </c>
      <c r="M72" s="114">
        <f t="shared" si="32"/>
        <v>44653</v>
      </c>
      <c r="N72" s="91">
        <f t="shared" si="33"/>
        <v>44653</v>
      </c>
      <c r="O72" s="115">
        <f>$O$12</f>
        <v>10</v>
      </c>
      <c r="P72" s="115" t="str">
        <f>$P$12</f>
        <v>EVERGREEN</v>
      </c>
      <c r="Q72" s="116"/>
      <c r="R72" s="93" t="str">
        <f>$R$12</f>
        <v>危険品受託/KAOHSIUNG経由</v>
      </c>
      <c r="S72" s="115">
        <v>12</v>
      </c>
    </row>
    <row r="73" spans="1:19" ht="17.25" hidden="1" customHeight="1" x14ac:dyDescent="0.3">
      <c r="A73" s="102">
        <v>13</v>
      </c>
      <c r="B73" s="94" t="s">
        <v>213</v>
      </c>
      <c r="C73" s="95" t="s">
        <v>195</v>
      </c>
      <c r="D73" s="96" t="str">
        <f>IF((ISBLANK($D$8)),"----",(($D$8)+($S$7*S73)))</f>
        <v>----</v>
      </c>
      <c r="E73" s="97" t="str">
        <f t="shared" ref="E73:E97" si="34">D73</f>
        <v>----</v>
      </c>
      <c r="F73" s="98"/>
      <c r="G73" s="97"/>
      <c r="H73" s="98">
        <f>$H$8+($S$7*S73)</f>
        <v>44645</v>
      </c>
      <c r="I73" s="99">
        <f t="shared" ref="I73:I97" si="35">H73</f>
        <v>44645</v>
      </c>
      <c r="J73" s="100">
        <f>$J$8+($S$7*S73)</f>
        <v>44646</v>
      </c>
      <c r="K73" s="98">
        <f>$K$8+($S$7*S73)</f>
        <v>44646</v>
      </c>
      <c r="L73" s="97">
        <f t="shared" ref="L73:L97" si="36">K73</f>
        <v>44646</v>
      </c>
      <c r="M73" s="101">
        <f t="shared" ref="M73:M97" si="37">K73+O73</f>
        <v>44656</v>
      </c>
      <c r="N73" s="97">
        <f t="shared" ref="N73:N97" si="38">M73</f>
        <v>44656</v>
      </c>
      <c r="O73" s="102">
        <f>$O$8</f>
        <v>10</v>
      </c>
      <c r="P73" s="102" t="str">
        <f>$P$8</f>
        <v>SITC</v>
      </c>
      <c r="Q73" s="103"/>
      <c r="R73" s="104" t="str">
        <f>$R$8</f>
        <v>危険品受託</v>
      </c>
      <c r="S73" s="102">
        <v>13</v>
      </c>
    </row>
    <row r="74" spans="1:19" ht="17.25" hidden="1" customHeight="1" x14ac:dyDescent="0.3">
      <c r="A74" s="109">
        <v>13</v>
      </c>
      <c r="B74" s="74" t="s">
        <v>163</v>
      </c>
      <c r="C74" s="75" t="s">
        <v>221</v>
      </c>
      <c r="D74" s="105">
        <f>IF((ISBLANK($D$9)),"----",(($D$9)+($S$7*S74)))</f>
        <v>44650</v>
      </c>
      <c r="E74" s="106">
        <f t="shared" si="34"/>
        <v>44650</v>
      </c>
      <c r="F74" s="117"/>
      <c r="G74" s="106"/>
      <c r="H74" s="117">
        <f>$H$9+($S$7*S74)</f>
        <v>44651</v>
      </c>
      <c r="I74" s="118">
        <f t="shared" si="35"/>
        <v>44651</v>
      </c>
      <c r="J74" s="107">
        <f>$J$9+($S$7*S74)</f>
        <v>44652</v>
      </c>
      <c r="K74" s="117">
        <f>$K$9+($S$7*S74)</f>
        <v>44652</v>
      </c>
      <c r="L74" s="106">
        <f t="shared" si="36"/>
        <v>44652</v>
      </c>
      <c r="M74" s="108">
        <f t="shared" si="37"/>
        <v>44661</v>
      </c>
      <c r="N74" s="106">
        <f t="shared" si="38"/>
        <v>44661</v>
      </c>
      <c r="O74" s="109">
        <f>$O$9</f>
        <v>9</v>
      </c>
      <c r="P74" s="109" t="str">
        <f>$P$9</f>
        <v>ONE</v>
      </c>
      <c r="Q74" s="119"/>
      <c r="R74" s="110" t="str">
        <f>$R$9</f>
        <v>危険品受託</v>
      </c>
      <c r="S74" s="109">
        <v>13</v>
      </c>
    </row>
    <row r="75" spans="1:19" ht="17.25" hidden="1" customHeight="1" x14ac:dyDescent="0.3">
      <c r="A75" s="82">
        <v>13</v>
      </c>
      <c r="B75" s="74" t="s">
        <v>165</v>
      </c>
      <c r="C75" s="75" t="s">
        <v>219</v>
      </c>
      <c r="D75" s="76" t="str">
        <f>IF((ISBLANK($D$10)),"----",(($D$10)+($S$7*S75)))</f>
        <v>----</v>
      </c>
      <c r="E75" s="77" t="str">
        <f t="shared" si="34"/>
        <v>----</v>
      </c>
      <c r="F75" s="78"/>
      <c r="G75" s="77"/>
      <c r="H75" s="78">
        <f>$H$10+($S$7*S75)</f>
        <v>44651</v>
      </c>
      <c r="I75" s="79">
        <f t="shared" si="35"/>
        <v>44651</v>
      </c>
      <c r="J75" s="80">
        <f>$J$10+($S$7*S75)</f>
        <v>44652</v>
      </c>
      <c r="K75" s="78">
        <f>$K$10+($S$7*S75)</f>
        <v>44652</v>
      </c>
      <c r="L75" s="77">
        <f t="shared" si="36"/>
        <v>44652</v>
      </c>
      <c r="M75" s="81">
        <f t="shared" si="37"/>
        <v>44661</v>
      </c>
      <c r="N75" s="77">
        <f t="shared" si="38"/>
        <v>44661</v>
      </c>
      <c r="O75" s="82">
        <f>$O$10</f>
        <v>9</v>
      </c>
      <c r="P75" s="82" t="str">
        <f>$P$10</f>
        <v>COSCO/OOCL</v>
      </c>
      <c r="Q75" s="83"/>
      <c r="R75" s="84" t="str">
        <f>$R$10</f>
        <v>危険品受託</v>
      </c>
      <c r="S75" s="82">
        <v>13</v>
      </c>
    </row>
    <row r="76" spans="1:19" ht="17.25" hidden="1" customHeight="1" thickBot="1" x14ac:dyDescent="0.35">
      <c r="A76" s="82">
        <v>13</v>
      </c>
      <c r="B76" s="74" t="s">
        <v>190</v>
      </c>
      <c r="C76" s="75" t="s">
        <v>214</v>
      </c>
      <c r="D76" s="76" t="str">
        <f>IF((ISBLANK($D$11)),"----",(($D$11)+($S$7*S76)))</f>
        <v>----</v>
      </c>
      <c r="E76" s="77" t="str">
        <f t="shared" si="34"/>
        <v>----</v>
      </c>
      <c r="F76" s="78"/>
      <c r="G76" s="77"/>
      <c r="H76" s="78">
        <f>$H$11+($S$7*S76)</f>
        <v>44645</v>
      </c>
      <c r="I76" s="79">
        <f t="shared" si="35"/>
        <v>44645</v>
      </c>
      <c r="J76" s="80">
        <f>$J$11+($S$7*S76)</f>
        <v>44648</v>
      </c>
      <c r="K76" s="78">
        <f>$K$11+($S$7*S76)</f>
        <v>44648</v>
      </c>
      <c r="L76" s="77">
        <f t="shared" si="36"/>
        <v>44648</v>
      </c>
      <c r="M76" s="81">
        <f t="shared" si="37"/>
        <v>44658</v>
      </c>
      <c r="N76" s="77">
        <f t="shared" si="38"/>
        <v>44658</v>
      </c>
      <c r="O76" s="82">
        <f>$O$11</f>
        <v>10</v>
      </c>
      <c r="P76" s="82" t="str">
        <f>$P$11</f>
        <v>SITC</v>
      </c>
      <c r="Q76" s="83"/>
      <c r="R76" s="84" t="str">
        <f>$R$11</f>
        <v>危険品受託</v>
      </c>
      <c r="S76" s="82">
        <v>13</v>
      </c>
    </row>
    <row r="77" spans="1:19" ht="17.25" hidden="1" customHeight="1" thickBot="1" x14ac:dyDescent="0.35">
      <c r="A77" s="115">
        <v>13</v>
      </c>
      <c r="B77" s="89" t="s">
        <v>230</v>
      </c>
      <c r="C77" s="90" t="s">
        <v>231</v>
      </c>
      <c r="D77" s="111" t="str">
        <f>IF((ISBLANK($D$12)),"----",(($D$12)+($S$7*S77)))</f>
        <v>----</v>
      </c>
      <c r="E77" s="91" t="str">
        <f t="shared" si="34"/>
        <v>----</v>
      </c>
      <c r="F77" s="112"/>
      <c r="G77" s="91"/>
      <c r="H77" s="112">
        <f>$H$12+($S$7*S77)</f>
        <v>44649</v>
      </c>
      <c r="I77" s="92">
        <f t="shared" si="35"/>
        <v>44649</v>
      </c>
      <c r="J77" s="113">
        <f>$J$12+($S$7*S77)</f>
        <v>44650</v>
      </c>
      <c r="K77" s="112">
        <f>$K$12+($S$7*S77)</f>
        <v>44650</v>
      </c>
      <c r="L77" s="91">
        <f t="shared" si="36"/>
        <v>44650</v>
      </c>
      <c r="M77" s="114">
        <f t="shared" si="37"/>
        <v>44660</v>
      </c>
      <c r="N77" s="91">
        <f t="shared" si="38"/>
        <v>44660</v>
      </c>
      <c r="O77" s="115">
        <f>$O$12</f>
        <v>10</v>
      </c>
      <c r="P77" s="115" t="str">
        <f>$P$12</f>
        <v>EVERGREEN</v>
      </c>
      <c r="Q77" s="116"/>
      <c r="R77" s="93" t="str">
        <f>$R$12</f>
        <v>危険品受託/KAOHSIUNG経由</v>
      </c>
      <c r="S77" s="115">
        <v>13</v>
      </c>
    </row>
    <row r="78" spans="1:19" ht="17.25" hidden="1" customHeight="1" x14ac:dyDescent="0.3">
      <c r="A78" s="102">
        <v>14</v>
      </c>
      <c r="B78" s="94" t="s">
        <v>177</v>
      </c>
      <c r="C78" s="95" t="s">
        <v>215</v>
      </c>
      <c r="D78" s="96" t="str">
        <f>IF((ISBLANK($D$8)),"----",(($D$8)+($S$7*S78)))</f>
        <v>----</v>
      </c>
      <c r="E78" s="97" t="str">
        <f t="shared" si="34"/>
        <v>----</v>
      </c>
      <c r="F78" s="98"/>
      <c r="G78" s="97"/>
      <c r="H78" s="98">
        <f>$H$8+($S$7*S78)</f>
        <v>44652</v>
      </c>
      <c r="I78" s="99">
        <f t="shared" si="35"/>
        <v>44652</v>
      </c>
      <c r="J78" s="100">
        <f>$J$8+($S$7*S78)</f>
        <v>44653</v>
      </c>
      <c r="K78" s="98">
        <f>$K$8+($S$7*S78)</f>
        <v>44653</v>
      </c>
      <c r="L78" s="97">
        <f t="shared" si="36"/>
        <v>44653</v>
      </c>
      <c r="M78" s="101">
        <f t="shared" si="37"/>
        <v>44663</v>
      </c>
      <c r="N78" s="97">
        <f t="shared" si="38"/>
        <v>44663</v>
      </c>
      <c r="O78" s="102">
        <f>$O$8</f>
        <v>10</v>
      </c>
      <c r="P78" s="102" t="str">
        <f>$P$8</f>
        <v>SITC</v>
      </c>
      <c r="Q78" s="103"/>
      <c r="R78" s="104" t="str">
        <f>$R$8</f>
        <v>危険品受託</v>
      </c>
      <c r="S78" s="102">
        <v>14</v>
      </c>
    </row>
    <row r="79" spans="1:19" ht="17.25" hidden="1" customHeight="1" x14ac:dyDescent="0.3">
      <c r="A79" s="109">
        <v>14</v>
      </c>
      <c r="B79" s="74" t="s">
        <v>170</v>
      </c>
      <c r="C79" s="75" t="s">
        <v>222</v>
      </c>
      <c r="D79" s="105">
        <f>IF((ISBLANK($D$9)),"----",(($D$9)+($S$7*S79)))</f>
        <v>44657</v>
      </c>
      <c r="E79" s="106">
        <f t="shared" si="34"/>
        <v>44657</v>
      </c>
      <c r="F79" s="117"/>
      <c r="G79" s="106"/>
      <c r="H79" s="117">
        <f>$H$9+($S$7*S79)</f>
        <v>44658</v>
      </c>
      <c r="I79" s="118">
        <f t="shared" si="35"/>
        <v>44658</v>
      </c>
      <c r="J79" s="107">
        <f>$J$9+($S$7*S79)</f>
        <v>44659</v>
      </c>
      <c r="K79" s="117">
        <f>$K$9+($S$7*S79)</f>
        <v>44659</v>
      </c>
      <c r="L79" s="106">
        <f t="shared" si="36"/>
        <v>44659</v>
      </c>
      <c r="M79" s="108">
        <f t="shared" si="37"/>
        <v>44668</v>
      </c>
      <c r="N79" s="106">
        <f t="shared" si="38"/>
        <v>44668</v>
      </c>
      <c r="O79" s="109">
        <f>$O$9</f>
        <v>9</v>
      </c>
      <c r="P79" s="109" t="str">
        <f>$P$9</f>
        <v>ONE</v>
      </c>
      <c r="Q79" s="119"/>
      <c r="R79" s="110" t="str">
        <f>$R$9</f>
        <v>危険品受託</v>
      </c>
      <c r="S79" s="109">
        <v>14</v>
      </c>
    </row>
    <row r="80" spans="1:19" ht="17.25" hidden="1" customHeight="1" x14ac:dyDescent="0.3">
      <c r="A80" s="82">
        <v>14</v>
      </c>
      <c r="B80" s="74" t="s">
        <v>184</v>
      </c>
      <c r="C80" s="75"/>
      <c r="D80" s="76" t="str">
        <f>IF((ISBLANK($D$10)),"----",(($D$10)+($S$7*S80)))</f>
        <v>----</v>
      </c>
      <c r="E80" s="77" t="str">
        <f t="shared" si="34"/>
        <v>----</v>
      </c>
      <c r="F80" s="78"/>
      <c r="G80" s="77"/>
      <c r="H80" s="78">
        <f>$H$10+($S$7*S80)</f>
        <v>44658</v>
      </c>
      <c r="I80" s="79">
        <f t="shared" si="35"/>
        <v>44658</v>
      </c>
      <c r="J80" s="80">
        <f>$J$10+($S$7*S80)</f>
        <v>44659</v>
      </c>
      <c r="K80" s="78">
        <f>$K$10+($S$7*S80)</f>
        <v>44659</v>
      </c>
      <c r="L80" s="77">
        <f t="shared" si="36"/>
        <v>44659</v>
      </c>
      <c r="M80" s="81">
        <f t="shared" si="37"/>
        <v>44668</v>
      </c>
      <c r="N80" s="77">
        <f t="shared" si="38"/>
        <v>44668</v>
      </c>
      <c r="O80" s="82">
        <f>$O$10</f>
        <v>9</v>
      </c>
      <c r="P80" s="82" t="str">
        <f>$P$10</f>
        <v>COSCO/OOCL</v>
      </c>
      <c r="Q80" s="83"/>
      <c r="R80" s="84" t="str">
        <f>$R$10</f>
        <v>危険品受託</v>
      </c>
      <c r="S80" s="82">
        <v>14</v>
      </c>
    </row>
    <row r="81" spans="1:19" ht="17.25" hidden="1" customHeight="1" thickBot="1" x14ac:dyDescent="0.35">
      <c r="A81" s="82">
        <v>14</v>
      </c>
      <c r="B81" s="74" t="s">
        <v>184</v>
      </c>
      <c r="C81" s="75"/>
      <c r="D81" s="76" t="str">
        <f>IF((ISBLANK($D$11)),"----",(($D$11)+($S$7*S81)))</f>
        <v>----</v>
      </c>
      <c r="E81" s="77" t="str">
        <f t="shared" si="34"/>
        <v>----</v>
      </c>
      <c r="F81" s="78"/>
      <c r="G81" s="77"/>
      <c r="H81" s="78">
        <f>$H$11+($S$7*S81)</f>
        <v>44652</v>
      </c>
      <c r="I81" s="79">
        <f t="shared" si="35"/>
        <v>44652</v>
      </c>
      <c r="J81" s="80">
        <f>$J$11+($S$7*S81)</f>
        <v>44655</v>
      </c>
      <c r="K81" s="78">
        <f>$K$11+($S$7*S81)</f>
        <v>44655</v>
      </c>
      <c r="L81" s="77">
        <f t="shared" si="36"/>
        <v>44655</v>
      </c>
      <c r="M81" s="81">
        <f t="shared" si="37"/>
        <v>44665</v>
      </c>
      <c r="N81" s="77">
        <f t="shared" si="38"/>
        <v>44665</v>
      </c>
      <c r="O81" s="82">
        <f>$O$11</f>
        <v>10</v>
      </c>
      <c r="P81" s="82" t="str">
        <f>$P$11</f>
        <v>SITC</v>
      </c>
      <c r="Q81" s="83"/>
      <c r="R81" s="84" t="str">
        <f>$R$11</f>
        <v>危険品受託</v>
      </c>
      <c r="S81" s="82">
        <v>14</v>
      </c>
    </row>
    <row r="82" spans="1:19" ht="17.25" hidden="1" customHeight="1" thickBot="1" x14ac:dyDescent="0.35">
      <c r="A82" s="115">
        <v>14</v>
      </c>
      <c r="B82" s="89" t="s">
        <v>204</v>
      </c>
      <c r="C82" s="90" t="s">
        <v>232</v>
      </c>
      <c r="D82" s="111" t="str">
        <f>IF((ISBLANK($D$12)),"----",(($D$12)+($S$7*S82)))</f>
        <v>----</v>
      </c>
      <c r="E82" s="91" t="str">
        <f t="shared" si="34"/>
        <v>----</v>
      </c>
      <c r="F82" s="112"/>
      <c r="G82" s="91"/>
      <c r="H82" s="112">
        <f>$H$12+($S$7*S82)</f>
        <v>44656</v>
      </c>
      <c r="I82" s="92">
        <f t="shared" si="35"/>
        <v>44656</v>
      </c>
      <c r="J82" s="113">
        <f>$J$12+($S$7*S82)</f>
        <v>44657</v>
      </c>
      <c r="K82" s="112">
        <f>$K$12+($S$7*S82)</f>
        <v>44657</v>
      </c>
      <c r="L82" s="91">
        <f t="shared" si="36"/>
        <v>44657</v>
      </c>
      <c r="M82" s="114">
        <f t="shared" si="37"/>
        <v>44667</v>
      </c>
      <c r="N82" s="91">
        <f t="shared" si="38"/>
        <v>44667</v>
      </c>
      <c r="O82" s="115">
        <f>$O$12</f>
        <v>10</v>
      </c>
      <c r="P82" s="115" t="str">
        <f>$P$12</f>
        <v>EVERGREEN</v>
      </c>
      <c r="Q82" s="116"/>
      <c r="R82" s="93" t="str">
        <f>$R$12</f>
        <v>危険品受託/KAOHSIUNG経由</v>
      </c>
      <c r="S82" s="115">
        <v>14</v>
      </c>
    </row>
    <row r="83" spans="1:19" ht="17.25" hidden="1" customHeight="1" x14ac:dyDescent="0.3">
      <c r="A83" s="102">
        <v>15</v>
      </c>
      <c r="B83" s="94" t="s">
        <v>171</v>
      </c>
      <c r="C83" s="95" t="s">
        <v>215</v>
      </c>
      <c r="D83" s="96" t="str">
        <f>IF((ISBLANK($D$8)),"----",(($D$8)+($S$7*S83)))</f>
        <v>----</v>
      </c>
      <c r="E83" s="97" t="str">
        <f t="shared" si="34"/>
        <v>----</v>
      </c>
      <c r="F83" s="98"/>
      <c r="G83" s="97"/>
      <c r="H83" s="98">
        <f>$H$8+($S$7*S83)</f>
        <v>44659</v>
      </c>
      <c r="I83" s="99">
        <f t="shared" si="35"/>
        <v>44659</v>
      </c>
      <c r="J83" s="100">
        <f>$J$8+($S$7*S83)</f>
        <v>44660</v>
      </c>
      <c r="K83" s="98">
        <f>$K$8+($S$7*S83)</f>
        <v>44660</v>
      </c>
      <c r="L83" s="97">
        <f t="shared" si="36"/>
        <v>44660</v>
      </c>
      <c r="M83" s="101">
        <f t="shared" si="37"/>
        <v>44670</v>
      </c>
      <c r="N83" s="97">
        <f t="shared" si="38"/>
        <v>44670</v>
      </c>
      <c r="O83" s="102">
        <f>$O$8</f>
        <v>10</v>
      </c>
      <c r="P83" s="102" t="str">
        <f>$P$8</f>
        <v>SITC</v>
      </c>
      <c r="Q83" s="103"/>
      <c r="R83" s="104" t="str">
        <f>$R$8</f>
        <v>危険品受託</v>
      </c>
      <c r="S83" s="102">
        <v>15</v>
      </c>
    </row>
    <row r="84" spans="1:19" ht="17.25" hidden="1" customHeight="1" x14ac:dyDescent="0.3">
      <c r="A84" s="109">
        <v>15</v>
      </c>
      <c r="B84" s="74" t="s">
        <v>196</v>
      </c>
      <c r="C84" s="75" t="s">
        <v>223</v>
      </c>
      <c r="D84" s="105">
        <f>IF((ISBLANK($D$9)),"----",(($D$9)+($S$7*S84)))</f>
        <v>44664</v>
      </c>
      <c r="E84" s="106">
        <f t="shared" si="34"/>
        <v>44664</v>
      </c>
      <c r="F84" s="117"/>
      <c r="G84" s="106"/>
      <c r="H84" s="117">
        <f>$H$9+($S$7*S84)</f>
        <v>44665</v>
      </c>
      <c r="I84" s="118">
        <f t="shared" si="35"/>
        <v>44665</v>
      </c>
      <c r="J84" s="107">
        <f>$J$9+($S$7*S84)</f>
        <v>44666</v>
      </c>
      <c r="K84" s="117">
        <f>$K$9+($S$7*S84)</f>
        <v>44666</v>
      </c>
      <c r="L84" s="106">
        <f t="shared" si="36"/>
        <v>44666</v>
      </c>
      <c r="M84" s="108">
        <f t="shared" si="37"/>
        <v>44675</v>
      </c>
      <c r="N84" s="106">
        <f t="shared" si="38"/>
        <v>44675</v>
      </c>
      <c r="O84" s="109">
        <f>$O$9</f>
        <v>9</v>
      </c>
      <c r="P84" s="109" t="str">
        <f>$P$9</f>
        <v>ONE</v>
      </c>
      <c r="Q84" s="119"/>
      <c r="R84" s="110" t="str">
        <f>$R$9</f>
        <v>危険品受託</v>
      </c>
      <c r="S84" s="109">
        <v>15</v>
      </c>
    </row>
    <row r="85" spans="1:19" ht="17.25" hidden="1" customHeight="1" x14ac:dyDescent="0.3">
      <c r="A85" s="82">
        <v>15</v>
      </c>
      <c r="B85" s="74" t="s">
        <v>178</v>
      </c>
      <c r="C85" s="75"/>
      <c r="D85" s="76" t="str">
        <f>IF((ISBLANK($D$10)),"----",(($D$10)+($S$7*S85)))</f>
        <v>----</v>
      </c>
      <c r="E85" s="77" t="str">
        <f t="shared" si="34"/>
        <v>----</v>
      </c>
      <c r="F85" s="78"/>
      <c r="G85" s="77"/>
      <c r="H85" s="78">
        <f>$H$10+($S$7*S85)</f>
        <v>44665</v>
      </c>
      <c r="I85" s="79">
        <f t="shared" si="35"/>
        <v>44665</v>
      </c>
      <c r="J85" s="80">
        <f>$J$10+($S$7*S85)</f>
        <v>44666</v>
      </c>
      <c r="K85" s="78">
        <f>$K$10+($S$7*S85)</f>
        <v>44666</v>
      </c>
      <c r="L85" s="77">
        <f t="shared" si="36"/>
        <v>44666</v>
      </c>
      <c r="M85" s="81">
        <f t="shared" si="37"/>
        <v>44675</v>
      </c>
      <c r="N85" s="77">
        <f t="shared" si="38"/>
        <v>44675</v>
      </c>
      <c r="O85" s="82">
        <f>$O$10</f>
        <v>9</v>
      </c>
      <c r="P85" s="82" t="str">
        <f>$P$10</f>
        <v>COSCO/OOCL</v>
      </c>
      <c r="Q85" s="83"/>
      <c r="R85" s="84" t="str">
        <f>$R$10</f>
        <v>危険品受託</v>
      </c>
      <c r="S85" s="82">
        <v>15</v>
      </c>
    </row>
    <row r="86" spans="1:19" ht="17.25" hidden="1" customHeight="1" thickBot="1" x14ac:dyDescent="0.35">
      <c r="A86" s="82">
        <v>15</v>
      </c>
      <c r="B86" s="74" t="s">
        <v>190</v>
      </c>
      <c r="C86" s="75" t="s">
        <v>234</v>
      </c>
      <c r="D86" s="76" t="str">
        <f>IF((ISBLANK($D$11)),"----",(($D$11)+($S$7*S86)))</f>
        <v>----</v>
      </c>
      <c r="E86" s="77" t="str">
        <f t="shared" si="34"/>
        <v>----</v>
      </c>
      <c r="F86" s="78"/>
      <c r="G86" s="77"/>
      <c r="H86" s="78">
        <f>$H$11+($S$7*S86)</f>
        <v>44659</v>
      </c>
      <c r="I86" s="79">
        <f t="shared" si="35"/>
        <v>44659</v>
      </c>
      <c r="J86" s="80">
        <f>$J$11+($S$7*S86)</f>
        <v>44662</v>
      </c>
      <c r="K86" s="78">
        <f>$K$11+($S$7*S86)</f>
        <v>44662</v>
      </c>
      <c r="L86" s="77">
        <f t="shared" si="36"/>
        <v>44662</v>
      </c>
      <c r="M86" s="81">
        <f t="shared" si="37"/>
        <v>44672</v>
      </c>
      <c r="N86" s="77">
        <f t="shared" si="38"/>
        <v>44672</v>
      </c>
      <c r="O86" s="82">
        <f>$O$11</f>
        <v>10</v>
      </c>
      <c r="P86" s="82" t="str">
        <f>$P$11</f>
        <v>SITC</v>
      </c>
      <c r="Q86" s="83"/>
      <c r="R86" s="84" t="str">
        <f>$R$11</f>
        <v>危険品受託</v>
      </c>
      <c r="S86" s="82">
        <v>15</v>
      </c>
    </row>
    <row r="87" spans="1:19" ht="17.25" hidden="1" customHeight="1" thickBot="1" x14ac:dyDescent="0.35">
      <c r="A87" s="115">
        <v>15</v>
      </c>
      <c r="B87" s="89" t="s">
        <v>228</v>
      </c>
      <c r="C87" s="90" t="s">
        <v>233</v>
      </c>
      <c r="D87" s="111" t="str">
        <f>IF((ISBLANK($D$12)),"----",(($D$12)+($S$7*S87)))</f>
        <v>----</v>
      </c>
      <c r="E87" s="91" t="str">
        <f t="shared" si="34"/>
        <v>----</v>
      </c>
      <c r="F87" s="112"/>
      <c r="G87" s="91"/>
      <c r="H87" s="112">
        <f>$H$12+($S$7*S87)</f>
        <v>44663</v>
      </c>
      <c r="I87" s="92">
        <f t="shared" si="35"/>
        <v>44663</v>
      </c>
      <c r="J87" s="113">
        <f>$J$12+($S$7*S87)</f>
        <v>44664</v>
      </c>
      <c r="K87" s="112">
        <f>$K$12+($S$7*S87)</f>
        <v>44664</v>
      </c>
      <c r="L87" s="91">
        <f t="shared" si="36"/>
        <v>44664</v>
      </c>
      <c r="M87" s="114">
        <f t="shared" si="37"/>
        <v>44674</v>
      </c>
      <c r="N87" s="91">
        <f t="shared" si="38"/>
        <v>44674</v>
      </c>
      <c r="O87" s="115">
        <f>$O$12</f>
        <v>10</v>
      </c>
      <c r="P87" s="115" t="str">
        <f>$P$12</f>
        <v>EVERGREEN</v>
      </c>
      <c r="Q87" s="116"/>
      <c r="R87" s="93" t="str">
        <f>$R$12</f>
        <v>危険品受託/KAOHSIUNG経由</v>
      </c>
      <c r="S87" s="115">
        <v>15</v>
      </c>
    </row>
    <row r="88" spans="1:19" ht="17.25" hidden="1" customHeight="1" x14ac:dyDescent="0.3">
      <c r="A88" s="102">
        <v>16</v>
      </c>
      <c r="B88" s="94" t="s">
        <v>213</v>
      </c>
      <c r="C88" s="95" t="s">
        <v>215</v>
      </c>
      <c r="D88" s="96" t="str">
        <f>IF((ISBLANK($D$8)),"----",(($D$8)+($S$7*S88)))</f>
        <v>----</v>
      </c>
      <c r="E88" s="97" t="str">
        <f t="shared" si="34"/>
        <v>----</v>
      </c>
      <c r="F88" s="98"/>
      <c r="G88" s="97"/>
      <c r="H88" s="98">
        <f>$H$8+($S$7*S88)</f>
        <v>44666</v>
      </c>
      <c r="I88" s="99">
        <f t="shared" si="35"/>
        <v>44666</v>
      </c>
      <c r="J88" s="100">
        <f>$J$8+($S$7*S88)</f>
        <v>44667</v>
      </c>
      <c r="K88" s="98">
        <f>$K$8+($S$7*S88)</f>
        <v>44667</v>
      </c>
      <c r="L88" s="97">
        <f t="shared" si="36"/>
        <v>44667</v>
      </c>
      <c r="M88" s="101">
        <f t="shared" si="37"/>
        <v>44677</v>
      </c>
      <c r="N88" s="97">
        <f t="shared" si="38"/>
        <v>44677</v>
      </c>
      <c r="O88" s="102">
        <f>$O$8</f>
        <v>10</v>
      </c>
      <c r="P88" s="102" t="str">
        <f>$P$8</f>
        <v>SITC</v>
      </c>
      <c r="Q88" s="103"/>
      <c r="R88" s="104" t="str">
        <f>$R$8</f>
        <v>危険品受託</v>
      </c>
      <c r="S88" s="102">
        <v>16</v>
      </c>
    </row>
    <row r="89" spans="1:19" ht="17.25" hidden="1" customHeight="1" x14ac:dyDescent="0.3">
      <c r="A89" s="109">
        <v>16</v>
      </c>
      <c r="B89" s="74" t="s">
        <v>163</v>
      </c>
      <c r="C89" s="75" t="s">
        <v>224</v>
      </c>
      <c r="D89" s="105">
        <f>IF((ISBLANK($D$9)),"----",(($D$9)+($S$7*S89)))</f>
        <v>44671</v>
      </c>
      <c r="E89" s="106">
        <f t="shared" si="34"/>
        <v>44671</v>
      </c>
      <c r="F89" s="117"/>
      <c r="G89" s="106"/>
      <c r="H89" s="117">
        <f>$H$9+($S$7*S89)</f>
        <v>44672</v>
      </c>
      <c r="I89" s="118">
        <f t="shared" si="35"/>
        <v>44672</v>
      </c>
      <c r="J89" s="107">
        <f>$J$9+($S$7*S89)</f>
        <v>44673</v>
      </c>
      <c r="K89" s="117">
        <f>$K$9+($S$7*S89)</f>
        <v>44673</v>
      </c>
      <c r="L89" s="106">
        <f t="shared" si="36"/>
        <v>44673</v>
      </c>
      <c r="M89" s="108">
        <f t="shared" si="37"/>
        <v>44682</v>
      </c>
      <c r="N89" s="106">
        <f t="shared" si="38"/>
        <v>44682</v>
      </c>
      <c r="O89" s="109">
        <f>$O$9</f>
        <v>9</v>
      </c>
      <c r="P89" s="109" t="str">
        <f>$P$9</f>
        <v>ONE</v>
      </c>
      <c r="Q89" s="119"/>
      <c r="R89" s="110" t="str">
        <f>$R$9</f>
        <v>危険品受託</v>
      </c>
      <c r="S89" s="109">
        <v>16</v>
      </c>
    </row>
    <row r="90" spans="1:19" ht="17.25" hidden="1" customHeight="1" x14ac:dyDescent="0.3">
      <c r="A90" s="82">
        <v>16</v>
      </c>
      <c r="B90" s="74" t="s">
        <v>218</v>
      </c>
      <c r="C90" s="75" t="s">
        <v>220</v>
      </c>
      <c r="D90" s="76" t="str">
        <f>IF((ISBLANK($D$10)),"----",(($D$10)+($S$7*S90)))</f>
        <v>----</v>
      </c>
      <c r="E90" s="77" t="str">
        <f t="shared" si="34"/>
        <v>----</v>
      </c>
      <c r="F90" s="78"/>
      <c r="G90" s="77"/>
      <c r="H90" s="78">
        <f>$H$10+($S$7*S90)</f>
        <v>44672</v>
      </c>
      <c r="I90" s="79">
        <f t="shared" si="35"/>
        <v>44672</v>
      </c>
      <c r="J90" s="80">
        <f>$J$10+($S$7*S90)</f>
        <v>44673</v>
      </c>
      <c r="K90" s="78">
        <f>$K$10+($S$7*S90)</f>
        <v>44673</v>
      </c>
      <c r="L90" s="77">
        <f t="shared" si="36"/>
        <v>44673</v>
      </c>
      <c r="M90" s="81">
        <f t="shared" si="37"/>
        <v>44682</v>
      </c>
      <c r="N90" s="77">
        <f t="shared" si="38"/>
        <v>44682</v>
      </c>
      <c r="O90" s="82">
        <f>$O$10</f>
        <v>9</v>
      </c>
      <c r="P90" s="82" t="str">
        <f>$P$10</f>
        <v>COSCO/OOCL</v>
      </c>
      <c r="Q90" s="83"/>
      <c r="R90" s="84" t="str">
        <f>$R$10</f>
        <v>危険品受託</v>
      </c>
      <c r="S90" s="82">
        <v>16</v>
      </c>
    </row>
    <row r="91" spans="1:19" ht="17.25" hidden="1" customHeight="1" thickBot="1" x14ac:dyDescent="0.35">
      <c r="A91" s="82">
        <v>16</v>
      </c>
      <c r="B91" s="74" t="s">
        <v>180</v>
      </c>
      <c r="C91" s="75" t="s">
        <v>234</v>
      </c>
      <c r="D91" s="76" t="str">
        <f>IF((ISBLANK($D$11)),"----",(($D$11)+($S$7*S91)))</f>
        <v>----</v>
      </c>
      <c r="E91" s="77" t="str">
        <f t="shared" si="34"/>
        <v>----</v>
      </c>
      <c r="F91" s="78"/>
      <c r="G91" s="77"/>
      <c r="H91" s="78">
        <f>$H$11+($S$7*S91)</f>
        <v>44666</v>
      </c>
      <c r="I91" s="79">
        <f t="shared" si="35"/>
        <v>44666</v>
      </c>
      <c r="J91" s="80">
        <f>$J$11+($S$7*S91)</f>
        <v>44669</v>
      </c>
      <c r="K91" s="78">
        <f>$K$11+($S$7*S91)</f>
        <v>44669</v>
      </c>
      <c r="L91" s="77">
        <f t="shared" si="36"/>
        <v>44669</v>
      </c>
      <c r="M91" s="81">
        <f t="shared" si="37"/>
        <v>44679</v>
      </c>
      <c r="N91" s="77">
        <f t="shared" si="38"/>
        <v>44679</v>
      </c>
      <c r="O91" s="82">
        <f>$O$11</f>
        <v>10</v>
      </c>
      <c r="P91" s="82" t="str">
        <f>$P$11</f>
        <v>SITC</v>
      </c>
      <c r="Q91" s="83"/>
      <c r="R91" s="84" t="str">
        <f>$R$11</f>
        <v>危険品受託</v>
      </c>
      <c r="S91" s="82">
        <v>16</v>
      </c>
    </row>
    <row r="92" spans="1:19" ht="17.25" hidden="1" customHeight="1" thickBot="1" x14ac:dyDescent="0.35">
      <c r="A92" s="115">
        <v>16</v>
      </c>
      <c r="B92" s="89" t="s">
        <v>245</v>
      </c>
      <c r="C92" s="90" t="s">
        <v>246</v>
      </c>
      <c r="D92" s="111" t="str">
        <f>IF((ISBLANK($D$12)),"----",(($D$12)+($S$7*S92)))</f>
        <v>----</v>
      </c>
      <c r="E92" s="91" t="str">
        <f t="shared" si="34"/>
        <v>----</v>
      </c>
      <c r="F92" s="112"/>
      <c r="G92" s="91"/>
      <c r="H92" s="112">
        <f>$H$12+($S$7*S92)</f>
        <v>44670</v>
      </c>
      <c r="I92" s="92">
        <f t="shared" si="35"/>
        <v>44670</v>
      </c>
      <c r="J92" s="113">
        <f>$J$12+($S$7*S92)</f>
        <v>44671</v>
      </c>
      <c r="K92" s="112">
        <f>$K$12+($S$7*S92)</f>
        <v>44671</v>
      </c>
      <c r="L92" s="91">
        <f t="shared" si="36"/>
        <v>44671</v>
      </c>
      <c r="M92" s="114">
        <f t="shared" si="37"/>
        <v>44682</v>
      </c>
      <c r="N92" s="91">
        <f t="shared" si="38"/>
        <v>44682</v>
      </c>
      <c r="O92" s="115">
        <v>11</v>
      </c>
      <c r="P92" s="115" t="str">
        <f>$P$12</f>
        <v>EVERGREEN</v>
      </c>
      <c r="Q92" s="116"/>
      <c r="R92" s="93" t="str">
        <f>$R$12</f>
        <v>危険品受託/KAOHSIUNG経由</v>
      </c>
      <c r="S92" s="115">
        <v>16</v>
      </c>
    </row>
    <row r="93" spans="1:19" ht="17.25" hidden="1" customHeight="1" x14ac:dyDescent="0.3">
      <c r="A93" s="102">
        <v>17</v>
      </c>
      <c r="B93" s="94" t="s">
        <v>177</v>
      </c>
      <c r="C93" s="95" t="s">
        <v>216</v>
      </c>
      <c r="D93" s="96" t="str">
        <f>IF((ISBLANK($D$8)),"----",(($D$8)+($S$7*S93)))</f>
        <v>----</v>
      </c>
      <c r="E93" s="97" t="str">
        <f t="shared" si="34"/>
        <v>----</v>
      </c>
      <c r="F93" s="98"/>
      <c r="G93" s="97"/>
      <c r="H93" s="98">
        <f>$H$8+($S$7*S93)</f>
        <v>44673</v>
      </c>
      <c r="I93" s="99">
        <f t="shared" si="35"/>
        <v>44673</v>
      </c>
      <c r="J93" s="100">
        <f>$J$8+($S$7*S93)</f>
        <v>44674</v>
      </c>
      <c r="K93" s="98">
        <f>$K$8+($S$7*S93)</f>
        <v>44674</v>
      </c>
      <c r="L93" s="97">
        <f t="shared" si="36"/>
        <v>44674</v>
      </c>
      <c r="M93" s="101">
        <f t="shared" si="37"/>
        <v>44684</v>
      </c>
      <c r="N93" s="97">
        <f t="shared" si="38"/>
        <v>44684</v>
      </c>
      <c r="O93" s="102">
        <f>$O$8</f>
        <v>10</v>
      </c>
      <c r="P93" s="102" t="str">
        <f>$P$8</f>
        <v>SITC</v>
      </c>
      <c r="Q93" s="103"/>
      <c r="R93" s="104" t="str">
        <f>$R$8</f>
        <v>危険品受託</v>
      </c>
      <c r="S93" s="102">
        <v>17</v>
      </c>
    </row>
    <row r="94" spans="1:19" ht="17.25" hidden="1" customHeight="1" x14ac:dyDescent="0.3">
      <c r="A94" s="109">
        <v>17</v>
      </c>
      <c r="B94" s="74" t="s">
        <v>170</v>
      </c>
      <c r="C94" s="75" t="s">
        <v>226</v>
      </c>
      <c r="D94" s="105">
        <f>IF((ISBLANK($D$9)),"----",(($D$9)+($S$7*S94)))</f>
        <v>44678</v>
      </c>
      <c r="E94" s="106">
        <f t="shared" si="34"/>
        <v>44678</v>
      </c>
      <c r="F94" s="117"/>
      <c r="G94" s="106"/>
      <c r="H94" s="117">
        <f>$H$9+($S$7*S94)</f>
        <v>44679</v>
      </c>
      <c r="I94" s="118">
        <f t="shared" si="35"/>
        <v>44679</v>
      </c>
      <c r="J94" s="107">
        <f>$J$9+($S$7*S94)</f>
        <v>44680</v>
      </c>
      <c r="K94" s="117">
        <f>$K$9+($S$7*S94)</f>
        <v>44680</v>
      </c>
      <c r="L94" s="106">
        <f t="shared" si="36"/>
        <v>44680</v>
      </c>
      <c r="M94" s="108">
        <f t="shared" si="37"/>
        <v>44689</v>
      </c>
      <c r="N94" s="106">
        <f t="shared" si="38"/>
        <v>44689</v>
      </c>
      <c r="O94" s="109">
        <f>$O$9</f>
        <v>9</v>
      </c>
      <c r="P94" s="109" t="str">
        <f>$P$9</f>
        <v>ONE</v>
      </c>
      <c r="Q94" s="119"/>
      <c r="R94" s="110" t="str">
        <f>$R$9</f>
        <v>危険品受託</v>
      </c>
      <c r="S94" s="109">
        <v>17</v>
      </c>
    </row>
    <row r="95" spans="1:19" ht="17.25" hidden="1" customHeight="1" x14ac:dyDescent="0.3">
      <c r="A95" s="82">
        <v>17</v>
      </c>
      <c r="B95" s="74" t="s">
        <v>165</v>
      </c>
      <c r="C95" s="75" t="s">
        <v>239</v>
      </c>
      <c r="D95" s="76" t="str">
        <f>IF((ISBLANK($D$10)),"----",(($D$10)+($S$7*S95)))</f>
        <v>----</v>
      </c>
      <c r="E95" s="77" t="str">
        <f t="shared" si="34"/>
        <v>----</v>
      </c>
      <c r="F95" s="78"/>
      <c r="G95" s="77"/>
      <c r="H95" s="78">
        <f>$H$10+($S$7*S95)</f>
        <v>44679</v>
      </c>
      <c r="I95" s="79">
        <f t="shared" si="35"/>
        <v>44679</v>
      </c>
      <c r="J95" s="80">
        <f>$J$10+($S$7*S95)</f>
        <v>44680</v>
      </c>
      <c r="K95" s="78">
        <f>$K$10+($S$7*S95)</f>
        <v>44680</v>
      </c>
      <c r="L95" s="77">
        <f t="shared" si="36"/>
        <v>44680</v>
      </c>
      <c r="M95" s="81">
        <f t="shared" si="37"/>
        <v>44689</v>
      </c>
      <c r="N95" s="77">
        <f t="shared" si="38"/>
        <v>44689</v>
      </c>
      <c r="O95" s="82">
        <f>$O$10</f>
        <v>9</v>
      </c>
      <c r="P95" s="82" t="str">
        <f>$P$10</f>
        <v>COSCO/OOCL</v>
      </c>
      <c r="Q95" s="83"/>
      <c r="R95" s="84" t="str">
        <f>$R$10</f>
        <v>危険品受託</v>
      </c>
      <c r="S95" s="82">
        <v>17</v>
      </c>
    </row>
    <row r="96" spans="1:19" ht="17.25" hidden="1" customHeight="1" thickBot="1" x14ac:dyDescent="0.35">
      <c r="A96" s="82">
        <v>17</v>
      </c>
      <c r="B96" s="74" t="s">
        <v>235</v>
      </c>
      <c r="C96" s="75" t="s">
        <v>236</v>
      </c>
      <c r="D96" s="76" t="str">
        <f>IF((ISBLANK($D$11)),"----",(($D$11)+($S$7*S96)))</f>
        <v>----</v>
      </c>
      <c r="E96" s="77" t="str">
        <f t="shared" si="34"/>
        <v>----</v>
      </c>
      <c r="F96" s="78"/>
      <c r="G96" s="77"/>
      <c r="H96" s="78">
        <f>$H$11+($S$7*S96)</f>
        <v>44673</v>
      </c>
      <c r="I96" s="79">
        <f t="shared" si="35"/>
        <v>44673</v>
      </c>
      <c r="J96" s="80">
        <f>$J$11+($S$7*S96)</f>
        <v>44676</v>
      </c>
      <c r="K96" s="78">
        <f>$K$11+($S$7*S96)</f>
        <v>44676</v>
      </c>
      <c r="L96" s="77">
        <f t="shared" si="36"/>
        <v>44676</v>
      </c>
      <c r="M96" s="81">
        <f t="shared" si="37"/>
        <v>44686</v>
      </c>
      <c r="N96" s="77">
        <f t="shared" si="38"/>
        <v>44686</v>
      </c>
      <c r="O96" s="82">
        <f>$O$11</f>
        <v>10</v>
      </c>
      <c r="P96" s="82" t="str">
        <f>$P$11</f>
        <v>SITC</v>
      </c>
      <c r="Q96" s="83"/>
      <c r="R96" s="84" t="str">
        <f>$R$11</f>
        <v>危険品受託</v>
      </c>
      <c r="S96" s="82">
        <v>17</v>
      </c>
    </row>
    <row r="97" spans="1:19" ht="17.25" hidden="1" customHeight="1" thickBot="1" x14ac:dyDescent="0.35">
      <c r="A97" s="115">
        <v>17</v>
      </c>
      <c r="B97" s="89" t="s">
        <v>228</v>
      </c>
      <c r="C97" s="90" t="s">
        <v>247</v>
      </c>
      <c r="D97" s="111" t="str">
        <f>IF((ISBLANK($D$12)),"----",(($D$12)+($S$7*S97)))</f>
        <v>----</v>
      </c>
      <c r="E97" s="91" t="str">
        <f t="shared" si="34"/>
        <v>----</v>
      </c>
      <c r="F97" s="112"/>
      <c r="G97" s="91"/>
      <c r="H97" s="112">
        <f>$H$12+($S$7*S97)</f>
        <v>44677</v>
      </c>
      <c r="I97" s="92">
        <f t="shared" si="35"/>
        <v>44677</v>
      </c>
      <c r="J97" s="113">
        <v>44681</v>
      </c>
      <c r="K97" s="112">
        <v>44682</v>
      </c>
      <c r="L97" s="91">
        <f t="shared" si="36"/>
        <v>44682</v>
      </c>
      <c r="M97" s="114">
        <f t="shared" si="37"/>
        <v>44692</v>
      </c>
      <c r="N97" s="91">
        <f t="shared" si="38"/>
        <v>44692</v>
      </c>
      <c r="O97" s="115">
        <f>$O$12</f>
        <v>10</v>
      </c>
      <c r="P97" s="115" t="str">
        <f>$P$12</f>
        <v>EVERGREEN</v>
      </c>
      <c r="Q97" s="116"/>
      <c r="R97" s="93" t="str">
        <f>$R$12</f>
        <v>危険品受託/KAOHSIUNG経由</v>
      </c>
      <c r="S97" s="115">
        <v>17</v>
      </c>
    </row>
    <row r="98" spans="1:19" ht="17.25" hidden="1" customHeight="1" x14ac:dyDescent="0.3">
      <c r="A98" s="102">
        <v>18</v>
      </c>
      <c r="B98" s="94" t="s">
        <v>171</v>
      </c>
      <c r="C98" s="95" t="s">
        <v>237</v>
      </c>
      <c r="D98" s="96" t="str">
        <f>IF((ISBLANK($D$8)),"----",(($D$8)+($S$7*S98)))</f>
        <v>----</v>
      </c>
      <c r="E98" s="97" t="str">
        <f t="shared" ref="E98:E122" si="39">D98</f>
        <v>----</v>
      </c>
      <c r="F98" s="98"/>
      <c r="G98" s="97"/>
      <c r="H98" s="98">
        <f>$H$8+($S$7*S98)</f>
        <v>44680</v>
      </c>
      <c r="I98" s="99">
        <f t="shared" ref="I98:I122" si="40">H98</f>
        <v>44680</v>
      </c>
      <c r="J98" s="100">
        <f>$J$8+($S$7*S98)</f>
        <v>44681</v>
      </c>
      <c r="K98" s="98">
        <f>$K$8+($S$7*S98)</f>
        <v>44681</v>
      </c>
      <c r="L98" s="97">
        <f t="shared" ref="L98:L122" si="41">K98</f>
        <v>44681</v>
      </c>
      <c r="M98" s="101">
        <f t="shared" ref="M98:M122" si="42">K98+O98</f>
        <v>44691</v>
      </c>
      <c r="N98" s="97">
        <f t="shared" ref="N98:N122" si="43">M98</f>
        <v>44691</v>
      </c>
      <c r="O98" s="102">
        <f>$O$8</f>
        <v>10</v>
      </c>
      <c r="P98" s="102" t="str">
        <f>$P$8</f>
        <v>SITC</v>
      </c>
      <c r="Q98" s="103"/>
      <c r="R98" s="104" t="str">
        <f>$R$8</f>
        <v>危険品受託</v>
      </c>
      <c r="S98" s="102">
        <v>18</v>
      </c>
    </row>
    <row r="99" spans="1:19" ht="17.25" hidden="1" customHeight="1" x14ac:dyDescent="0.3">
      <c r="A99" s="109">
        <v>18</v>
      </c>
      <c r="B99" s="74" t="s">
        <v>178</v>
      </c>
      <c r="C99" s="75"/>
      <c r="D99" s="105">
        <f>IF((ISBLANK($D$9)),"----",(($D$9)+($S$7*S99)))</f>
        <v>44685</v>
      </c>
      <c r="E99" s="106">
        <f t="shared" si="39"/>
        <v>44685</v>
      </c>
      <c r="F99" s="117"/>
      <c r="G99" s="106"/>
      <c r="H99" s="117">
        <f>$H$9+($S$7*S99)</f>
        <v>44686</v>
      </c>
      <c r="I99" s="118">
        <f t="shared" si="40"/>
        <v>44686</v>
      </c>
      <c r="J99" s="107">
        <f>$J$9+($S$7*S99)</f>
        <v>44687</v>
      </c>
      <c r="K99" s="117">
        <f>$K$9+($S$7*S99)</f>
        <v>44687</v>
      </c>
      <c r="L99" s="106">
        <f t="shared" si="41"/>
        <v>44687</v>
      </c>
      <c r="M99" s="108">
        <f t="shared" si="42"/>
        <v>44696</v>
      </c>
      <c r="N99" s="106">
        <f t="shared" si="43"/>
        <v>44696</v>
      </c>
      <c r="O99" s="109">
        <f>$O$9</f>
        <v>9</v>
      </c>
      <c r="P99" s="109" t="str">
        <f>$P$9</f>
        <v>ONE</v>
      </c>
      <c r="Q99" s="119"/>
      <c r="R99" s="110" t="str">
        <f>$R$9</f>
        <v>危険品受託</v>
      </c>
      <c r="S99" s="109">
        <v>18</v>
      </c>
    </row>
    <row r="100" spans="1:19" ht="17.25" hidden="1" customHeight="1" x14ac:dyDescent="0.3">
      <c r="A100" s="82">
        <v>18</v>
      </c>
      <c r="B100" s="74" t="s">
        <v>178</v>
      </c>
      <c r="C100" s="75"/>
      <c r="D100" s="76" t="str">
        <f>IF((ISBLANK($D$10)),"----",(($D$10)+($S$7*S100)))</f>
        <v>----</v>
      </c>
      <c r="E100" s="77" t="str">
        <f t="shared" si="39"/>
        <v>----</v>
      </c>
      <c r="F100" s="78"/>
      <c r="G100" s="77"/>
      <c r="H100" s="78">
        <f>$H$10+($S$7*S100)</f>
        <v>44686</v>
      </c>
      <c r="I100" s="79">
        <f t="shared" si="40"/>
        <v>44686</v>
      </c>
      <c r="J100" s="80">
        <f>$J$10+($S$7*S100)</f>
        <v>44687</v>
      </c>
      <c r="K100" s="78">
        <f>$K$10+($S$7*S100)</f>
        <v>44687</v>
      </c>
      <c r="L100" s="77">
        <f t="shared" si="41"/>
        <v>44687</v>
      </c>
      <c r="M100" s="81">
        <f t="shared" si="42"/>
        <v>44696</v>
      </c>
      <c r="N100" s="77">
        <f t="shared" si="43"/>
        <v>44696</v>
      </c>
      <c r="O100" s="82">
        <f>$O$10</f>
        <v>9</v>
      </c>
      <c r="P100" s="82" t="str">
        <f>$P$10</f>
        <v>COSCO/OOCL</v>
      </c>
      <c r="Q100" s="83"/>
      <c r="R100" s="84" t="str">
        <f>$R$10</f>
        <v>危険品受託</v>
      </c>
      <c r="S100" s="82">
        <v>18</v>
      </c>
    </row>
    <row r="101" spans="1:19" ht="17.25" hidden="1" customHeight="1" thickBot="1" x14ac:dyDescent="0.35">
      <c r="A101" s="82">
        <v>18</v>
      </c>
      <c r="B101" s="74" t="s">
        <v>178</v>
      </c>
      <c r="C101" s="75"/>
      <c r="D101" s="76" t="str">
        <f>IF((ISBLANK($D$11)),"----",(($D$11)+($S$7*S101)))</f>
        <v>----</v>
      </c>
      <c r="E101" s="77" t="str">
        <f t="shared" si="39"/>
        <v>----</v>
      </c>
      <c r="F101" s="78"/>
      <c r="G101" s="77"/>
      <c r="H101" s="78">
        <f>$H$11+($S$7*S101)</f>
        <v>44680</v>
      </c>
      <c r="I101" s="79">
        <f t="shared" si="40"/>
        <v>44680</v>
      </c>
      <c r="J101" s="80">
        <f>$J$11+($S$7*S101)</f>
        <v>44683</v>
      </c>
      <c r="K101" s="78">
        <f>$K$11+($S$7*S101)</f>
        <v>44683</v>
      </c>
      <c r="L101" s="77">
        <f t="shared" si="41"/>
        <v>44683</v>
      </c>
      <c r="M101" s="81">
        <f t="shared" si="42"/>
        <v>44693</v>
      </c>
      <c r="N101" s="77">
        <f t="shared" si="43"/>
        <v>44693</v>
      </c>
      <c r="O101" s="82">
        <f>$O$11</f>
        <v>10</v>
      </c>
      <c r="P101" s="82" t="str">
        <f>$P$11</f>
        <v>SITC</v>
      </c>
      <c r="Q101" s="83"/>
      <c r="R101" s="84" t="str">
        <f>$R$11</f>
        <v>危険品受託</v>
      </c>
      <c r="S101" s="82">
        <v>18</v>
      </c>
    </row>
    <row r="102" spans="1:19" ht="17.25" hidden="1" customHeight="1" thickBot="1" x14ac:dyDescent="0.35">
      <c r="A102" s="115">
        <v>18</v>
      </c>
      <c r="B102" s="89" t="s">
        <v>204</v>
      </c>
      <c r="C102" s="90" t="s">
        <v>248</v>
      </c>
      <c r="D102" s="111" t="str">
        <f>IF((ISBLANK($D$12)),"----",(($D$12)+($S$7*S102)))</f>
        <v>----</v>
      </c>
      <c r="E102" s="91" t="str">
        <f t="shared" si="39"/>
        <v>----</v>
      </c>
      <c r="F102" s="112"/>
      <c r="G102" s="91"/>
      <c r="H102" s="112">
        <f>$H$12+($S$7*S102)</f>
        <v>44684</v>
      </c>
      <c r="I102" s="92">
        <f t="shared" si="40"/>
        <v>44684</v>
      </c>
      <c r="J102" s="113">
        <v>44688</v>
      </c>
      <c r="K102" s="112">
        <v>44688</v>
      </c>
      <c r="L102" s="91">
        <f t="shared" si="41"/>
        <v>44688</v>
      </c>
      <c r="M102" s="114">
        <f t="shared" si="42"/>
        <v>44698</v>
      </c>
      <c r="N102" s="91">
        <f t="shared" si="43"/>
        <v>44698</v>
      </c>
      <c r="O102" s="115">
        <f>$O$12</f>
        <v>10</v>
      </c>
      <c r="P102" s="115" t="str">
        <f>$P$12</f>
        <v>EVERGREEN</v>
      </c>
      <c r="Q102" s="116"/>
      <c r="R102" s="93" t="str">
        <f>$R$12</f>
        <v>危険品受託/KAOHSIUNG経由</v>
      </c>
      <c r="S102" s="115">
        <v>18</v>
      </c>
    </row>
    <row r="103" spans="1:19" ht="17.25" hidden="1" customHeight="1" x14ac:dyDescent="0.3">
      <c r="A103" s="102">
        <v>18</v>
      </c>
      <c r="B103" s="94" t="s">
        <v>213</v>
      </c>
      <c r="C103" s="95" t="s">
        <v>216</v>
      </c>
      <c r="D103" s="96" t="str">
        <f>IF((ISBLANK($D$8)),"----",(($D$8)+($S$7*S103)))</f>
        <v>----</v>
      </c>
      <c r="E103" s="97" t="str">
        <f t="shared" si="39"/>
        <v>----</v>
      </c>
      <c r="F103" s="98"/>
      <c r="G103" s="97"/>
      <c r="H103" s="98">
        <f>$H$8+($S$7*S103)</f>
        <v>44687</v>
      </c>
      <c r="I103" s="99">
        <f t="shared" si="40"/>
        <v>44687</v>
      </c>
      <c r="J103" s="100">
        <f>$J$8+($S$7*S103)</f>
        <v>44688</v>
      </c>
      <c r="K103" s="98">
        <f>$K$8+($S$7*S103)</f>
        <v>44688</v>
      </c>
      <c r="L103" s="97">
        <f t="shared" si="41"/>
        <v>44688</v>
      </c>
      <c r="M103" s="101">
        <f t="shared" si="42"/>
        <v>44698</v>
      </c>
      <c r="N103" s="97">
        <f t="shared" si="43"/>
        <v>44698</v>
      </c>
      <c r="O103" s="102">
        <f>$O$8</f>
        <v>10</v>
      </c>
      <c r="P103" s="102" t="str">
        <f>$P$8</f>
        <v>SITC</v>
      </c>
      <c r="Q103" s="103"/>
      <c r="R103" s="104" t="str">
        <f>$R$8</f>
        <v>危険品受託</v>
      </c>
      <c r="S103" s="102">
        <v>19</v>
      </c>
    </row>
    <row r="104" spans="1:19" ht="17.25" hidden="1" customHeight="1" x14ac:dyDescent="0.3">
      <c r="A104" s="109">
        <v>18</v>
      </c>
      <c r="B104" s="74" t="s">
        <v>196</v>
      </c>
      <c r="C104" s="75" t="s">
        <v>241</v>
      </c>
      <c r="D104" s="105">
        <f>IF((ISBLANK($D$9)),"----",(($D$9)+($S$7*S104)))</f>
        <v>44692</v>
      </c>
      <c r="E104" s="106">
        <f t="shared" si="39"/>
        <v>44692</v>
      </c>
      <c r="F104" s="117"/>
      <c r="G104" s="106"/>
      <c r="H104" s="117">
        <f>$H$9+($S$7*S104)</f>
        <v>44693</v>
      </c>
      <c r="I104" s="118">
        <f t="shared" si="40"/>
        <v>44693</v>
      </c>
      <c r="J104" s="107">
        <f>$J$9+($S$7*S104)</f>
        <v>44694</v>
      </c>
      <c r="K104" s="117">
        <f>$K$9+($S$7*S104)</f>
        <v>44694</v>
      </c>
      <c r="L104" s="106">
        <f t="shared" si="41"/>
        <v>44694</v>
      </c>
      <c r="M104" s="108">
        <f t="shared" si="42"/>
        <v>44703</v>
      </c>
      <c r="N104" s="106">
        <f t="shared" si="43"/>
        <v>44703</v>
      </c>
      <c r="O104" s="109">
        <f>$O$9</f>
        <v>9</v>
      </c>
      <c r="P104" s="109" t="str">
        <f>$P$9</f>
        <v>ONE</v>
      </c>
      <c r="Q104" s="119"/>
      <c r="R104" s="110" t="str">
        <f>$R$9</f>
        <v>危険品受託</v>
      </c>
      <c r="S104" s="109">
        <v>19</v>
      </c>
    </row>
    <row r="105" spans="1:19" ht="17.25" hidden="1" customHeight="1" x14ac:dyDescent="0.3">
      <c r="A105" s="82">
        <v>18</v>
      </c>
      <c r="B105" s="74" t="s">
        <v>178</v>
      </c>
      <c r="C105" s="75"/>
      <c r="D105" s="76" t="str">
        <f>IF((ISBLANK($D$10)),"----",(($D$10)+($S$7*S105)))</f>
        <v>----</v>
      </c>
      <c r="E105" s="77" t="str">
        <f t="shared" si="39"/>
        <v>----</v>
      </c>
      <c r="F105" s="78"/>
      <c r="G105" s="77"/>
      <c r="H105" s="78">
        <f>$H$10+($S$7*S105)</f>
        <v>44693</v>
      </c>
      <c r="I105" s="79">
        <f t="shared" si="40"/>
        <v>44693</v>
      </c>
      <c r="J105" s="80">
        <f>$J$10+($S$7*S105)</f>
        <v>44694</v>
      </c>
      <c r="K105" s="78">
        <f>$K$10+($S$7*S105)</f>
        <v>44694</v>
      </c>
      <c r="L105" s="77">
        <f t="shared" si="41"/>
        <v>44694</v>
      </c>
      <c r="M105" s="81">
        <f t="shared" si="42"/>
        <v>44703</v>
      </c>
      <c r="N105" s="77">
        <f t="shared" si="43"/>
        <v>44703</v>
      </c>
      <c r="O105" s="82">
        <f>$O$10</f>
        <v>9</v>
      </c>
      <c r="P105" s="82" t="str">
        <f>$P$10</f>
        <v>COSCO/OOCL</v>
      </c>
      <c r="Q105" s="83"/>
      <c r="R105" s="84" t="str">
        <f>$R$10</f>
        <v>危険品受託</v>
      </c>
      <c r="S105" s="82">
        <v>19</v>
      </c>
    </row>
    <row r="106" spans="1:19" ht="17.25" hidden="1" customHeight="1" thickBot="1" x14ac:dyDescent="0.35">
      <c r="A106" s="82">
        <v>18</v>
      </c>
      <c r="B106" s="74" t="s">
        <v>166</v>
      </c>
      <c r="C106" s="75"/>
      <c r="D106" s="76" t="str">
        <f>IF((ISBLANK($D$11)),"----",(($D$11)+($S$7*S106)))</f>
        <v>----</v>
      </c>
      <c r="E106" s="77" t="str">
        <f t="shared" si="39"/>
        <v>----</v>
      </c>
      <c r="F106" s="78"/>
      <c r="G106" s="77"/>
      <c r="H106" s="78">
        <f>$H$11+($S$7*S106)</f>
        <v>44687</v>
      </c>
      <c r="I106" s="79">
        <f t="shared" si="40"/>
        <v>44687</v>
      </c>
      <c r="J106" s="80">
        <f>$J$11+($S$7*S106)</f>
        <v>44690</v>
      </c>
      <c r="K106" s="78">
        <f>$K$11+($S$7*S106)</f>
        <v>44690</v>
      </c>
      <c r="L106" s="77">
        <f t="shared" si="41"/>
        <v>44690</v>
      </c>
      <c r="M106" s="81">
        <f t="shared" si="42"/>
        <v>44700</v>
      </c>
      <c r="N106" s="77">
        <f t="shared" si="43"/>
        <v>44700</v>
      </c>
      <c r="O106" s="82">
        <f>$O$11</f>
        <v>10</v>
      </c>
      <c r="P106" s="82" t="str">
        <f>$P$11</f>
        <v>SITC</v>
      </c>
      <c r="Q106" s="83"/>
      <c r="R106" s="84" t="str">
        <f>$R$11</f>
        <v>危険品受託</v>
      </c>
      <c r="S106" s="82">
        <v>19</v>
      </c>
    </row>
    <row r="107" spans="1:19" ht="17.25" hidden="1" customHeight="1" thickBot="1" x14ac:dyDescent="0.35">
      <c r="A107" s="115">
        <v>18</v>
      </c>
      <c r="B107" s="89" t="s">
        <v>249</v>
      </c>
      <c r="C107" s="90" t="s">
        <v>270</v>
      </c>
      <c r="D107" s="111" t="str">
        <f>IF((ISBLANK($D$12)),"----",(($D$12)+($S$7*S107)))</f>
        <v>----</v>
      </c>
      <c r="E107" s="91" t="str">
        <f t="shared" si="39"/>
        <v>----</v>
      </c>
      <c r="F107" s="112"/>
      <c r="G107" s="91"/>
      <c r="H107" s="112">
        <f>$H$12+($S$7*S107)</f>
        <v>44691</v>
      </c>
      <c r="I107" s="92">
        <f t="shared" si="40"/>
        <v>44691</v>
      </c>
      <c r="J107" s="113">
        <f>$J$12+($S$7*S107)</f>
        <v>44692</v>
      </c>
      <c r="K107" s="112">
        <f>$K$12+($S$7*S107)</f>
        <v>44692</v>
      </c>
      <c r="L107" s="91">
        <f t="shared" si="41"/>
        <v>44692</v>
      </c>
      <c r="M107" s="114">
        <f t="shared" si="42"/>
        <v>44705</v>
      </c>
      <c r="N107" s="91">
        <f t="shared" si="43"/>
        <v>44705</v>
      </c>
      <c r="O107" s="115">
        <v>13</v>
      </c>
      <c r="P107" s="115" t="str">
        <f>$P$12</f>
        <v>EVERGREEN</v>
      </c>
      <c r="Q107" s="116"/>
      <c r="R107" s="93" t="str">
        <f>$R$12</f>
        <v>危険品受託/KAOHSIUNG経由</v>
      </c>
      <c r="S107" s="115">
        <v>19</v>
      </c>
    </row>
    <row r="108" spans="1:19" ht="17.25" hidden="1" customHeight="1" x14ac:dyDescent="0.3">
      <c r="A108" s="102">
        <v>19</v>
      </c>
      <c r="B108" s="94" t="s">
        <v>177</v>
      </c>
      <c r="C108" s="95" t="s">
        <v>238</v>
      </c>
      <c r="D108" s="96" t="str">
        <f>IF((ISBLANK($D$8)),"----",(($D$8)+($S$7*S108)))</f>
        <v>----</v>
      </c>
      <c r="E108" s="97" t="str">
        <f t="shared" si="39"/>
        <v>----</v>
      </c>
      <c r="F108" s="98"/>
      <c r="G108" s="97"/>
      <c r="H108" s="98">
        <f>$H$8+($S$7*S108)</f>
        <v>44694</v>
      </c>
      <c r="I108" s="99">
        <f t="shared" si="40"/>
        <v>44694</v>
      </c>
      <c r="J108" s="100">
        <f>$J$8+($S$7*S108)</f>
        <v>44695</v>
      </c>
      <c r="K108" s="98">
        <f>$K$8+($S$7*S108)</f>
        <v>44695</v>
      </c>
      <c r="L108" s="97">
        <f t="shared" si="41"/>
        <v>44695</v>
      </c>
      <c r="M108" s="101">
        <f t="shared" si="42"/>
        <v>44705</v>
      </c>
      <c r="N108" s="97">
        <f t="shared" si="43"/>
        <v>44705</v>
      </c>
      <c r="O108" s="102">
        <f>$O$8</f>
        <v>10</v>
      </c>
      <c r="P108" s="102" t="str">
        <f>$P$8</f>
        <v>SITC</v>
      </c>
      <c r="Q108" s="103"/>
      <c r="R108" s="104" t="str">
        <f>$R$8</f>
        <v>危険品受託</v>
      </c>
      <c r="S108" s="102">
        <v>20</v>
      </c>
    </row>
    <row r="109" spans="1:19" ht="17.25" hidden="1" customHeight="1" x14ac:dyDescent="0.3">
      <c r="A109" s="109">
        <v>19</v>
      </c>
      <c r="B109" s="74" t="s">
        <v>163</v>
      </c>
      <c r="C109" s="75" t="s">
        <v>242</v>
      </c>
      <c r="D109" s="105">
        <f>IF((ISBLANK($D$9)),"----",(($D$9)+($S$7*S109)))</f>
        <v>44699</v>
      </c>
      <c r="E109" s="106">
        <f t="shared" si="39"/>
        <v>44699</v>
      </c>
      <c r="F109" s="117"/>
      <c r="G109" s="106"/>
      <c r="H109" s="117">
        <f>$H$9+($S$7*S109)</f>
        <v>44700</v>
      </c>
      <c r="I109" s="118">
        <f t="shared" si="40"/>
        <v>44700</v>
      </c>
      <c r="J109" s="107">
        <f>$J$9+($S$7*S109)</f>
        <v>44701</v>
      </c>
      <c r="K109" s="117">
        <f>$K$9+($S$7*S109)</f>
        <v>44701</v>
      </c>
      <c r="L109" s="106">
        <f t="shared" si="41"/>
        <v>44701</v>
      </c>
      <c r="M109" s="108">
        <f t="shared" si="42"/>
        <v>44710</v>
      </c>
      <c r="N109" s="106">
        <f t="shared" si="43"/>
        <v>44710</v>
      </c>
      <c r="O109" s="109">
        <f>$O$9</f>
        <v>9</v>
      </c>
      <c r="P109" s="109" t="str">
        <f>$P$9</f>
        <v>ONE</v>
      </c>
      <c r="Q109" s="119"/>
      <c r="R109" s="110" t="str">
        <f>$R$9</f>
        <v>危険品受託</v>
      </c>
      <c r="S109" s="109">
        <v>20</v>
      </c>
    </row>
    <row r="110" spans="1:19" ht="17.25" hidden="1" customHeight="1" x14ac:dyDescent="0.3">
      <c r="A110" s="82">
        <v>19</v>
      </c>
      <c r="B110" s="74" t="s">
        <v>218</v>
      </c>
      <c r="C110" s="75" t="s">
        <v>240</v>
      </c>
      <c r="D110" s="76" t="str">
        <f>IF((ISBLANK($D$10)),"----",(($D$10)+($S$7*S110)))</f>
        <v>----</v>
      </c>
      <c r="E110" s="77" t="str">
        <f t="shared" si="39"/>
        <v>----</v>
      </c>
      <c r="F110" s="78"/>
      <c r="G110" s="77"/>
      <c r="H110" s="78">
        <f>$H$10+($S$7*S110)</f>
        <v>44700</v>
      </c>
      <c r="I110" s="79">
        <f t="shared" si="40"/>
        <v>44700</v>
      </c>
      <c r="J110" s="80">
        <f>$J$10+($S$7*S110)</f>
        <v>44701</v>
      </c>
      <c r="K110" s="78">
        <f>$K$10+($S$7*S110)</f>
        <v>44701</v>
      </c>
      <c r="L110" s="77">
        <f t="shared" si="41"/>
        <v>44701</v>
      </c>
      <c r="M110" s="81">
        <f t="shared" si="42"/>
        <v>44710</v>
      </c>
      <c r="N110" s="77">
        <f t="shared" si="43"/>
        <v>44710</v>
      </c>
      <c r="O110" s="82">
        <f>$O$10</f>
        <v>9</v>
      </c>
      <c r="P110" s="82" t="str">
        <f>$P$10</f>
        <v>COSCO/OOCL</v>
      </c>
      <c r="Q110" s="83"/>
      <c r="R110" s="84" t="str">
        <f>$R$10</f>
        <v>危険品受託</v>
      </c>
      <c r="S110" s="82">
        <v>20</v>
      </c>
    </row>
    <row r="111" spans="1:19" ht="17.25" hidden="1" customHeight="1" thickBot="1" x14ac:dyDescent="0.35">
      <c r="A111" s="82">
        <v>19</v>
      </c>
      <c r="B111" s="74" t="s">
        <v>181</v>
      </c>
      <c r="C111" s="75" t="s">
        <v>261</v>
      </c>
      <c r="D111" s="76" t="str">
        <f>IF((ISBLANK($D$11)),"----",(($D$11)+($S$7*S111)))</f>
        <v>----</v>
      </c>
      <c r="E111" s="77" t="str">
        <f t="shared" si="39"/>
        <v>----</v>
      </c>
      <c r="F111" s="78"/>
      <c r="G111" s="77"/>
      <c r="H111" s="78">
        <f>$H$11+($S$7*S111)</f>
        <v>44694</v>
      </c>
      <c r="I111" s="79">
        <f t="shared" si="40"/>
        <v>44694</v>
      </c>
      <c r="J111" s="80">
        <f>$J$11+($S$7*S111)</f>
        <v>44697</v>
      </c>
      <c r="K111" s="78">
        <f>$K$11+($S$7*S111)</f>
        <v>44697</v>
      </c>
      <c r="L111" s="77">
        <f t="shared" si="41"/>
        <v>44697</v>
      </c>
      <c r="M111" s="81">
        <f t="shared" si="42"/>
        <v>44707</v>
      </c>
      <c r="N111" s="77">
        <f t="shared" si="43"/>
        <v>44707</v>
      </c>
      <c r="O111" s="82">
        <f>$O$11</f>
        <v>10</v>
      </c>
      <c r="P111" s="82" t="str">
        <f>$P$11</f>
        <v>SITC</v>
      </c>
      <c r="Q111" s="83"/>
      <c r="R111" s="84" t="str">
        <f>$R$11</f>
        <v>危険品受託</v>
      </c>
      <c r="S111" s="82">
        <v>20</v>
      </c>
    </row>
    <row r="112" spans="1:19" ht="17.25" hidden="1" customHeight="1" thickBot="1" x14ac:dyDescent="0.35">
      <c r="A112" s="115">
        <v>19</v>
      </c>
      <c r="B112" s="89" t="s">
        <v>268</v>
      </c>
      <c r="C112" s="90" t="s">
        <v>269</v>
      </c>
      <c r="D112" s="111" t="str">
        <f>IF((ISBLANK($D$12)),"----",(($D$12)+($S$7*S112)))</f>
        <v>----</v>
      </c>
      <c r="E112" s="91" t="str">
        <f t="shared" si="39"/>
        <v>----</v>
      </c>
      <c r="F112" s="112"/>
      <c r="G112" s="91"/>
      <c r="H112" s="112">
        <f>$H$12+($S$7*S112)</f>
        <v>44698</v>
      </c>
      <c r="I112" s="92">
        <f t="shared" si="40"/>
        <v>44698</v>
      </c>
      <c r="J112" s="113">
        <f>$J$12+($S$7*S112)</f>
        <v>44699</v>
      </c>
      <c r="K112" s="112">
        <f>$K$12+($S$7*S112)</f>
        <v>44699</v>
      </c>
      <c r="L112" s="91">
        <f t="shared" si="41"/>
        <v>44699</v>
      </c>
      <c r="M112" s="114">
        <f t="shared" si="42"/>
        <v>44712</v>
      </c>
      <c r="N112" s="91">
        <f t="shared" si="43"/>
        <v>44712</v>
      </c>
      <c r="O112" s="115">
        <v>13</v>
      </c>
      <c r="P112" s="115" t="str">
        <f>$P$12</f>
        <v>EVERGREEN</v>
      </c>
      <c r="Q112" s="116"/>
      <c r="R112" s="93" t="str">
        <f>$R$12</f>
        <v>危険品受託/KAOHSIUNG経由</v>
      </c>
      <c r="S112" s="115">
        <v>20</v>
      </c>
    </row>
    <row r="113" spans="1:19" ht="17.25" hidden="1" customHeight="1" x14ac:dyDescent="0.3">
      <c r="A113" s="102">
        <v>20</v>
      </c>
      <c r="B113" s="94" t="s">
        <v>171</v>
      </c>
      <c r="C113" s="95" t="s">
        <v>262</v>
      </c>
      <c r="D113" s="96" t="str">
        <f>IF((ISBLANK($D$8)),"----",(($D$8)+($S$7*S113)))</f>
        <v>----</v>
      </c>
      <c r="E113" s="97" t="str">
        <f t="shared" si="39"/>
        <v>----</v>
      </c>
      <c r="F113" s="98"/>
      <c r="G113" s="97"/>
      <c r="H113" s="98">
        <f>$H$8+($S$7*S113)</f>
        <v>44701</v>
      </c>
      <c r="I113" s="99">
        <f t="shared" si="40"/>
        <v>44701</v>
      </c>
      <c r="J113" s="100">
        <f>$J$8+($S$7*S113)</f>
        <v>44702</v>
      </c>
      <c r="K113" s="98">
        <f>$K$8+($S$7*S113)</f>
        <v>44702</v>
      </c>
      <c r="L113" s="97">
        <f t="shared" si="41"/>
        <v>44702</v>
      </c>
      <c r="M113" s="101">
        <f t="shared" si="42"/>
        <v>44712</v>
      </c>
      <c r="N113" s="97">
        <f t="shared" si="43"/>
        <v>44712</v>
      </c>
      <c r="O113" s="102">
        <f>$O$8</f>
        <v>10</v>
      </c>
      <c r="P113" s="102" t="str">
        <f>$P$8</f>
        <v>SITC</v>
      </c>
      <c r="Q113" s="103"/>
      <c r="R113" s="104" t="str">
        <f>$R$8</f>
        <v>危険品受託</v>
      </c>
      <c r="S113" s="102">
        <v>21</v>
      </c>
    </row>
    <row r="114" spans="1:19" ht="17.25" hidden="1" customHeight="1" x14ac:dyDescent="0.3">
      <c r="A114" s="109">
        <v>20</v>
      </c>
      <c r="B114" s="74" t="s">
        <v>170</v>
      </c>
      <c r="C114" s="75" t="s">
        <v>243</v>
      </c>
      <c r="D114" s="105">
        <f>IF((ISBLANK($D$9)),"----",(($D$9)+($S$7*S114)))</f>
        <v>44706</v>
      </c>
      <c r="E114" s="106">
        <f t="shared" si="39"/>
        <v>44706</v>
      </c>
      <c r="F114" s="117"/>
      <c r="G114" s="106"/>
      <c r="H114" s="117">
        <f>$H$9+($S$7*S114)</f>
        <v>44707</v>
      </c>
      <c r="I114" s="118">
        <f t="shared" si="40"/>
        <v>44707</v>
      </c>
      <c r="J114" s="107">
        <f>$J$9+($S$7*S114)</f>
        <v>44708</v>
      </c>
      <c r="K114" s="117">
        <f>$K$9+($S$7*S114)</f>
        <v>44708</v>
      </c>
      <c r="L114" s="106">
        <f t="shared" si="41"/>
        <v>44708</v>
      </c>
      <c r="M114" s="108">
        <f t="shared" si="42"/>
        <v>44717</v>
      </c>
      <c r="N114" s="106">
        <f t="shared" si="43"/>
        <v>44717</v>
      </c>
      <c r="O114" s="109">
        <f>$O$9</f>
        <v>9</v>
      </c>
      <c r="P114" s="109" t="str">
        <f>$P$9</f>
        <v>ONE</v>
      </c>
      <c r="Q114" s="119"/>
      <c r="R114" s="110" t="str">
        <f>$R$9</f>
        <v>危険品受託</v>
      </c>
      <c r="S114" s="109">
        <v>21</v>
      </c>
    </row>
    <row r="115" spans="1:19" ht="17.25" hidden="1" customHeight="1" x14ac:dyDescent="0.3">
      <c r="A115" s="82">
        <v>20</v>
      </c>
      <c r="B115" s="74" t="s">
        <v>165</v>
      </c>
      <c r="C115" s="75" t="s">
        <v>253</v>
      </c>
      <c r="D115" s="76" t="str">
        <f>IF((ISBLANK($D$10)),"----",(($D$10)+($S$7*S115)))</f>
        <v>----</v>
      </c>
      <c r="E115" s="77" t="str">
        <f t="shared" si="39"/>
        <v>----</v>
      </c>
      <c r="F115" s="78"/>
      <c r="G115" s="77"/>
      <c r="H115" s="78">
        <f>$H$10+($S$7*S115)</f>
        <v>44707</v>
      </c>
      <c r="I115" s="79">
        <f t="shared" si="40"/>
        <v>44707</v>
      </c>
      <c r="J115" s="80">
        <f>$J$10+($S$7*S115)</f>
        <v>44708</v>
      </c>
      <c r="K115" s="78">
        <f>$K$10+($S$7*S115)</f>
        <v>44708</v>
      </c>
      <c r="L115" s="77">
        <f t="shared" si="41"/>
        <v>44708</v>
      </c>
      <c r="M115" s="81">
        <f t="shared" si="42"/>
        <v>44717</v>
      </c>
      <c r="N115" s="77">
        <f t="shared" si="43"/>
        <v>44717</v>
      </c>
      <c r="O115" s="82">
        <f>$O$10</f>
        <v>9</v>
      </c>
      <c r="P115" s="82" t="str">
        <f>$P$10</f>
        <v>COSCO/OOCL</v>
      </c>
      <c r="Q115" s="83"/>
      <c r="R115" s="84" t="str">
        <f>$R$10</f>
        <v>危険品受託</v>
      </c>
      <c r="S115" s="82">
        <v>21</v>
      </c>
    </row>
    <row r="116" spans="1:19" ht="17.25" hidden="1" customHeight="1" thickBot="1" x14ac:dyDescent="0.35">
      <c r="A116" s="82">
        <v>20</v>
      </c>
      <c r="B116" s="74" t="s">
        <v>190</v>
      </c>
      <c r="C116" s="75" t="s">
        <v>262</v>
      </c>
      <c r="D116" s="76" t="str">
        <f>IF((ISBLANK($D$11)),"----",(($D$11)+($S$7*S116)))</f>
        <v>----</v>
      </c>
      <c r="E116" s="77" t="str">
        <f t="shared" si="39"/>
        <v>----</v>
      </c>
      <c r="F116" s="78"/>
      <c r="G116" s="77"/>
      <c r="H116" s="78">
        <f>$H$11+($S$7*S116)</f>
        <v>44701</v>
      </c>
      <c r="I116" s="79">
        <f t="shared" si="40"/>
        <v>44701</v>
      </c>
      <c r="J116" s="80">
        <f>$J$11+($S$7*S116)</f>
        <v>44704</v>
      </c>
      <c r="K116" s="78">
        <f>$K$11+($S$7*S116)</f>
        <v>44704</v>
      </c>
      <c r="L116" s="77">
        <f t="shared" si="41"/>
        <v>44704</v>
      </c>
      <c r="M116" s="81">
        <f t="shared" si="42"/>
        <v>44714</v>
      </c>
      <c r="N116" s="77">
        <f t="shared" si="43"/>
        <v>44714</v>
      </c>
      <c r="O116" s="82">
        <f>$O$11</f>
        <v>10</v>
      </c>
      <c r="P116" s="82" t="str">
        <f>$P$11</f>
        <v>SITC</v>
      </c>
      <c r="Q116" s="83"/>
      <c r="R116" s="84" t="str">
        <f>$R$11</f>
        <v>危険品受託</v>
      </c>
      <c r="S116" s="82">
        <v>21</v>
      </c>
    </row>
    <row r="117" spans="1:19" ht="17.25" hidden="1" customHeight="1" thickBot="1" x14ac:dyDescent="0.35">
      <c r="A117" s="115">
        <v>20</v>
      </c>
      <c r="B117" s="89" t="s">
        <v>251</v>
      </c>
      <c r="C117" s="90" t="s">
        <v>267</v>
      </c>
      <c r="D117" s="111" t="str">
        <f>IF((ISBLANK($D$12)),"----",(($D$12)+($S$7*S117)))</f>
        <v>----</v>
      </c>
      <c r="E117" s="91" t="str">
        <f t="shared" si="39"/>
        <v>----</v>
      </c>
      <c r="F117" s="112"/>
      <c r="G117" s="91"/>
      <c r="H117" s="112">
        <f>$H$12+($S$7*S117)</f>
        <v>44705</v>
      </c>
      <c r="I117" s="92">
        <f t="shared" si="40"/>
        <v>44705</v>
      </c>
      <c r="J117" s="113">
        <f>$J$12+($S$7*S117)</f>
        <v>44706</v>
      </c>
      <c r="K117" s="112">
        <f>$K$12+($S$7*S117)</f>
        <v>44706</v>
      </c>
      <c r="L117" s="91">
        <f t="shared" si="41"/>
        <v>44706</v>
      </c>
      <c r="M117" s="114">
        <f t="shared" si="42"/>
        <v>44716</v>
      </c>
      <c r="N117" s="91">
        <f t="shared" si="43"/>
        <v>44716</v>
      </c>
      <c r="O117" s="115">
        <f>$O$12</f>
        <v>10</v>
      </c>
      <c r="P117" s="115" t="str">
        <f>$P$12</f>
        <v>EVERGREEN</v>
      </c>
      <c r="Q117" s="116"/>
      <c r="R117" s="93" t="str">
        <f>$R$12</f>
        <v>危険品受託/KAOHSIUNG経由</v>
      </c>
      <c r="S117" s="115">
        <v>21</v>
      </c>
    </row>
    <row r="118" spans="1:19" ht="17.25" hidden="1" customHeight="1" x14ac:dyDescent="0.3">
      <c r="A118" s="102">
        <v>21</v>
      </c>
      <c r="B118" s="94" t="s">
        <v>213</v>
      </c>
      <c r="C118" s="95" t="s">
        <v>262</v>
      </c>
      <c r="D118" s="96" t="str">
        <f>IF((ISBLANK($D$8)),"----",(($D$8)+($S$7*S118)))</f>
        <v>----</v>
      </c>
      <c r="E118" s="97" t="str">
        <f t="shared" si="39"/>
        <v>----</v>
      </c>
      <c r="F118" s="98"/>
      <c r="G118" s="97"/>
      <c r="H118" s="98">
        <f>$H$8+($S$7*S118)</f>
        <v>44708</v>
      </c>
      <c r="I118" s="99">
        <f t="shared" si="40"/>
        <v>44708</v>
      </c>
      <c r="J118" s="100">
        <f>$J$8+($S$7*S118)</f>
        <v>44709</v>
      </c>
      <c r="K118" s="98">
        <f>$K$8+($S$7*S118)</f>
        <v>44709</v>
      </c>
      <c r="L118" s="97">
        <f t="shared" si="41"/>
        <v>44709</v>
      </c>
      <c r="M118" s="101">
        <f t="shared" si="42"/>
        <v>44719</v>
      </c>
      <c r="N118" s="97">
        <f t="shared" si="43"/>
        <v>44719</v>
      </c>
      <c r="O118" s="102">
        <f>$O$8</f>
        <v>10</v>
      </c>
      <c r="P118" s="102" t="str">
        <f>$P$8</f>
        <v>SITC</v>
      </c>
      <c r="Q118" s="103"/>
      <c r="R118" s="104" t="str">
        <f>$R$8</f>
        <v>危険品受託</v>
      </c>
      <c r="S118" s="102">
        <v>22</v>
      </c>
    </row>
    <row r="119" spans="1:19" ht="17.25" hidden="1" customHeight="1" x14ac:dyDescent="0.3">
      <c r="A119" s="109">
        <v>21</v>
      </c>
      <c r="B119" s="74" t="s">
        <v>196</v>
      </c>
      <c r="C119" s="75" t="s">
        <v>256</v>
      </c>
      <c r="D119" s="105">
        <f>IF((ISBLANK($D$9)),"----",(($D$9)+($S$7*S119)))</f>
        <v>44713</v>
      </c>
      <c r="E119" s="106">
        <f t="shared" si="39"/>
        <v>44713</v>
      </c>
      <c r="F119" s="117"/>
      <c r="G119" s="106"/>
      <c r="H119" s="117">
        <f>$H$9+($S$7*S119)</f>
        <v>44714</v>
      </c>
      <c r="I119" s="118">
        <f t="shared" si="40"/>
        <v>44714</v>
      </c>
      <c r="J119" s="107">
        <f>$J$9+($S$7*S119)</f>
        <v>44715</v>
      </c>
      <c r="K119" s="117">
        <f>$K$9+($S$7*S119)</f>
        <v>44715</v>
      </c>
      <c r="L119" s="106">
        <f t="shared" si="41"/>
        <v>44715</v>
      </c>
      <c r="M119" s="108">
        <f t="shared" si="42"/>
        <v>44724</v>
      </c>
      <c r="N119" s="106">
        <f t="shared" si="43"/>
        <v>44724</v>
      </c>
      <c r="O119" s="109">
        <f>$O$9</f>
        <v>9</v>
      </c>
      <c r="P119" s="109" t="str">
        <f>$P$9</f>
        <v>ONE</v>
      </c>
      <c r="Q119" s="119"/>
      <c r="R119" s="110" t="str">
        <f>$R$9</f>
        <v>危険品受託</v>
      </c>
      <c r="S119" s="109">
        <v>22</v>
      </c>
    </row>
    <row r="120" spans="1:19" ht="17.25" hidden="1" customHeight="1" x14ac:dyDescent="0.3">
      <c r="A120" s="82">
        <v>21</v>
      </c>
      <c r="B120" s="74" t="s">
        <v>165</v>
      </c>
      <c r="C120" s="75" t="s">
        <v>273</v>
      </c>
      <c r="D120" s="76" t="str">
        <f>IF((ISBLANK($D$10)),"----",(($D$10)+($S$7*S120)))</f>
        <v>----</v>
      </c>
      <c r="E120" s="77" t="str">
        <f t="shared" si="39"/>
        <v>----</v>
      </c>
      <c r="F120" s="78"/>
      <c r="G120" s="77"/>
      <c r="H120" s="78">
        <f>$H$10+($S$7*S120)</f>
        <v>44714</v>
      </c>
      <c r="I120" s="79">
        <f t="shared" si="40"/>
        <v>44714</v>
      </c>
      <c r="J120" s="80">
        <f>$J$10+($S$7*S120)</f>
        <v>44715</v>
      </c>
      <c r="K120" s="78">
        <f>$K$10+($S$7*S120)</f>
        <v>44715</v>
      </c>
      <c r="L120" s="77">
        <f t="shared" si="41"/>
        <v>44715</v>
      </c>
      <c r="M120" s="81">
        <f t="shared" si="42"/>
        <v>44724</v>
      </c>
      <c r="N120" s="77">
        <f t="shared" si="43"/>
        <v>44724</v>
      </c>
      <c r="O120" s="82">
        <f>$O$10</f>
        <v>9</v>
      </c>
      <c r="P120" s="82" t="str">
        <f>$P$10</f>
        <v>COSCO/OOCL</v>
      </c>
      <c r="Q120" s="83"/>
      <c r="R120" s="84" t="str">
        <f>$R$10</f>
        <v>危険品受託</v>
      </c>
      <c r="S120" s="82">
        <v>22</v>
      </c>
    </row>
    <row r="121" spans="1:19" ht="17.25" hidden="1" customHeight="1" thickBot="1" x14ac:dyDescent="0.35">
      <c r="A121" s="82">
        <v>21</v>
      </c>
      <c r="B121" s="74" t="s">
        <v>180</v>
      </c>
      <c r="C121" s="75" t="s">
        <v>262</v>
      </c>
      <c r="D121" s="76" t="str">
        <f>IF((ISBLANK($D$11)),"----",(($D$11)+($S$7*S121)))</f>
        <v>----</v>
      </c>
      <c r="E121" s="77" t="str">
        <f t="shared" si="39"/>
        <v>----</v>
      </c>
      <c r="F121" s="78"/>
      <c r="G121" s="77"/>
      <c r="H121" s="78">
        <f>$H$11+($S$7*S121)</f>
        <v>44708</v>
      </c>
      <c r="I121" s="79">
        <f t="shared" si="40"/>
        <v>44708</v>
      </c>
      <c r="J121" s="80">
        <f>$J$11+($S$7*S121)</f>
        <v>44711</v>
      </c>
      <c r="K121" s="78">
        <f>$K$11+($S$7*S121)</f>
        <v>44711</v>
      </c>
      <c r="L121" s="77">
        <f t="shared" si="41"/>
        <v>44711</v>
      </c>
      <c r="M121" s="81">
        <f t="shared" si="42"/>
        <v>44721</v>
      </c>
      <c r="N121" s="77">
        <f t="shared" si="43"/>
        <v>44721</v>
      </c>
      <c r="O121" s="82">
        <f>$O$11</f>
        <v>10</v>
      </c>
      <c r="P121" s="82" t="str">
        <f>$P$11</f>
        <v>SITC</v>
      </c>
      <c r="Q121" s="83"/>
      <c r="R121" s="84" t="str">
        <f>$R$11</f>
        <v>危険品受託</v>
      </c>
      <c r="S121" s="82">
        <v>22</v>
      </c>
    </row>
    <row r="122" spans="1:19" ht="17.25" hidden="1" customHeight="1" thickBot="1" x14ac:dyDescent="0.35">
      <c r="A122" s="115">
        <v>21</v>
      </c>
      <c r="B122" s="89" t="s">
        <v>265</v>
      </c>
      <c r="C122" s="90" t="s">
        <v>271</v>
      </c>
      <c r="D122" s="111" t="str">
        <f>IF((ISBLANK($D$12)),"----",(($D$12)+($S$7*S122)))</f>
        <v>----</v>
      </c>
      <c r="E122" s="91" t="str">
        <f t="shared" si="39"/>
        <v>----</v>
      </c>
      <c r="F122" s="112"/>
      <c r="G122" s="91"/>
      <c r="H122" s="112">
        <f>$H$12+($S$7*S122)</f>
        <v>44712</v>
      </c>
      <c r="I122" s="92">
        <f t="shared" si="40"/>
        <v>44712</v>
      </c>
      <c r="J122" s="113">
        <f>$J$12+($S$7*S122)</f>
        <v>44713</v>
      </c>
      <c r="K122" s="112">
        <f>$K$12+($S$7*S122)</f>
        <v>44713</v>
      </c>
      <c r="L122" s="91">
        <f t="shared" si="41"/>
        <v>44713</v>
      </c>
      <c r="M122" s="114">
        <f t="shared" si="42"/>
        <v>44726</v>
      </c>
      <c r="N122" s="91">
        <f t="shared" si="43"/>
        <v>44726</v>
      </c>
      <c r="O122" s="115">
        <v>13</v>
      </c>
      <c r="P122" s="115" t="str">
        <f>$P$12</f>
        <v>EVERGREEN</v>
      </c>
      <c r="Q122" s="116"/>
      <c r="R122" s="93" t="str">
        <f>$R$12</f>
        <v>危険品受託/KAOHSIUNG経由</v>
      </c>
      <c r="S122" s="115">
        <v>22</v>
      </c>
    </row>
    <row r="123" spans="1:19" ht="17.25" hidden="1" customHeight="1" x14ac:dyDescent="0.3">
      <c r="A123" s="102">
        <v>22</v>
      </c>
      <c r="B123" s="94" t="s">
        <v>177</v>
      </c>
      <c r="C123" s="95" t="s">
        <v>263</v>
      </c>
      <c r="D123" s="96" t="str">
        <f>IF((ISBLANK($D$8)),"----",(($D$8)+($S$7*S123)))</f>
        <v>----</v>
      </c>
      <c r="E123" s="97" t="str">
        <f t="shared" ref="E123:E142" si="44">D123</f>
        <v>----</v>
      </c>
      <c r="F123" s="98"/>
      <c r="G123" s="97"/>
      <c r="H123" s="98">
        <f>$H$8+($S$7*S123)</f>
        <v>44715</v>
      </c>
      <c r="I123" s="99">
        <f t="shared" ref="I123:I142" si="45">H123</f>
        <v>44715</v>
      </c>
      <c r="J123" s="100">
        <f>$J$8+($S$7*S123)</f>
        <v>44716</v>
      </c>
      <c r="K123" s="98">
        <f>$K$8+($S$7*S123)</f>
        <v>44716</v>
      </c>
      <c r="L123" s="97">
        <f t="shared" ref="L123:L142" si="46">K123</f>
        <v>44716</v>
      </c>
      <c r="M123" s="101">
        <f t="shared" ref="M123:M142" si="47">K123+O123</f>
        <v>44726</v>
      </c>
      <c r="N123" s="97">
        <f t="shared" ref="N123:N142" si="48">M123</f>
        <v>44726</v>
      </c>
      <c r="O123" s="102">
        <f>$O$8</f>
        <v>10</v>
      </c>
      <c r="P123" s="102" t="str">
        <f>$P$8</f>
        <v>SITC</v>
      </c>
      <c r="Q123" s="103"/>
      <c r="R123" s="104" t="str">
        <f>$R$8</f>
        <v>危険品受託</v>
      </c>
      <c r="S123" s="102">
        <v>23</v>
      </c>
    </row>
    <row r="124" spans="1:19" ht="17.25" hidden="1" customHeight="1" x14ac:dyDescent="0.3">
      <c r="A124" s="109">
        <v>22</v>
      </c>
      <c r="B124" s="74" t="s">
        <v>163</v>
      </c>
      <c r="C124" s="75" t="s">
        <v>257</v>
      </c>
      <c r="D124" s="105">
        <f>IF((ISBLANK($D$9)),"----",(($D$9)+($S$7*S124)))</f>
        <v>44720</v>
      </c>
      <c r="E124" s="106">
        <f t="shared" si="44"/>
        <v>44720</v>
      </c>
      <c r="F124" s="117"/>
      <c r="G124" s="106"/>
      <c r="H124" s="117">
        <f>$H$9+($S$7*S124)</f>
        <v>44721</v>
      </c>
      <c r="I124" s="118">
        <f t="shared" si="45"/>
        <v>44721</v>
      </c>
      <c r="J124" s="107">
        <f>$J$9+($S$7*S124)</f>
        <v>44722</v>
      </c>
      <c r="K124" s="117">
        <f>$K$9+($S$7*S124)</f>
        <v>44722</v>
      </c>
      <c r="L124" s="106">
        <f t="shared" si="46"/>
        <v>44722</v>
      </c>
      <c r="M124" s="108">
        <f t="shared" si="47"/>
        <v>44731</v>
      </c>
      <c r="N124" s="106">
        <f t="shared" si="48"/>
        <v>44731</v>
      </c>
      <c r="O124" s="109">
        <f>$O$9</f>
        <v>9</v>
      </c>
      <c r="P124" s="109" t="str">
        <f>$P$9</f>
        <v>ONE</v>
      </c>
      <c r="Q124" s="119"/>
      <c r="R124" s="110" t="str">
        <f>$R$9</f>
        <v>危険品受託</v>
      </c>
      <c r="S124" s="109">
        <v>23</v>
      </c>
    </row>
    <row r="125" spans="1:19" ht="17.25" hidden="1" customHeight="1" x14ac:dyDescent="0.3">
      <c r="A125" s="82">
        <v>22</v>
      </c>
      <c r="B125" s="74" t="s">
        <v>218</v>
      </c>
      <c r="C125" s="75" t="s">
        <v>255</v>
      </c>
      <c r="D125" s="76" t="str">
        <f>IF((ISBLANK($D$10)),"----",(($D$10)+($S$7*S125)))</f>
        <v>----</v>
      </c>
      <c r="E125" s="77" t="str">
        <f t="shared" si="44"/>
        <v>----</v>
      </c>
      <c r="F125" s="78"/>
      <c r="G125" s="77"/>
      <c r="H125" s="78">
        <f>$H$10+($S$7*S125)</f>
        <v>44721</v>
      </c>
      <c r="I125" s="79">
        <f t="shared" si="45"/>
        <v>44721</v>
      </c>
      <c r="J125" s="80">
        <f>$J$10+($S$7*S125)</f>
        <v>44722</v>
      </c>
      <c r="K125" s="78">
        <f>$K$10+($S$7*S125)</f>
        <v>44722</v>
      </c>
      <c r="L125" s="77">
        <f t="shared" si="46"/>
        <v>44722</v>
      </c>
      <c r="M125" s="81">
        <f t="shared" si="47"/>
        <v>44731</v>
      </c>
      <c r="N125" s="77">
        <f t="shared" si="48"/>
        <v>44731</v>
      </c>
      <c r="O125" s="82">
        <f>$O$10</f>
        <v>9</v>
      </c>
      <c r="P125" s="82" t="str">
        <f>$P$10</f>
        <v>COSCO/OOCL</v>
      </c>
      <c r="Q125" s="83"/>
      <c r="R125" s="84" t="str">
        <f>$R$10</f>
        <v>危険品受託</v>
      </c>
      <c r="S125" s="82">
        <v>23</v>
      </c>
    </row>
    <row r="126" spans="1:19" ht="17.25" hidden="1" customHeight="1" thickBot="1" x14ac:dyDescent="0.35">
      <c r="A126" s="82">
        <v>22</v>
      </c>
      <c r="B126" s="74" t="s">
        <v>181</v>
      </c>
      <c r="C126" s="75" t="s">
        <v>262</v>
      </c>
      <c r="D126" s="76" t="str">
        <f>IF((ISBLANK($D$11)),"----",(($D$11)+($S$7*S126)))</f>
        <v>----</v>
      </c>
      <c r="E126" s="77" t="str">
        <f t="shared" si="44"/>
        <v>----</v>
      </c>
      <c r="F126" s="78"/>
      <c r="G126" s="77"/>
      <c r="H126" s="78">
        <f>$H$11+($S$7*S126)</f>
        <v>44715</v>
      </c>
      <c r="I126" s="79">
        <f t="shared" si="45"/>
        <v>44715</v>
      </c>
      <c r="J126" s="80">
        <f>$J$11+($S$7*S126)</f>
        <v>44718</v>
      </c>
      <c r="K126" s="78">
        <f>$K$11+($S$7*S126)</f>
        <v>44718</v>
      </c>
      <c r="L126" s="77">
        <f t="shared" si="46"/>
        <v>44718</v>
      </c>
      <c r="M126" s="81">
        <f t="shared" si="47"/>
        <v>44728</v>
      </c>
      <c r="N126" s="77">
        <f t="shared" si="48"/>
        <v>44728</v>
      </c>
      <c r="O126" s="82">
        <f>$O$11</f>
        <v>10</v>
      </c>
      <c r="P126" s="82" t="str">
        <f>$P$11</f>
        <v>SITC</v>
      </c>
      <c r="Q126" s="83"/>
      <c r="R126" s="84" t="str">
        <f>$R$11</f>
        <v>危険品受託</v>
      </c>
      <c r="S126" s="82">
        <v>23</v>
      </c>
    </row>
    <row r="127" spans="1:19" ht="17.25" hidden="1" customHeight="1" thickBot="1" x14ac:dyDescent="0.35">
      <c r="A127" s="115">
        <v>22</v>
      </c>
      <c r="B127" s="89" t="s">
        <v>245</v>
      </c>
      <c r="C127" s="90" t="s">
        <v>272</v>
      </c>
      <c r="D127" s="111" t="str">
        <f>IF((ISBLANK($D$12)),"----",(($D$12)+($S$7*S127)))</f>
        <v>----</v>
      </c>
      <c r="E127" s="91" t="str">
        <f t="shared" si="44"/>
        <v>----</v>
      </c>
      <c r="F127" s="112"/>
      <c r="G127" s="91"/>
      <c r="H127" s="112">
        <f>$H$12+($S$7*S127)</f>
        <v>44719</v>
      </c>
      <c r="I127" s="92">
        <f t="shared" si="45"/>
        <v>44719</v>
      </c>
      <c r="J127" s="113">
        <f>$J$12+($S$7*S127)</f>
        <v>44720</v>
      </c>
      <c r="K127" s="112">
        <f>$K$12+($S$7*S127)</f>
        <v>44720</v>
      </c>
      <c r="L127" s="91">
        <f t="shared" si="46"/>
        <v>44720</v>
      </c>
      <c r="M127" s="114">
        <f t="shared" si="47"/>
        <v>44730</v>
      </c>
      <c r="N127" s="91">
        <f t="shared" si="48"/>
        <v>44730</v>
      </c>
      <c r="O127" s="115">
        <f>$O$12</f>
        <v>10</v>
      </c>
      <c r="P127" s="115" t="str">
        <f>$P$12</f>
        <v>EVERGREEN</v>
      </c>
      <c r="Q127" s="116"/>
      <c r="R127" s="93" t="str">
        <f>$R$12</f>
        <v>危険品受託/KAOHSIUNG経由</v>
      </c>
      <c r="S127" s="115">
        <v>23</v>
      </c>
    </row>
    <row r="128" spans="1:19" ht="17.25" customHeight="1" x14ac:dyDescent="0.3">
      <c r="A128" s="102">
        <v>23</v>
      </c>
      <c r="B128" s="94" t="s">
        <v>171</v>
      </c>
      <c r="C128" s="95" t="s">
        <v>263</v>
      </c>
      <c r="D128" s="96" t="str">
        <f>IF((ISBLANK($D$8)),"----",(($D$8)+($S$7*S128)))</f>
        <v>----</v>
      </c>
      <c r="E128" s="97" t="str">
        <f t="shared" si="44"/>
        <v>----</v>
      </c>
      <c r="F128" s="98"/>
      <c r="G128" s="97"/>
      <c r="H128" s="98">
        <f>$H$8+($S$7*S128)</f>
        <v>44722</v>
      </c>
      <c r="I128" s="99">
        <f t="shared" si="45"/>
        <v>44722</v>
      </c>
      <c r="J128" s="100">
        <f>$J$8+($S$7*S128)</f>
        <v>44723</v>
      </c>
      <c r="K128" s="98">
        <f>$K$8+($S$7*S128)</f>
        <v>44723</v>
      </c>
      <c r="L128" s="97">
        <f t="shared" si="46"/>
        <v>44723</v>
      </c>
      <c r="M128" s="101">
        <f t="shared" si="47"/>
        <v>44733</v>
      </c>
      <c r="N128" s="97">
        <f t="shared" si="48"/>
        <v>44733</v>
      </c>
      <c r="O128" s="102">
        <f>$O$8</f>
        <v>10</v>
      </c>
      <c r="P128" s="102" t="str">
        <f>$P$8</f>
        <v>SITC</v>
      </c>
      <c r="Q128" s="103"/>
      <c r="R128" s="104" t="str">
        <f>$R$8</f>
        <v>危険品受託</v>
      </c>
      <c r="S128" s="102">
        <v>24</v>
      </c>
    </row>
    <row r="129" spans="1:19" ht="17.25" customHeight="1" x14ac:dyDescent="0.3">
      <c r="A129" s="109">
        <v>23</v>
      </c>
      <c r="B129" s="74" t="s">
        <v>170</v>
      </c>
      <c r="C129" s="75" t="s">
        <v>258</v>
      </c>
      <c r="D129" s="105">
        <f>IF((ISBLANK($D$9)),"----",(($D$9)+($S$7*S129)))</f>
        <v>44727</v>
      </c>
      <c r="E129" s="106">
        <f t="shared" si="44"/>
        <v>44727</v>
      </c>
      <c r="F129" s="117"/>
      <c r="G129" s="106"/>
      <c r="H129" s="117">
        <f>$H$9+($S$7*S129)</f>
        <v>44728</v>
      </c>
      <c r="I129" s="118">
        <f t="shared" si="45"/>
        <v>44728</v>
      </c>
      <c r="J129" s="107">
        <f>$J$9+($S$7*S129)</f>
        <v>44729</v>
      </c>
      <c r="K129" s="117">
        <f>$K$9+($S$7*S129)</f>
        <v>44729</v>
      </c>
      <c r="L129" s="106">
        <f t="shared" si="46"/>
        <v>44729</v>
      </c>
      <c r="M129" s="108">
        <f t="shared" si="47"/>
        <v>44738</v>
      </c>
      <c r="N129" s="106">
        <f t="shared" si="48"/>
        <v>44738</v>
      </c>
      <c r="O129" s="109">
        <f>$O$9</f>
        <v>9</v>
      </c>
      <c r="P129" s="109" t="str">
        <f>$P$9</f>
        <v>ONE</v>
      </c>
      <c r="Q129" s="119"/>
      <c r="R129" s="110" t="str">
        <f>$R$9</f>
        <v>危険品受託</v>
      </c>
      <c r="S129" s="109">
        <v>24</v>
      </c>
    </row>
    <row r="130" spans="1:19" ht="17.25" customHeight="1" x14ac:dyDescent="0.3">
      <c r="A130" s="82">
        <v>23</v>
      </c>
      <c r="B130" s="74" t="s">
        <v>178</v>
      </c>
      <c r="C130" s="75"/>
      <c r="D130" s="76" t="str">
        <f>IF((ISBLANK($D$10)),"----",(($D$10)+($S$7*S130)))</f>
        <v>----</v>
      </c>
      <c r="E130" s="77" t="str">
        <f t="shared" si="44"/>
        <v>----</v>
      </c>
      <c r="F130" s="78"/>
      <c r="G130" s="77"/>
      <c r="H130" s="78">
        <f>$H$10+($S$7*S130)</f>
        <v>44728</v>
      </c>
      <c r="I130" s="79">
        <f t="shared" si="45"/>
        <v>44728</v>
      </c>
      <c r="J130" s="80">
        <f>$J$10+($S$7*S130)</f>
        <v>44729</v>
      </c>
      <c r="K130" s="78">
        <f>$K$10+($S$7*S130)</f>
        <v>44729</v>
      </c>
      <c r="L130" s="77">
        <f t="shared" si="46"/>
        <v>44729</v>
      </c>
      <c r="M130" s="81">
        <f t="shared" si="47"/>
        <v>44738</v>
      </c>
      <c r="N130" s="77">
        <f t="shared" si="48"/>
        <v>44738</v>
      </c>
      <c r="O130" s="82">
        <f>$O$10</f>
        <v>9</v>
      </c>
      <c r="P130" s="82" t="str">
        <f>$P$10</f>
        <v>COSCO/OOCL</v>
      </c>
      <c r="Q130" s="83"/>
      <c r="R130" s="84" t="str">
        <f>$R$10</f>
        <v>危険品受託</v>
      </c>
      <c r="S130" s="109">
        <v>24</v>
      </c>
    </row>
    <row r="131" spans="1:19" thickBot="1" x14ac:dyDescent="0.35">
      <c r="A131" s="82">
        <v>23</v>
      </c>
      <c r="B131" s="74" t="s">
        <v>190</v>
      </c>
      <c r="C131" s="75" t="s">
        <v>263</v>
      </c>
      <c r="D131" s="76" t="str">
        <f>IF((ISBLANK($D$11)),"----",(($D$11)+($S$7*S131)))</f>
        <v>----</v>
      </c>
      <c r="E131" s="77" t="str">
        <f t="shared" si="44"/>
        <v>----</v>
      </c>
      <c r="F131" s="78"/>
      <c r="G131" s="77"/>
      <c r="H131" s="78">
        <f>$H$11+($S$7*S131)</f>
        <v>44722</v>
      </c>
      <c r="I131" s="79">
        <f t="shared" si="45"/>
        <v>44722</v>
      </c>
      <c r="J131" s="80">
        <f>$J$11+($S$7*S131)</f>
        <v>44725</v>
      </c>
      <c r="K131" s="78">
        <f>$K$11+($S$7*S131)</f>
        <v>44725</v>
      </c>
      <c r="L131" s="77">
        <f t="shared" si="46"/>
        <v>44725</v>
      </c>
      <c r="M131" s="81">
        <f t="shared" si="47"/>
        <v>44735</v>
      </c>
      <c r="N131" s="77">
        <f t="shared" si="48"/>
        <v>44735</v>
      </c>
      <c r="O131" s="82">
        <f>$O$11</f>
        <v>10</v>
      </c>
      <c r="P131" s="82" t="str">
        <f>$P$11</f>
        <v>SITC</v>
      </c>
      <c r="Q131" s="83"/>
      <c r="R131" s="84" t="str">
        <f>$R$11</f>
        <v>危険品受託</v>
      </c>
      <c r="S131" s="109">
        <v>24</v>
      </c>
    </row>
    <row r="132" spans="1:19" hidden="1" thickBot="1" x14ac:dyDescent="0.35">
      <c r="A132" s="115">
        <v>23</v>
      </c>
      <c r="B132" s="89" t="s">
        <v>287</v>
      </c>
      <c r="C132" s="90" t="s">
        <v>289</v>
      </c>
      <c r="D132" s="111" t="str">
        <f>IF((ISBLANK($D$12)),"----",(($D$12)+($S$7*S132)))</f>
        <v>----</v>
      </c>
      <c r="E132" s="91" t="str">
        <f t="shared" si="44"/>
        <v>----</v>
      </c>
      <c r="F132" s="112"/>
      <c r="G132" s="91"/>
      <c r="H132" s="112">
        <f>$H$12+($S$7*S132)</f>
        <v>44726</v>
      </c>
      <c r="I132" s="92">
        <f t="shared" si="45"/>
        <v>44726</v>
      </c>
      <c r="J132" s="113">
        <f>$J$12+($S$7*S132)</f>
        <v>44727</v>
      </c>
      <c r="K132" s="112">
        <f>$K$12+($S$7*S132)</f>
        <v>44727</v>
      </c>
      <c r="L132" s="91">
        <f t="shared" si="46"/>
        <v>44727</v>
      </c>
      <c r="M132" s="114">
        <f t="shared" si="47"/>
        <v>44737</v>
      </c>
      <c r="N132" s="91">
        <f t="shared" si="48"/>
        <v>44737</v>
      </c>
      <c r="O132" s="115">
        <f>$O$12</f>
        <v>10</v>
      </c>
      <c r="P132" s="115" t="str">
        <f>$P$12</f>
        <v>EVERGREEN</v>
      </c>
      <c r="Q132" s="116"/>
      <c r="R132" s="93" t="str">
        <f>$R$12</f>
        <v>危険品受託/KAOHSIUNG経由</v>
      </c>
      <c r="S132" s="109">
        <v>24</v>
      </c>
    </row>
    <row r="133" spans="1:19" ht="14.4" x14ac:dyDescent="0.3">
      <c r="A133" s="102">
        <v>24</v>
      </c>
      <c r="B133" s="94" t="s">
        <v>281</v>
      </c>
      <c r="C133" s="95"/>
      <c r="D133" s="96" t="str">
        <f>IF((ISBLANK($D$8)),"----",(($D$8)+($S$7*S133)))</f>
        <v>----</v>
      </c>
      <c r="E133" s="97" t="str">
        <f t="shared" si="44"/>
        <v>----</v>
      </c>
      <c r="F133" s="98"/>
      <c r="G133" s="97"/>
      <c r="H133" s="98">
        <f>$H$8+($S$7*S133)</f>
        <v>44729</v>
      </c>
      <c r="I133" s="99">
        <f t="shared" si="45"/>
        <v>44729</v>
      </c>
      <c r="J133" s="100">
        <f>$J$8+($S$7*S133)</f>
        <v>44730</v>
      </c>
      <c r="K133" s="98">
        <f>$K$8+($S$7*S133)</f>
        <v>44730</v>
      </c>
      <c r="L133" s="97">
        <f t="shared" si="46"/>
        <v>44730</v>
      </c>
      <c r="M133" s="101">
        <f t="shared" si="47"/>
        <v>44740</v>
      </c>
      <c r="N133" s="97">
        <f t="shared" si="48"/>
        <v>44740</v>
      </c>
      <c r="O133" s="102">
        <f>$O$8</f>
        <v>10</v>
      </c>
      <c r="P133" s="102" t="str">
        <f>$P$8</f>
        <v>SITC</v>
      </c>
      <c r="Q133" s="103"/>
      <c r="R133" s="104" t="str">
        <f>$R$8</f>
        <v>危険品受託</v>
      </c>
      <c r="S133" s="102">
        <v>25</v>
      </c>
    </row>
    <row r="134" spans="1:19" ht="14.4" x14ac:dyDescent="0.3">
      <c r="A134" s="109">
        <v>24</v>
      </c>
      <c r="B134" s="74" t="s">
        <v>196</v>
      </c>
      <c r="C134" s="75" t="s">
        <v>259</v>
      </c>
      <c r="D134" s="105">
        <f>IF((ISBLANK($D$9)),"----",(($D$9)+($S$7*S134)))</f>
        <v>44734</v>
      </c>
      <c r="E134" s="106">
        <f t="shared" si="44"/>
        <v>44734</v>
      </c>
      <c r="F134" s="117"/>
      <c r="G134" s="106"/>
      <c r="H134" s="117">
        <f>$H$9+($S$7*S134)</f>
        <v>44735</v>
      </c>
      <c r="I134" s="118">
        <f t="shared" si="45"/>
        <v>44735</v>
      </c>
      <c r="J134" s="107">
        <f>$J$9+($S$7*S134)</f>
        <v>44736</v>
      </c>
      <c r="K134" s="117">
        <f>$K$9+($S$7*S134)</f>
        <v>44736</v>
      </c>
      <c r="L134" s="106">
        <f t="shared" si="46"/>
        <v>44736</v>
      </c>
      <c r="M134" s="108">
        <f t="shared" si="47"/>
        <v>44745</v>
      </c>
      <c r="N134" s="106">
        <f t="shared" si="48"/>
        <v>44745</v>
      </c>
      <c r="O134" s="109">
        <f>$O$9</f>
        <v>9</v>
      </c>
      <c r="P134" s="109" t="str">
        <f>$P$9</f>
        <v>ONE</v>
      </c>
      <c r="Q134" s="119"/>
      <c r="R134" s="110" t="str">
        <f>$R$9</f>
        <v>危険品受託</v>
      </c>
      <c r="S134" s="109">
        <v>25</v>
      </c>
    </row>
    <row r="135" spans="1:19" ht="14.4" x14ac:dyDescent="0.3">
      <c r="A135" s="82">
        <v>24</v>
      </c>
      <c r="B135" s="74" t="s">
        <v>178</v>
      </c>
      <c r="C135" s="75"/>
      <c r="D135" s="76" t="str">
        <f>IF((ISBLANK($D$10)),"----",(($D$10)+($S$7*S135)))</f>
        <v>----</v>
      </c>
      <c r="E135" s="77" t="str">
        <f t="shared" si="44"/>
        <v>----</v>
      </c>
      <c r="F135" s="78"/>
      <c r="G135" s="77"/>
      <c r="H135" s="78">
        <f>$H$10+($S$7*S135)</f>
        <v>44735</v>
      </c>
      <c r="I135" s="79">
        <f t="shared" si="45"/>
        <v>44735</v>
      </c>
      <c r="J135" s="80">
        <f>$J$10+($S$7*S135)</f>
        <v>44736</v>
      </c>
      <c r="K135" s="78">
        <f>$K$10+($S$7*S135)</f>
        <v>44736</v>
      </c>
      <c r="L135" s="77">
        <f t="shared" si="46"/>
        <v>44736</v>
      </c>
      <c r="M135" s="81">
        <f t="shared" si="47"/>
        <v>44745</v>
      </c>
      <c r="N135" s="77">
        <f t="shared" si="48"/>
        <v>44745</v>
      </c>
      <c r="O135" s="82">
        <f>$O$10</f>
        <v>9</v>
      </c>
      <c r="P135" s="82" t="str">
        <f>$P$10</f>
        <v>COSCO/OOCL</v>
      </c>
      <c r="Q135" s="83"/>
      <c r="R135" s="84" t="str">
        <f>$R$10</f>
        <v>危険品受託</v>
      </c>
      <c r="S135" s="109">
        <v>25</v>
      </c>
    </row>
    <row r="136" spans="1:19" thickBot="1" x14ac:dyDescent="0.35">
      <c r="A136" s="82">
        <v>24</v>
      </c>
      <c r="B136" s="74" t="s">
        <v>213</v>
      </c>
      <c r="C136" s="75" t="s">
        <v>263</v>
      </c>
      <c r="D136" s="76" t="str">
        <f>IF((ISBLANK($D$11)),"----",(($D$11)+($S$7*S136)))</f>
        <v>----</v>
      </c>
      <c r="E136" s="77" t="str">
        <f t="shared" si="44"/>
        <v>----</v>
      </c>
      <c r="F136" s="78"/>
      <c r="G136" s="77"/>
      <c r="H136" s="78">
        <f>$H$11+($S$7*S136)</f>
        <v>44729</v>
      </c>
      <c r="I136" s="79">
        <f t="shared" si="45"/>
        <v>44729</v>
      </c>
      <c r="J136" s="80">
        <f>$J$11+($S$7*S136)</f>
        <v>44732</v>
      </c>
      <c r="K136" s="78">
        <f>$K$11+($S$7*S136)</f>
        <v>44732</v>
      </c>
      <c r="L136" s="77">
        <f t="shared" si="46"/>
        <v>44732</v>
      </c>
      <c r="M136" s="81">
        <f t="shared" si="47"/>
        <v>44742</v>
      </c>
      <c r="N136" s="77">
        <f t="shared" si="48"/>
        <v>44742</v>
      </c>
      <c r="O136" s="82">
        <f>$O$11</f>
        <v>10</v>
      </c>
      <c r="P136" s="82" t="str">
        <f>$P$11</f>
        <v>SITC</v>
      </c>
      <c r="Q136" s="83"/>
      <c r="R136" s="84" t="str">
        <f>$R$11</f>
        <v>危険品受託</v>
      </c>
      <c r="S136" s="109">
        <v>25</v>
      </c>
    </row>
    <row r="137" spans="1:19" hidden="1" thickBot="1" x14ac:dyDescent="0.35">
      <c r="A137" s="115">
        <v>24</v>
      </c>
      <c r="B137" s="89" t="s">
        <v>285</v>
      </c>
      <c r="C137" s="90"/>
      <c r="D137" s="111" t="str">
        <f>IF((ISBLANK($D$12)),"----",(($D$12)+($S$7*S137)))</f>
        <v>----</v>
      </c>
      <c r="E137" s="91" t="str">
        <f t="shared" si="44"/>
        <v>----</v>
      </c>
      <c r="F137" s="112"/>
      <c r="G137" s="91"/>
      <c r="H137" s="112">
        <f>$H$12+($S$7*S137)</f>
        <v>44733</v>
      </c>
      <c r="I137" s="92">
        <f t="shared" si="45"/>
        <v>44733</v>
      </c>
      <c r="J137" s="113">
        <f>$J$12+($S$7*S137)</f>
        <v>44734</v>
      </c>
      <c r="K137" s="112">
        <f>$K$12+($S$7*S137)</f>
        <v>44734</v>
      </c>
      <c r="L137" s="91">
        <f t="shared" si="46"/>
        <v>44734</v>
      </c>
      <c r="M137" s="114">
        <f t="shared" si="47"/>
        <v>44744</v>
      </c>
      <c r="N137" s="91">
        <f t="shared" si="48"/>
        <v>44744</v>
      </c>
      <c r="O137" s="115">
        <f>$O$12</f>
        <v>10</v>
      </c>
      <c r="P137" s="115" t="str">
        <f>$P$12</f>
        <v>EVERGREEN</v>
      </c>
      <c r="Q137" s="116"/>
      <c r="R137" s="93" t="str">
        <f>$R$12</f>
        <v>危険品受託/KAOHSIUNG経由</v>
      </c>
      <c r="S137" s="109">
        <v>25</v>
      </c>
    </row>
    <row r="138" spans="1:19" ht="15" customHeight="1" x14ac:dyDescent="0.3">
      <c r="A138" s="102">
        <v>25</v>
      </c>
      <c r="B138" s="94" t="s">
        <v>166</v>
      </c>
      <c r="C138" s="95"/>
      <c r="D138" s="96" t="str">
        <f>IF((ISBLANK($D$8)),"----",(($D$8)+($S$7*S138)))</f>
        <v>----</v>
      </c>
      <c r="E138" s="97" t="str">
        <f t="shared" si="44"/>
        <v>----</v>
      </c>
      <c r="F138" s="98"/>
      <c r="G138" s="97"/>
      <c r="H138" s="98">
        <f>$H$8+($S$7*S138)</f>
        <v>44736</v>
      </c>
      <c r="I138" s="99">
        <f t="shared" si="45"/>
        <v>44736</v>
      </c>
      <c r="J138" s="100">
        <f>$J$8+($S$7*S138)</f>
        <v>44737</v>
      </c>
      <c r="K138" s="98">
        <f>$K$8+($S$7*S138)</f>
        <v>44737</v>
      </c>
      <c r="L138" s="97">
        <f t="shared" si="46"/>
        <v>44737</v>
      </c>
      <c r="M138" s="101">
        <f t="shared" si="47"/>
        <v>44747</v>
      </c>
      <c r="N138" s="97">
        <f t="shared" si="48"/>
        <v>44747</v>
      </c>
      <c r="O138" s="102">
        <f>$O$8</f>
        <v>10</v>
      </c>
      <c r="P138" s="102" t="str">
        <f>$P$8</f>
        <v>SITC</v>
      </c>
      <c r="Q138" s="103"/>
      <c r="R138" s="104" t="str">
        <f>$R$8</f>
        <v>危険品受託</v>
      </c>
      <c r="S138" s="158">
        <v>26</v>
      </c>
    </row>
    <row r="139" spans="1:19" ht="15" customHeight="1" x14ac:dyDescent="0.3">
      <c r="A139" s="109">
        <v>25</v>
      </c>
      <c r="B139" s="74" t="s">
        <v>163</v>
      </c>
      <c r="C139" s="75" t="s">
        <v>260</v>
      </c>
      <c r="D139" s="105">
        <f>IF((ISBLANK($D$9)),"----",(($D$9)+($S$7*S139)))</f>
        <v>44741</v>
      </c>
      <c r="E139" s="106">
        <f t="shared" si="44"/>
        <v>44741</v>
      </c>
      <c r="F139" s="117"/>
      <c r="G139" s="106"/>
      <c r="H139" s="117">
        <f>$H$9+($S$7*S139)</f>
        <v>44742</v>
      </c>
      <c r="I139" s="118">
        <f t="shared" si="45"/>
        <v>44742</v>
      </c>
      <c r="J139" s="107">
        <f>$J$9+($S$7*S139)</f>
        <v>44743</v>
      </c>
      <c r="K139" s="117">
        <f>$K$9+($S$7*S139)</f>
        <v>44743</v>
      </c>
      <c r="L139" s="106">
        <f t="shared" si="46"/>
        <v>44743</v>
      </c>
      <c r="M139" s="108">
        <f t="shared" si="47"/>
        <v>44752</v>
      </c>
      <c r="N139" s="106">
        <f t="shared" si="48"/>
        <v>44752</v>
      </c>
      <c r="O139" s="109">
        <f>$O$9</f>
        <v>9</v>
      </c>
      <c r="P139" s="109" t="str">
        <f>$P$9</f>
        <v>ONE</v>
      </c>
      <c r="Q139" s="119"/>
      <c r="R139" s="110" t="str">
        <f>$R$9</f>
        <v>危険品受託</v>
      </c>
      <c r="S139" s="159">
        <v>26</v>
      </c>
    </row>
    <row r="140" spans="1:19" ht="15" customHeight="1" x14ac:dyDescent="0.3">
      <c r="A140" s="82">
        <v>25</v>
      </c>
      <c r="B140" s="74" t="s">
        <v>165</v>
      </c>
      <c r="C140" s="75" t="s">
        <v>255</v>
      </c>
      <c r="D140" s="76" t="str">
        <f>IF((ISBLANK($D$10)),"----",(($D$10)+($S$7*S140)))</f>
        <v>----</v>
      </c>
      <c r="E140" s="77" t="str">
        <f t="shared" si="44"/>
        <v>----</v>
      </c>
      <c r="F140" s="78"/>
      <c r="G140" s="77"/>
      <c r="H140" s="78">
        <f>$H$10+($S$7*S140)</f>
        <v>44742</v>
      </c>
      <c r="I140" s="79">
        <f t="shared" si="45"/>
        <v>44742</v>
      </c>
      <c r="J140" s="80">
        <f>$J$10+($S$7*S140)</f>
        <v>44743</v>
      </c>
      <c r="K140" s="78">
        <f>$K$10+($S$7*S140)</f>
        <v>44743</v>
      </c>
      <c r="L140" s="77">
        <f t="shared" si="46"/>
        <v>44743</v>
      </c>
      <c r="M140" s="81">
        <f t="shared" si="47"/>
        <v>44752</v>
      </c>
      <c r="N140" s="77">
        <f t="shared" si="48"/>
        <v>44752</v>
      </c>
      <c r="O140" s="82">
        <f>$O$10</f>
        <v>9</v>
      </c>
      <c r="P140" s="82" t="str">
        <f>$P$10</f>
        <v>COSCO/OOCL</v>
      </c>
      <c r="Q140" s="83"/>
      <c r="R140" s="84" t="str">
        <f>$R$10</f>
        <v>危険品受託</v>
      </c>
      <c r="S140" s="160">
        <v>26</v>
      </c>
    </row>
    <row r="141" spans="1:19" ht="15" customHeight="1" thickBot="1" x14ac:dyDescent="0.35">
      <c r="A141" s="82">
        <v>25</v>
      </c>
      <c r="B141" s="74" t="s">
        <v>283</v>
      </c>
      <c r="C141" s="75" t="s">
        <v>263</v>
      </c>
      <c r="D141" s="76" t="str">
        <f>IF((ISBLANK($D$11)),"----",(($D$11)+($S$7*S141)))</f>
        <v>----</v>
      </c>
      <c r="E141" s="77" t="str">
        <f t="shared" si="44"/>
        <v>----</v>
      </c>
      <c r="F141" s="78"/>
      <c r="G141" s="77"/>
      <c r="H141" s="78">
        <f>$H$11+($S$7*S141)</f>
        <v>44736</v>
      </c>
      <c r="I141" s="79">
        <f t="shared" si="45"/>
        <v>44736</v>
      </c>
      <c r="J141" s="80">
        <f>$J$11+($S$7*S141)</f>
        <v>44739</v>
      </c>
      <c r="K141" s="78">
        <f>$K$11+($S$7*S141)</f>
        <v>44739</v>
      </c>
      <c r="L141" s="77">
        <f t="shared" si="46"/>
        <v>44739</v>
      </c>
      <c r="M141" s="81">
        <f t="shared" si="47"/>
        <v>44749</v>
      </c>
      <c r="N141" s="77">
        <f t="shared" si="48"/>
        <v>44749</v>
      </c>
      <c r="O141" s="82">
        <f>$O$11</f>
        <v>10</v>
      </c>
      <c r="P141" s="82" t="str">
        <f>$P$11</f>
        <v>SITC</v>
      </c>
      <c r="Q141" s="83"/>
      <c r="R141" s="84" t="str">
        <f>$R$11</f>
        <v>危険品受託</v>
      </c>
      <c r="S141" s="109">
        <v>26</v>
      </c>
    </row>
    <row r="142" spans="1:19" ht="15" hidden="1" customHeight="1" thickBot="1" x14ac:dyDescent="0.35">
      <c r="A142" s="115">
        <v>25</v>
      </c>
      <c r="B142" s="89" t="s">
        <v>166</v>
      </c>
      <c r="C142" s="90"/>
      <c r="D142" s="111" t="str">
        <f>IF((ISBLANK($D$12)),"----",(($D$12)+($S$7*S142)))</f>
        <v>----</v>
      </c>
      <c r="E142" s="91" t="str">
        <f t="shared" si="44"/>
        <v>----</v>
      </c>
      <c r="F142" s="112"/>
      <c r="G142" s="91"/>
      <c r="H142" s="112">
        <f>$H$12+($S$7*S142)</f>
        <v>44740</v>
      </c>
      <c r="I142" s="92">
        <f t="shared" si="45"/>
        <v>44740</v>
      </c>
      <c r="J142" s="113">
        <f>$J$12+($S$7*S142)</f>
        <v>44741</v>
      </c>
      <c r="K142" s="112">
        <f>$K$12+($S$7*S142)</f>
        <v>44741</v>
      </c>
      <c r="L142" s="91">
        <f t="shared" si="46"/>
        <v>44741</v>
      </c>
      <c r="M142" s="114">
        <f t="shared" si="47"/>
        <v>44751</v>
      </c>
      <c r="N142" s="91">
        <f t="shared" si="48"/>
        <v>44751</v>
      </c>
      <c r="O142" s="115">
        <f>$O$12</f>
        <v>10</v>
      </c>
      <c r="P142" s="115" t="str">
        <f>$P$12</f>
        <v>EVERGREEN</v>
      </c>
      <c r="Q142" s="116"/>
      <c r="R142" s="93" t="str">
        <f>$R$12</f>
        <v>危険品受託/KAOHSIUNG経由</v>
      </c>
      <c r="S142" s="161">
        <v>26</v>
      </c>
    </row>
    <row r="143" spans="1:19" ht="15" customHeight="1" x14ac:dyDescent="0.3">
      <c r="A143" s="102">
        <v>26</v>
      </c>
      <c r="B143" s="94" t="s">
        <v>171</v>
      </c>
      <c r="C143" s="95" t="s">
        <v>284</v>
      </c>
      <c r="D143" s="96" t="str">
        <f>IF((ISBLANK($D$8)),"----",(($D$8)+($S$7*S143)))</f>
        <v>----</v>
      </c>
      <c r="E143" s="97" t="str">
        <f t="shared" ref="E143:E167" si="49">D143</f>
        <v>----</v>
      </c>
      <c r="F143" s="98"/>
      <c r="G143" s="97"/>
      <c r="H143" s="98">
        <f>$H$8+($S$7*S143)</f>
        <v>44743</v>
      </c>
      <c r="I143" s="99">
        <f t="shared" ref="I143:I167" si="50">H143</f>
        <v>44743</v>
      </c>
      <c r="J143" s="100">
        <f>$J$8+($S$7*S143)</f>
        <v>44744</v>
      </c>
      <c r="K143" s="98">
        <f>$K$8+($S$7*S143)</f>
        <v>44744</v>
      </c>
      <c r="L143" s="97">
        <f t="shared" ref="L143:L167" si="51">K143</f>
        <v>44744</v>
      </c>
      <c r="M143" s="101">
        <f t="shared" ref="M143:M167" si="52">K143+O143</f>
        <v>44754</v>
      </c>
      <c r="N143" s="97">
        <f t="shared" ref="N143:N167" si="53">M143</f>
        <v>44754</v>
      </c>
      <c r="O143" s="102">
        <f>$O$8</f>
        <v>10</v>
      </c>
      <c r="P143" s="102" t="str">
        <f>$P$8</f>
        <v>SITC</v>
      </c>
      <c r="Q143" s="103"/>
      <c r="R143" s="104" t="str">
        <f>$R$8</f>
        <v>危険品受託</v>
      </c>
      <c r="S143" s="158">
        <v>27</v>
      </c>
    </row>
    <row r="144" spans="1:19" ht="15" customHeight="1" x14ac:dyDescent="0.3">
      <c r="A144" s="109">
        <v>26</v>
      </c>
      <c r="B144" s="74" t="s">
        <v>170</v>
      </c>
      <c r="C144" s="75" t="s">
        <v>276</v>
      </c>
      <c r="D144" s="105">
        <f>IF((ISBLANK($D$9)),"----",(($D$9)+($S$7*S144)))</f>
        <v>44748</v>
      </c>
      <c r="E144" s="106">
        <f t="shared" si="49"/>
        <v>44748</v>
      </c>
      <c r="F144" s="117"/>
      <c r="G144" s="106"/>
      <c r="H144" s="117">
        <f>$H$9+($S$7*S144)</f>
        <v>44749</v>
      </c>
      <c r="I144" s="118">
        <f t="shared" si="50"/>
        <v>44749</v>
      </c>
      <c r="J144" s="107">
        <f>$J$9+($S$7*S144)</f>
        <v>44750</v>
      </c>
      <c r="K144" s="117">
        <f>$K$9+($S$7*S144)</f>
        <v>44750</v>
      </c>
      <c r="L144" s="106">
        <f t="shared" si="51"/>
        <v>44750</v>
      </c>
      <c r="M144" s="108">
        <f t="shared" si="52"/>
        <v>44759</v>
      </c>
      <c r="N144" s="106">
        <f t="shared" si="53"/>
        <v>44759</v>
      </c>
      <c r="O144" s="109">
        <f>$O$9</f>
        <v>9</v>
      </c>
      <c r="P144" s="109" t="str">
        <f>$P$9</f>
        <v>ONE</v>
      </c>
      <c r="Q144" s="119"/>
      <c r="R144" s="110" t="str">
        <f>$R$9</f>
        <v>危険品受託</v>
      </c>
      <c r="S144" s="159">
        <v>27</v>
      </c>
    </row>
    <row r="145" spans="1:19" ht="15" customHeight="1" x14ac:dyDescent="0.3">
      <c r="A145" s="82">
        <v>26</v>
      </c>
      <c r="B145" s="74" t="s">
        <v>218</v>
      </c>
      <c r="C145" s="75" t="s">
        <v>274</v>
      </c>
      <c r="D145" s="76" t="str">
        <f>IF((ISBLANK($D$10)),"----",(($D$10)+($S$7*S145)))</f>
        <v>----</v>
      </c>
      <c r="E145" s="77" t="str">
        <f t="shared" si="49"/>
        <v>----</v>
      </c>
      <c r="F145" s="78"/>
      <c r="G145" s="77"/>
      <c r="H145" s="78">
        <f>$H$10+($S$7*S145)</f>
        <v>44749</v>
      </c>
      <c r="I145" s="79">
        <f t="shared" si="50"/>
        <v>44749</v>
      </c>
      <c r="J145" s="80">
        <f>$J$10+($S$7*S145)</f>
        <v>44750</v>
      </c>
      <c r="K145" s="78">
        <f>$K$10+($S$7*S145)</f>
        <v>44750</v>
      </c>
      <c r="L145" s="77">
        <f t="shared" si="51"/>
        <v>44750</v>
      </c>
      <c r="M145" s="81">
        <f t="shared" si="52"/>
        <v>44759</v>
      </c>
      <c r="N145" s="77">
        <f t="shared" si="53"/>
        <v>44759</v>
      </c>
      <c r="O145" s="82">
        <f>$O$10</f>
        <v>9</v>
      </c>
      <c r="P145" s="82" t="str">
        <f>$P$10</f>
        <v>COSCO/OOCL</v>
      </c>
      <c r="Q145" s="83"/>
      <c r="R145" s="84" t="str">
        <f>$R$10</f>
        <v>危険品受託</v>
      </c>
      <c r="S145" s="160">
        <v>27</v>
      </c>
    </row>
    <row r="146" spans="1:19" ht="15" customHeight="1" thickBot="1" x14ac:dyDescent="0.35">
      <c r="A146" s="82">
        <v>26</v>
      </c>
      <c r="B146" s="74" t="s">
        <v>166</v>
      </c>
      <c r="C146" s="75" t="s">
        <v>263</v>
      </c>
      <c r="D146" s="76" t="str">
        <f>IF((ISBLANK($D$11)),"----",(($D$11)+($S$7*S146)))</f>
        <v>----</v>
      </c>
      <c r="E146" s="77" t="str">
        <f t="shared" si="49"/>
        <v>----</v>
      </c>
      <c r="F146" s="78"/>
      <c r="G146" s="77"/>
      <c r="H146" s="78">
        <f>$H$11+($S$7*S146)</f>
        <v>44743</v>
      </c>
      <c r="I146" s="79">
        <f t="shared" si="50"/>
        <v>44743</v>
      </c>
      <c r="J146" s="80">
        <f>$J$11+($S$7*S146)</f>
        <v>44746</v>
      </c>
      <c r="K146" s="78">
        <f>$K$11+($S$7*S146)</f>
        <v>44746</v>
      </c>
      <c r="L146" s="77">
        <f t="shared" si="51"/>
        <v>44746</v>
      </c>
      <c r="M146" s="81">
        <f t="shared" si="52"/>
        <v>44756</v>
      </c>
      <c r="N146" s="77">
        <f t="shared" si="53"/>
        <v>44756</v>
      </c>
      <c r="O146" s="82">
        <f>$O$11</f>
        <v>10</v>
      </c>
      <c r="P146" s="82" t="str">
        <f>$P$11</f>
        <v>SITC</v>
      </c>
      <c r="Q146" s="83"/>
      <c r="R146" s="84" t="str">
        <f>$R$11</f>
        <v>危険品受託</v>
      </c>
      <c r="S146" s="109">
        <v>27</v>
      </c>
    </row>
    <row r="147" spans="1:19" ht="15" hidden="1" customHeight="1" thickBot="1" x14ac:dyDescent="0.35">
      <c r="A147" s="115">
        <v>26</v>
      </c>
      <c r="B147" s="89" t="s">
        <v>166</v>
      </c>
      <c r="C147" s="90"/>
      <c r="D147" s="111" t="str">
        <f>IF((ISBLANK($D$12)),"----",(($D$12)+($S$7*S147)))</f>
        <v>----</v>
      </c>
      <c r="E147" s="91" t="str">
        <f t="shared" si="49"/>
        <v>----</v>
      </c>
      <c r="F147" s="112"/>
      <c r="G147" s="91"/>
      <c r="H147" s="112">
        <f>$H$12+($S$7*S147)</f>
        <v>44747</v>
      </c>
      <c r="I147" s="92">
        <f t="shared" si="50"/>
        <v>44747</v>
      </c>
      <c r="J147" s="113">
        <f>$J$12+($S$7*S147)</f>
        <v>44748</v>
      </c>
      <c r="K147" s="112">
        <f>$K$12+($S$7*S147)</f>
        <v>44748</v>
      </c>
      <c r="L147" s="91">
        <f t="shared" si="51"/>
        <v>44748</v>
      </c>
      <c r="M147" s="114">
        <f t="shared" si="52"/>
        <v>44758</v>
      </c>
      <c r="N147" s="91">
        <f t="shared" si="53"/>
        <v>44758</v>
      </c>
      <c r="O147" s="115">
        <f>$O$12</f>
        <v>10</v>
      </c>
      <c r="P147" s="115" t="str">
        <f>$P$12</f>
        <v>EVERGREEN</v>
      </c>
      <c r="Q147" s="116"/>
      <c r="R147" s="93" t="str">
        <f>$R$12</f>
        <v>危険品受託/KAOHSIUNG経由</v>
      </c>
      <c r="S147" s="161">
        <v>27</v>
      </c>
    </row>
    <row r="148" spans="1:19" ht="15" customHeight="1" x14ac:dyDescent="0.3">
      <c r="A148" s="102">
        <v>27</v>
      </c>
      <c r="B148" s="94" t="s">
        <v>166</v>
      </c>
      <c r="C148" s="95"/>
      <c r="D148" s="96" t="str">
        <f>IF((ISBLANK($D$8)),"----",(($D$8)+($S$7*S148)))</f>
        <v>----</v>
      </c>
      <c r="E148" s="97" t="str">
        <f t="shared" si="49"/>
        <v>----</v>
      </c>
      <c r="F148" s="98"/>
      <c r="G148" s="97"/>
      <c r="H148" s="98">
        <f>$H$8+($S$7*S148)</f>
        <v>44750</v>
      </c>
      <c r="I148" s="99">
        <f t="shared" si="50"/>
        <v>44750</v>
      </c>
      <c r="J148" s="100">
        <f>$J$8+($S$7*S148)</f>
        <v>44751</v>
      </c>
      <c r="K148" s="98">
        <f>$K$8+($S$7*S148)</f>
        <v>44751</v>
      </c>
      <c r="L148" s="97">
        <f t="shared" si="51"/>
        <v>44751</v>
      </c>
      <c r="M148" s="101">
        <f t="shared" si="52"/>
        <v>44761</v>
      </c>
      <c r="N148" s="97">
        <f t="shared" si="53"/>
        <v>44761</v>
      </c>
      <c r="O148" s="102">
        <f>$O$8</f>
        <v>10</v>
      </c>
      <c r="P148" s="102" t="str">
        <f>$P$8</f>
        <v>SITC</v>
      </c>
      <c r="Q148" s="103"/>
      <c r="R148" s="104" t="str">
        <f>$R$8</f>
        <v>危険品受託</v>
      </c>
      <c r="S148" s="158">
        <v>28</v>
      </c>
    </row>
    <row r="149" spans="1:19" ht="15" customHeight="1" x14ac:dyDescent="0.3">
      <c r="A149" s="109">
        <v>27</v>
      </c>
      <c r="B149" s="74" t="s">
        <v>196</v>
      </c>
      <c r="C149" s="75" t="s">
        <v>277</v>
      </c>
      <c r="D149" s="105">
        <f>IF((ISBLANK($D$9)),"----",(($D$9)+($S$7*S149)))</f>
        <v>44755</v>
      </c>
      <c r="E149" s="106">
        <f t="shared" si="49"/>
        <v>44755</v>
      </c>
      <c r="F149" s="117"/>
      <c r="G149" s="106"/>
      <c r="H149" s="117">
        <f>$H$9+($S$7*S149)</f>
        <v>44756</v>
      </c>
      <c r="I149" s="118">
        <f t="shared" si="50"/>
        <v>44756</v>
      </c>
      <c r="J149" s="107">
        <f>$J$9+($S$7*S149)</f>
        <v>44757</v>
      </c>
      <c r="K149" s="117">
        <f>$K$9+($S$7*S149)</f>
        <v>44757</v>
      </c>
      <c r="L149" s="106">
        <f t="shared" si="51"/>
        <v>44757</v>
      </c>
      <c r="M149" s="108">
        <f t="shared" si="52"/>
        <v>44766</v>
      </c>
      <c r="N149" s="106">
        <f t="shared" si="53"/>
        <v>44766</v>
      </c>
      <c r="O149" s="109">
        <f>$O$9</f>
        <v>9</v>
      </c>
      <c r="P149" s="109" t="str">
        <f>$P$9</f>
        <v>ONE</v>
      </c>
      <c r="Q149" s="119"/>
      <c r="R149" s="110" t="str">
        <f>$R$9</f>
        <v>危険品受託</v>
      </c>
      <c r="S149" s="159">
        <v>28</v>
      </c>
    </row>
    <row r="150" spans="1:19" ht="15" customHeight="1" x14ac:dyDescent="0.3">
      <c r="A150" s="82">
        <v>27</v>
      </c>
      <c r="B150" s="74" t="s">
        <v>178</v>
      </c>
      <c r="C150" s="75"/>
      <c r="D150" s="76" t="str">
        <f>IF((ISBLANK($D$10)),"----",(($D$10)+($S$7*S150)))</f>
        <v>----</v>
      </c>
      <c r="E150" s="77" t="str">
        <f t="shared" si="49"/>
        <v>----</v>
      </c>
      <c r="F150" s="78"/>
      <c r="G150" s="77"/>
      <c r="H150" s="78">
        <f>$H$10+($S$7*S150)</f>
        <v>44756</v>
      </c>
      <c r="I150" s="79">
        <f t="shared" si="50"/>
        <v>44756</v>
      </c>
      <c r="J150" s="80">
        <f>$J$10+($S$7*S150)</f>
        <v>44757</v>
      </c>
      <c r="K150" s="78">
        <f>$K$10+($S$7*S150)</f>
        <v>44757</v>
      </c>
      <c r="L150" s="77">
        <f t="shared" si="51"/>
        <v>44757</v>
      </c>
      <c r="M150" s="81">
        <f t="shared" si="52"/>
        <v>44766</v>
      </c>
      <c r="N150" s="77">
        <f t="shared" si="53"/>
        <v>44766</v>
      </c>
      <c r="O150" s="82">
        <f>$O$10</f>
        <v>9</v>
      </c>
      <c r="P150" s="82" t="str">
        <f>$P$10</f>
        <v>COSCO/OOCL</v>
      </c>
      <c r="Q150" s="83"/>
      <c r="R150" s="84" t="str">
        <f>$R$10</f>
        <v>危険品受託</v>
      </c>
      <c r="S150" s="160">
        <v>28</v>
      </c>
    </row>
    <row r="151" spans="1:19" ht="15" customHeight="1" thickBot="1" x14ac:dyDescent="0.35">
      <c r="A151" s="82">
        <v>27</v>
      </c>
      <c r="B151" s="74" t="s">
        <v>166</v>
      </c>
      <c r="C151" s="75" t="s">
        <v>263</v>
      </c>
      <c r="D151" s="76" t="str">
        <f>IF((ISBLANK($D$11)),"----",(($D$11)+($S$7*S151)))</f>
        <v>----</v>
      </c>
      <c r="E151" s="77" t="str">
        <f t="shared" si="49"/>
        <v>----</v>
      </c>
      <c r="F151" s="78"/>
      <c r="G151" s="77"/>
      <c r="H151" s="78">
        <f>$H$11+($S$7*S151)</f>
        <v>44750</v>
      </c>
      <c r="I151" s="79">
        <f t="shared" si="50"/>
        <v>44750</v>
      </c>
      <c r="J151" s="80">
        <f>$J$11+($S$7*S151)</f>
        <v>44753</v>
      </c>
      <c r="K151" s="78">
        <f>$K$11+($S$7*S151)</f>
        <v>44753</v>
      </c>
      <c r="L151" s="77">
        <f t="shared" si="51"/>
        <v>44753</v>
      </c>
      <c r="M151" s="81">
        <f t="shared" si="52"/>
        <v>44763</v>
      </c>
      <c r="N151" s="77">
        <f t="shared" si="53"/>
        <v>44763</v>
      </c>
      <c r="O151" s="82">
        <f>$O$11</f>
        <v>10</v>
      </c>
      <c r="P151" s="82" t="str">
        <f>$P$11</f>
        <v>SITC</v>
      </c>
      <c r="Q151" s="83"/>
      <c r="R151" s="84" t="str">
        <f>$R$11</f>
        <v>危険品受託</v>
      </c>
      <c r="S151" s="109">
        <v>28</v>
      </c>
    </row>
    <row r="152" spans="1:19" ht="15" hidden="1" customHeight="1" thickBot="1" x14ac:dyDescent="0.35">
      <c r="A152" s="115">
        <v>27</v>
      </c>
      <c r="B152" s="89" t="s">
        <v>166</v>
      </c>
      <c r="C152" s="90"/>
      <c r="D152" s="111" t="str">
        <f>IF((ISBLANK($D$12)),"----",(($D$12)+($S$7*S152)))</f>
        <v>----</v>
      </c>
      <c r="E152" s="91" t="str">
        <f t="shared" si="49"/>
        <v>----</v>
      </c>
      <c r="F152" s="112"/>
      <c r="G152" s="91"/>
      <c r="H152" s="112">
        <f>$H$12+($S$7*S152)</f>
        <v>44754</v>
      </c>
      <c r="I152" s="92">
        <f t="shared" si="50"/>
        <v>44754</v>
      </c>
      <c r="J152" s="113">
        <f>$J$12+($S$7*S152)</f>
        <v>44755</v>
      </c>
      <c r="K152" s="112">
        <f>$K$12+($S$7*S152)</f>
        <v>44755</v>
      </c>
      <c r="L152" s="91">
        <f t="shared" si="51"/>
        <v>44755</v>
      </c>
      <c r="M152" s="114">
        <f t="shared" si="52"/>
        <v>44765</v>
      </c>
      <c r="N152" s="91">
        <f t="shared" si="53"/>
        <v>44765</v>
      </c>
      <c r="O152" s="115">
        <f>$O$12</f>
        <v>10</v>
      </c>
      <c r="P152" s="115" t="str">
        <f>$P$12</f>
        <v>EVERGREEN</v>
      </c>
      <c r="Q152" s="116"/>
      <c r="R152" s="93" t="str">
        <f>$R$12</f>
        <v>危険品受託/KAOHSIUNG経由</v>
      </c>
      <c r="S152" s="161">
        <v>28</v>
      </c>
    </row>
    <row r="153" spans="1:19" ht="15" customHeight="1" x14ac:dyDescent="0.3">
      <c r="A153" s="102">
        <v>28</v>
      </c>
      <c r="B153" s="94" t="s">
        <v>166</v>
      </c>
      <c r="C153" s="95"/>
      <c r="D153" s="96" t="str">
        <f>IF((ISBLANK($D$8)),"----",(($D$8)+($S$7*S153)))</f>
        <v>----</v>
      </c>
      <c r="E153" s="97" t="str">
        <f t="shared" si="49"/>
        <v>----</v>
      </c>
      <c r="F153" s="98"/>
      <c r="G153" s="97"/>
      <c r="H153" s="98">
        <f>$H$8+($S$7*S153)</f>
        <v>44757</v>
      </c>
      <c r="I153" s="99">
        <f t="shared" si="50"/>
        <v>44757</v>
      </c>
      <c r="J153" s="100">
        <f>$J$8+($S$7*S153)</f>
        <v>44758</v>
      </c>
      <c r="K153" s="98">
        <f>$K$8+($S$7*S153)</f>
        <v>44758</v>
      </c>
      <c r="L153" s="97">
        <f t="shared" si="51"/>
        <v>44758</v>
      </c>
      <c r="M153" s="101">
        <f t="shared" si="52"/>
        <v>44768</v>
      </c>
      <c r="N153" s="97">
        <f t="shared" si="53"/>
        <v>44768</v>
      </c>
      <c r="O153" s="102">
        <f>$O$8</f>
        <v>10</v>
      </c>
      <c r="P153" s="102" t="str">
        <f>$P$8</f>
        <v>SITC</v>
      </c>
      <c r="Q153" s="103"/>
      <c r="R153" s="104" t="str">
        <f>$R$8</f>
        <v>危険品受託</v>
      </c>
      <c r="S153" s="158">
        <v>29</v>
      </c>
    </row>
    <row r="154" spans="1:19" ht="15" customHeight="1" x14ac:dyDescent="0.3">
      <c r="A154" s="109">
        <v>28</v>
      </c>
      <c r="B154" s="74" t="s">
        <v>163</v>
      </c>
      <c r="C154" s="75" t="s">
        <v>278</v>
      </c>
      <c r="D154" s="105">
        <f>IF((ISBLANK($D$9)),"----",(($D$9)+($S$7*S154)))</f>
        <v>44762</v>
      </c>
      <c r="E154" s="106">
        <f t="shared" si="49"/>
        <v>44762</v>
      </c>
      <c r="F154" s="117"/>
      <c r="G154" s="106"/>
      <c r="H154" s="117">
        <f>$H$9+($S$7*S154)</f>
        <v>44763</v>
      </c>
      <c r="I154" s="118">
        <f t="shared" si="50"/>
        <v>44763</v>
      </c>
      <c r="J154" s="107">
        <f>$J$9+($S$7*S154)</f>
        <v>44764</v>
      </c>
      <c r="K154" s="117">
        <f>$K$9+($S$7*S154)</f>
        <v>44764</v>
      </c>
      <c r="L154" s="106">
        <f t="shared" si="51"/>
        <v>44764</v>
      </c>
      <c r="M154" s="108">
        <f t="shared" si="52"/>
        <v>44773</v>
      </c>
      <c r="N154" s="106">
        <f t="shared" si="53"/>
        <v>44773</v>
      </c>
      <c r="O154" s="109">
        <f>$O$9</f>
        <v>9</v>
      </c>
      <c r="P154" s="109" t="str">
        <f>$P$9</f>
        <v>ONE</v>
      </c>
      <c r="Q154" s="119"/>
      <c r="R154" s="110" t="str">
        <f>$R$9</f>
        <v>危険品受託</v>
      </c>
      <c r="S154" s="159">
        <v>29</v>
      </c>
    </row>
    <row r="155" spans="1:19" ht="15" customHeight="1" x14ac:dyDescent="0.3">
      <c r="A155" s="82">
        <v>28</v>
      </c>
      <c r="B155" s="74" t="s">
        <v>165</v>
      </c>
      <c r="C155" s="75" t="s">
        <v>254</v>
      </c>
      <c r="D155" s="76" t="str">
        <f>IF((ISBLANK($D$10)),"----",(($D$10)+($S$7*S155)))</f>
        <v>----</v>
      </c>
      <c r="E155" s="77" t="str">
        <f t="shared" si="49"/>
        <v>----</v>
      </c>
      <c r="F155" s="78"/>
      <c r="G155" s="77"/>
      <c r="H155" s="78">
        <f>$H$10+($S$7*S155)</f>
        <v>44763</v>
      </c>
      <c r="I155" s="79">
        <f t="shared" si="50"/>
        <v>44763</v>
      </c>
      <c r="J155" s="80">
        <f>$J$10+($S$7*S155)</f>
        <v>44764</v>
      </c>
      <c r="K155" s="78">
        <f>$K$10+($S$7*S155)</f>
        <v>44764</v>
      </c>
      <c r="L155" s="77">
        <f t="shared" si="51"/>
        <v>44764</v>
      </c>
      <c r="M155" s="81">
        <f t="shared" si="52"/>
        <v>44773</v>
      </c>
      <c r="N155" s="77">
        <f t="shared" si="53"/>
        <v>44773</v>
      </c>
      <c r="O155" s="82">
        <f>$O$10</f>
        <v>9</v>
      </c>
      <c r="P155" s="82" t="str">
        <f>$P$10</f>
        <v>COSCO/OOCL</v>
      </c>
      <c r="Q155" s="83"/>
      <c r="R155" s="84" t="str">
        <f>$R$10</f>
        <v>危険品受託</v>
      </c>
      <c r="S155" s="160">
        <v>29</v>
      </c>
    </row>
    <row r="156" spans="1:19" ht="15" customHeight="1" thickBot="1" x14ac:dyDescent="0.35">
      <c r="A156" s="82">
        <v>28</v>
      </c>
      <c r="B156" s="74" t="s">
        <v>282</v>
      </c>
      <c r="C156" s="75" t="s">
        <v>263</v>
      </c>
      <c r="D156" s="76" t="str">
        <f>IF((ISBLANK($D$11)),"----",(($D$11)+($S$7*S156)))</f>
        <v>----</v>
      </c>
      <c r="E156" s="77" t="str">
        <f t="shared" si="49"/>
        <v>----</v>
      </c>
      <c r="F156" s="78"/>
      <c r="G156" s="77"/>
      <c r="H156" s="78">
        <f>$H$11+($S$7*S156)</f>
        <v>44757</v>
      </c>
      <c r="I156" s="79">
        <f t="shared" si="50"/>
        <v>44757</v>
      </c>
      <c r="J156" s="80">
        <f>$J$11+($S$7*S156)</f>
        <v>44760</v>
      </c>
      <c r="K156" s="78">
        <f>$K$11+($S$7*S156)</f>
        <v>44760</v>
      </c>
      <c r="L156" s="77">
        <f t="shared" si="51"/>
        <v>44760</v>
      </c>
      <c r="M156" s="81">
        <f t="shared" si="52"/>
        <v>44770</v>
      </c>
      <c r="N156" s="77">
        <f t="shared" si="53"/>
        <v>44770</v>
      </c>
      <c r="O156" s="82">
        <f>$O$11</f>
        <v>10</v>
      </c>
      <c r="P156" s="82" t="str">
        <f>$P$11</f>
        <v>SITC</v>
      </c>
      <c r="Q156" s="83"/>
      <c r="R156" s="84" t="str">
        <f>$R$11</f>
        <v>危険品受託</v>
      </c>
      <c r="S156" s="109">
        <v>29</v>
      </c>
    </row>
    <row r="157" spans="1:19" ht="15" hidden="1" customHeight="1" thickBot="1" x14ac:dyDescent="0.35">
      <c r="A157" s="115">
        <v>28</v>
      </c>
      <c r="B157" s="89" t="s">
        <v>166</v>
      </c>
      <c r="C157" s="90"/>
      <c r="D157" s="111" t="str">
        <f>IF((ISBLANK($D$12)),"----",(($D$12)+($S$7*S157)))</f>
        <v>----</v>
      </c>
      <c r="E157" s="91" t="str">
        <f t="shared" si="49"/>
        <v>----</v>
      </c>
      <c r="F157" s="112"/>
      <c r="G157" s="91"/>
      <c r="H157" s="112">
        <f>$H$12+($S$7*S157)</f>
        <v>44761</v>
      </c>
      <c r="I157" s="92">
        <f t="shared" si="50"/>
        <v>44761</v>
      </c>
      <c r="J157" s="113">
        <f>$J$12+($S$7*S157)</f>
        <v>44762</v>
      </c>
      <c r="K157" s="112">
        <f>$K$12+($S$7*S157)</f>
        <v>44762</v>
      </c>
      <c r="L157" s="91">
        <f t="shared" si="51"/>
        <v>44762</v>
      </c>
      <c r="M157" s="114">
        <f t="shared" si="52"/>
        <v>44772</v>
      </c>
      <c r="N157" s="91">
        <f t="shared" si="53"/>
        <v>44772</v>
      </c>
      <c r="O157" s="115">
        <f>$O$12</f>
        <v>10</v>
      </c>
      <c r="P157" s="115" t="str">
        <f>$P$12</f>
        <v>EVERGREEN</v>
      </c>
      <c r="Q157" s="116"/>
      <c r="R157" s="93" t="str">
        <f>$R$12</f>
        <v>危険品受託/KAOHSIUNG経由</v>
      </c>
      <c r="S157" s="161">
        <v>29</v>
      </c>
    </row>
    <row r="158" spans="1:19" ht="15" customHeight="1" x14ac:dyDescent="0.3">
      <c r="A158" s="102">
        <v>29</v>
      </c>
      <c r="B158" s="94" t="s">
        <v>166</v>
      </c>
      <c r="C158" s="95"/>
      <c r="D158" s="96" t="str">
        <f>IF((ISBLANK($D$8)),"----",(($D$8)+($S$7*S158)))</f>
        <v>----</v>
      </c>
      <c r="E158" s="97" t="str">
        <f t="shared" si="49"/>
        <v>----</v>
      </c>
      <c r="F158" s="98"/>
      <c r="G158" s="97"/>
      <c r="H158" s="98">
        <f>$H$8+($S$7*S158)</f>
        <v>44764</v>
      </c>
      <c r="I158" s="99">
        <f t="shared" si="50"/>
        <v>44764</v>
      </c>
      <c r="J158" s="100">
        <f>$J$8+($S$7*S158)</f>
        <v>44765</v>
      </c>
      <c r="K158" s="98">
        <f>$K$8+($S$7*S158)</f>
        <v>44765</v>
      </c>
      <c r="L158" s="97">
        <f t="shared" si="51"/>
        <v>44765</v>
      </c>
      <c r="M158" s="101">
        <f t="shared" si="52"/>
        <v>44775</v>
      </c>
      <c r="N158" s="97">
        <f t="shared" si="53"/>
        <v>44775</v>
      </c>
      <c r="O158" s="102">
        <f>$O$8</f>
        <v>10</v>
      </c>
      <c r="P158" s="102" t="str">
        <f>$P$8</f>
        <v>SITC</v>
      </c>
      <c r="Q158" s="103"/>
      <c r="R158" s="104" t="str">
        <f>$R$8</f>
        <v>危険品受託</v>
      </c>
      <c r="S158" s="158">
        <v>30</v>
      </c>
    </row>
    <row r="159" spans="1:19" ht="15" customHeight="1" x14ac:dyDescent="0.3">
      <c r="A159" s="109">
        <v>29</v>
      </c>
      <c r="B159" s="74" t="s">
        <v>170</v>
      </c>
      <c r="C159" s="75" t="s">
        <v>279</v>
      </c>
      <c r="D159" s="105">
        <f>IF((ISBLANK($D$9)),"----",(($D$9)+($S$7*S159)))</f>
        <v>44769</v>
      </c>
      <c r="E159" s="106">
        <f t="shared" si="49"/>
        <v>44769</v>
      </c>
      <c r="F159" s="117"/>
      <c r="G159" s="106"/>
      <c r="H159" s="117">
        <f>$H$9+($S$7*S159)</f>
        <v>44770</v>
      </c>
      <c r="I159" s="118">
        <f t="shared" si="50"/>
        <v>44770</v>
      </c>
      <c r="J159" s="107">
        <f>$J$9+($S$7*S159)</f>
        <v>44771</v>
      </c>
      <c r="K159" s="117">
        <f>$K$9+($S$7*S159)</f>
        <v>44771</v>
      </c>
      <c r="L159" s="106">
        <f t="shared" si="51"/>
        <v>44771</v>
      </c>
      <c r="M159" s="108">
        <f t="shared" si="52"/>
        <v>44780</v>
      </c>
      <c r="N159" s="106">
        <f t="shared" si="53"/>
        <v>44780</v>
      </c>
      <c r="O159" s="109">
        <f>$O$9</f>
        <v>9</v>
      </c>
      <c r="P159" s="109" t="str">
        <f>$P$9</f>
        <v>ONE</v>
      </c>
      <c r="Q159" s="119"/>
      <c r="R159" s="110" t="str">
        <f>$R$9</f>
        <v>危険品受託</v>
      </c>
      <c r="S159" s="159">
        <v>30</v>
      </c>
    </row>
    <row r="160" spans="1:19" ht="15" customHeight="1" x14ac:dyDescent="0.3">
      <c r="A160" s="82">
        <v>29</v>
      </c>
      <c r="B160" s="74" t="s">
        <v>218</v>
      </c>
      <c r="C160" s="75" t="s">
        <v>275</v>
      </c>
      <c r="D160" s="76" t="str">
        <f>IF((ISBLANK($D$10)),"----",(($D$10)+($S$7*S160)))</f>
        <v>----</v>
      </c>
      <c r="E160" s="77" t="str">
        <f t="shared" si="49"/>
        <v>----</v>
      </c>
      <c r="F160" s="78"/>
      <c r="G160" s="77"/>
      <c r="H160" s="78">
        <f>$H$10+($S$7*S160)</f>
        <v>44770</v>
      </c>
      <c r="I160" s="79">
        <f t="shared" si="50"/>
        <v>44770</v>
      </c>
      <c r="J160" s="80">
        <f>$J$10+($S$7*S160)</f>
        <v>44771</v>
      </c>
      <c r="K160" s="78">
        <f>$K$10+($S$7*S160)</f>
        <v>44771</v>
      </c>
      <c r="L160" s="77">
        <f t="shared" si="51"/>
        <v>44771</v>
      </c>
      <c r="M160" s="81">
        <f t="shared" si="52"/>
        <v>44780</v>
      </c>
      <c r="N160" s="77">
        <f t="shared" si="53"/>
        <v>44780</v>
      </c>
      <c r="O160" s="82">
        <f>$O$10</f>
        <v>9</v>
      </c>
      <c r="P160" s="82" t="str">
        <f>$P$10</f>
        <v>COSCO/OOCL</v>
      </c>
      <c r="Q160" s="83"/>
      <c r="R160" s="84" t="str">
        <f>$R$10</f>
        <v>危険品受託</v>
      </c>
      <c r="S160" s="160">
        <v>30</v>
      </c>
    </row>
    <row r="161" spans="1:19" ht="15" customHeight="1" x14ac:dyDescent="0.3">
      <c r="A161" s="82">
        <v>29</v>
      </c>
      <c r="B161" s="74" t="s">
        <v>166</v>
      </c>
      <c r="C161" s="75" t="s">
        <v>263</v>
      </c>
      <c r="D161" s="76" t="str">
        <f>IF((ISBLANK($D$11)),"----",(($D$11)+($S$7*S161)))</f>
        <v>----</v>
      </c>
      <c r="E161" s="77" t="str">
        <f t="shared" si="49"/>
        <v>----</v>
      </c>
      <c r="F161" s="78"/>
      <c r="G161" s="77"/>
      <c r="H161" s="78">
        <f>$H$11+($S$7*S161)</f>
        <v>44764</v>
      </c>
      <c r="I161" s="79">
        <f t="shared" si="50"/>
        <v>44764</v>
      </c>
      <c r="J161" s="80">
        <f>$J$11+($S$7*S161)</f>
        <v>44767</v>
      </c>
      <c r="K161" s="78">
        <f>$K$11+($S$7*S161)</f>
        <v>44767</v>
      </c>
      <c r="L161" s="77">
        <f t="shared" si="51"/>
        <v>44767</v>
      </c>
      <c r="M161" s="81">
        <f t="shared" si="52"/>
        <v>44777</v>
      </c>
      <c r="N161" s="77">
        <f t="shared" si="53"/>
        <v>44777</v>
      </c>
      <c r="O161" s="82">
        <f>$O$11</f>
        <v>10</v>
      </c>
      <c r="P161" s="82" t="str">
        <f>$P$11</f>
        <v>SITC</v>
      </c>
      <c r="Q161" s="83"/>
      <c r="R161" s="84" t="str">
        <f>$R$11</f>
        <v>危険品受託</v>
      </c>
      <c r="S161" s="109">
        <v>30</v>
      </c>
    </row>
    <row r="162" spans="1:19" ht="15" hidden="1" customHeight="1" thickBot="1" x14ac:dyDescent="0.35">
      <c r="A162" s="115">
        <v>29</v>
      </c>
      <c r="B162" s="89" t="s">
        <v>166</v>
      </c>
      <c r="C162" s="90"/>
      <c r="D162" s="111" t="str">
        <f>IF((ISBLANK($D$12)),"----",(($D$12)+($S$7*S162)))</f>
        <v>----</v>
      </c>
      <c r="E162" s="91" t="str">
        <f t="shared" si="49"/>
        <v>----</v>
      </c>
      <c r="F162" s="112"/>
      <c r="G162" s="91"/>
      <c r="H162" s="112">
        <f>$H$12+($S$7*S162)</f>
        <v>44768</v>
      </c>
      <c r="I162" s="92">
        <f t="shared" si="50"/>
        <v>44768</v>
      </c>
      <c r="J162" s="113">
        <f>$J$12+($S$7*S162)</f>
        <v>44769</v>
      </c>
      <c r="K162" s="112">
        <f>$K$12+($S$7*S162)</f>
        <v>44769</v>
      </c>
      <c r="L162" s="91">
        <f t="shared" si="51"/>
        <v>44769</v>
      </c>
      <c r="M162" s="114">
        <f t="shared" si="52"/>
        <v>44779</v>
      </c>
      <c r="N162" s="91">
        <f t="shared" si="53"/>
        <v>44779</v>
      </c>
      <c r="O162" s="115">
        <f>$O$12</f>
        <v>10</v>
      </c>
      <c r="P162" s="115" t="str">
        <f>$P$12</f>
        <v>EVERGREEN</v>
      </c>
      <c r="Q162" s="116"/>
      <c r="R162" s="93" t="str">
        <f>$R$12</f>
        <v>危険品受託/KAOHSIUNG経由</v>
      </c>
      <c r="S162" s="161">
        <v>30</v>
      </c>
    </row>
    <row r="163" spans="1:19" ht="15" hidden="1" customHeight="1" x14ac:dyDescent="0.3">
      <c r="A163" s="102">
        <v>30</v>
      </c>
      <c r="B163" s="94" t="s">
        <v>166</v>
      </c>
      <c r="C163" s="95"/>
      <c r="D163" s="96" t="str">
        <f>IF((ISBLANK($D$8)),"----",(($D$8)+($S$7*S163)))</f>
        <v>----</v>
      </c>
      <c r="E163" s="97" t="str">
        <f t="shared" si="49"/>
        <v>----</v>
      </c>
      <c r="F163" s="98"/>
      <c r="G163" s="97"/>
      <c r="H163" s="98">
        <f>$H$8+($S$7*S163)</f>
        <v>44771</v>
      </c>
      <c r="I163" s="99">
        <f t="shared" si="50"/>
        <v>44771</v>
      </c>
      <c r="J163" s="100">
        <f>$J$8+($S$7*S163)</f>
        <v>44772</v>
      </c>
      <c r="K163" s="98">
        <f>$K$8+($S$7*S163)</f>
        <v>44772</v>
      </c>
      <c r="L163" s="97">
        <f t="shared" si="51"/>
        <v>44772</v>
      </c>
      <c r="M163" s="101">
        <f t="shared" si="52"/>
        <v>44782</v>
      </c>
      <c r="N163" s="97">
        <f t="shared" si="53"/>
        <v>44782</v>
      </c>
      <c r="O163" s="102">
        <f>$O$8</f>
        <v>10</v>
      </c>
      <c r="P163" s="102" t="str">
        <f>$P$8</f>
        <v>SITC</v>
      </c>
      <c r="Q163" s="103"/>
      <c r="R163" s="104" t="str">
        <f>$R$8</f>
        <v>危険品受託</v>
      </c>
      <c r="S163" s="158">
        <v>31</v>
      </c>
    </row>
    <row r="164" spans="1:19" ht="15" hidden="1" customHeight="1" x14ac:dyDescent="0.3">
      <c r="A164" s="109">
        <v>30</v>
      </c>
      <c r="B164" s="74" t="s">
        <v>196</v>
      </c>
      <c r="C164" s="75" t="s">
        <v>280</v>
      </c>
      <c r="D164" s="105">
        <f>IF((ISBLANK($D$9)),"----",(($D$9)+($S$7*S164)))</f>
        <v>44776</v>
      </c>
      <c r="E164" s="106">
        <f t="shared" si="49"/>
        <v>44776</v>
      </c>
      <c r="F164" s="117"/>
      <c r="G164" s="106"/>
      <c r="H164" s="117">
        <f>$H$9+($S$7*S164)</f>
        <v>44777</v>
      </c>
      <c r="I164" s="118">
        <f t="shared" si="50"/>
        <v>44777</v>
      </c>
      <c r="J164" s="107">
        <f>$J$9+($S$7*S164)</f>
        <v>44778</v>
      </c>
      <c r="K164" s="117">
        <f>$K$9+($S$7*S164)</f>
        <v>44778</v>
      </c>
      <c r="L164" s="106">
        <f t="shared" si="51"/>
        <v>44778</v>
      </c>
      <c r="M164" s="108">
        <f t="shared" si="52"/>
        <v>44787</v>
      </c>
      <c r="N164" s="106">
        <f t="shared" si="53"/>
        <v>44787</v>
      </c>
      <c r="O164" s="109">
        <f>$O$9</f>
        <v>9</v>
      </c>
      <c r="P164" s="109" t="str">
        <f>$P$9</f>
        <v>ONE</v>
      </c>
      <c r="Q164" s="119"/>
      <c r="R164" s="110" t="str">
        <f>$R$9</f>
        <v>危険品受託</v>
      </c>
      <c r="S164" s="159">
        <v>31</v>
      </c>
    </row>
    <row r="165" spans="1:19" ht="15" hidden="1" customHeight="1" x14ac:dyDescent="0.3">
      <c r="A165" s="82">
        <v>30</v>
      </c>
      <c r="B165" s="74" t="s">
        <v>165</v>
      </c>
      <c r="C165" s="75" t="s">
        <v>255</v>
      </c>
      <c r="D165" s="76" t="str">
        <f>IF((ISBLANK($D$10)),"----",(($D$10)+($S$7*S165)))</f>
        <v>----</v>
      </c>
      <c r="E165" s="77" t="str">
        <f t="shared" si="49"/>
        <v>----</v>
      </c>
      <c r="F165" s="78"/>
      <c r="G165" s="77"/>
      <c r="H165" s="78">
        <f>$H$10+($S$7*S165)</f>
        <v>44777</v>
      </c>
      <c r="I165" s="79">
        <f t="shared" si="50"/>
        <v>44777</v>
      </c>
      <c r="J165" s="80">
        <f>$J$10+($S$7*S165)</f>
        <v>44778</v>
      </c>
      <c r="K165" s="78">
        <f>$K$10+($S$7*S165)</f>
        <v>44778</v>
      </c>
      <c r="L165" s="77">
        <f t="shared" si="51"/>
        <v>44778</v>
      </c>
      <c r="M165" s="81">
        <f t="shared" si="52"/>
        <v>44787</v>
      </c>
      <c r="N165" s="77">
        <f t="shared" si="53"/>
        <v>44787</v>
      </c>
      <c r="O165" s="82">
        <f>$O$10</f>
        <v>9</v>
      </c>
      <c r="P165" s="82" t="str">
        <f>$P$10</f>
        <v>COSCO/OOCL</v>
      </c>
      <c r="Q165" s="83"/>
      <c r="R165" s="84" t="str">
        <f>$R$10</f>
        <v>危険品受託</v>
      </c>
      <c r="S165" s="160">
        <v>31</v>
      </c>
    </row>
    <row r="166" spans="1:19" ht="15" hidden="1" customHeight="1" x14ac:dyDescent="0.3">
      <c r="A166" s="82">
        <v>30</v>
      </c>
      <c r="B166" s="74" t="s">
        <v>166</v>
      </c>
      <c r="C166" s="75" t="s">
        <v>263</v>
      </c>
      <c r="D166" s="76" t="str">
        <f>IF((ISBLANK($D$11)),"----",(($D$11)+($S$7*S166)))</f>
        <v>----</v>
      </c>
      <c r="E166" s="77" t="str">
        <f t="shared" si="49"/>
        <v>----</v>
      </c>
      <c r="F166" s="78"/>
      <c r="G166" s="77"/>
      <c r="H166" s="78">
        <f>$H$11+($S$7*S166)</f>
        <v>44771</v>
      </c>
      <c r="I166" s="79">
        <f t="shared" si="50"/>
        <v>44771</v>
      </c>
      <c r="J166" s="80">
        <f>$J$11+($S$7*S166)</f>
        <v>44774</v>
      </c>
      <c r="K166" s="78">
        <f>$K$11+($S$7*S166)</f>
        <v>44774</v>
      </c>
      <c r="L166" s="77">
        <f t="shared" si="51"/>
        <v>44774</v>
      </c>
      <c r="M166" s="81">
        <f t="shared" si="52"/>
        <v>44784</v>
      </c>
      <c r="N166" s="77">
        <f t="shared" si="53"/>
        <v>44784</v>
      </c>
      <c r="O166" s="82">
        <f>$O$11</f>
        <v>10</v>
      </c>
      <c r="P166" s="82" t="str">
        <f>$P$11</f>
        <v>SITC</v>
      </c>
      <c r="Q166" s="83"/>
      <c r="R166" s="84" t="str">
        <f>$R$11</f>
        <v>危険品受託</v>
      </c>
      <c r="S166" s="109">
        <v>31</v>
      </c>
    </row>
    <row r="167" spans="1:19" ht="15" hidden="1" customHeight="1" thickBot="1" x14ac:dyDescent="0.35">
      <c r="A167" s="115">
        <v>30</v>
      </c>
      <c r="B167" s="89" t="s">
        <v>166</v>
      </c>
      <c r="C167" s="90"/>
      <c r="D167" s="111" t="str">
        <f>IF((ISBLANK($D$12)),"----",(($D$12)+($S$7*S167)))</f>
        <v>----</v>
      </c>
      <c r="E167" s="91" t="str">
        <f t="shared" si="49"/>
        <v>----</v>
      </c>
      <c r="F167" s="112"/>
      <c r="G167" s="91"/>
      <c r="H167" s="112">
        <f>$H$12+($S$7*S167)</f>
        <v>44775</v>
      </c>
      <c r="I167" s="92">
        <f t="shared" si="50"/>
        <v>44775</v>
      </c>
      <c r="J167" s="113">
        <f>$J$12+($S$7*S167)</f>
        <v>44776</v>
      </c>
      <c r="K167" s="112">
        <f>$K$12+($S$7*S167)</f>
        <v>44776</v>
      </c>
      <c r="L167" s="91">
        <f t="shared" si="51"/>
        <v>44776</v>
      </c>
      <c r="M167" s="114">
        <f t="shared" si="52"/>
        <v>44786</v>
      </c>
      <c r="N167" s="91">
        <f t="shared" si="53"/>
        <v>44786</v>
      </c>
      <c r="O167" s="115">
        <f>$O$12</f>
        <v>10</v>
      </c>
      <c r="P167" s="115" t="str">
        <f>$P$12</f>
        <v>EVERGREEN</v>
      </c>
      <c r="Q167" s="116"/>
      <c r="R167" s="93" t="str">
        <f>$R$12</f>
        <v>危険品受託/KAOHSIUNG経由</v>
      </c>
      <c r="S167" s="161">
        <v>31</v>
      </c>
    </row>
    <row r="168" spans="1:19" ht="15" hidden="1" customHeight="1" x14ac:dyDescent="0.3">
      <c r="A168" s="119"/>
      <c r="B168" s="146"/>
      <c r="C168" s="147"/>
      <c r="D168" s="117"/>
      <c r="E168" s="118"/>
      <c r="F168" s="117"/>
      <c r="G168" s="118"/>
      <c r="H168" s="117"/>
      <c r="I168" s="118"/>
      <c r="J168" s="148"/>
      <c r="K168" s="117"/>
      <c r="L168" s="118"/>
      <c r="M168" s="117"/>
      <c r="N168" s="118"/>
      <c r="O168" s="119"/>
      <c r="P168" s="119"/>
      <c r="Q168" s="119"/>
      <c r="R168" s="149"/>
      <c r="S168" s="119"/>
    </row>
    <row r="169" spans="1:19" ht="15" hidden="1" customHeight="1" x14ac:dyDescent="0.3">
      <c r="A169" s="119"/>
      <c r="B169" s="146"/>
      <c r="C169" s="147"/>
      <c r="D169" s="117"/>
      <c r="E169" s="118"/>
      <c r="F169" s="117"/>
      <c r="G169" s="118"/>
      <c r="H169" s="117"/>
      <c r="I169" s="118"/>
      <c r="J169" s="148"/>
      <c r="K169" s="117"/>
      <c r="L169" s="118"/>
      <c r="M169" s="117"/>
      <c r="N169" s="118"/>
      <c r="O169" s="119"/>
      <c r="P169" s="119"/>
      <c r="Q169" s="119"/>
      <c r="R169" s="149"/>
      <c r="S169" s="119"/>
    </row>
    <row r="170" spans="1:19" ht="15" hidden="1" customHeight="1" x14ac:dyDescent="0.3">
      <c r="A170" s="119"/>
      <c r="B170" s="146"/>
      <c r="C170" s="147"/>
      <c r="D170" s="117"/>
      <c r="E170" s="118"/>
      <c r="F170" s="117"/>
      <c r="G170" s="118"/>
      <c r="H170" s="117"/>
      <c r="I170" s="118"/>
      <c r="J170" s="148"/>
      <c r="K170" s="117"/>
      <c r="L170" s="118"/>
      <c r="M170" s="117"/>
      <c r="N170" s="118"/>
      <c r="O170" s="119"/>
      <c r="P170" s="119"/>
      <c r="Q170" s="119"/>
      <c r="R170" s="149"/>
      <c r="S170" s="119"/>
    </row>
    <row r="171" spans="1:19" ht="15" hidden="1" customHeight="1" x14ac:dyDescent="0.3">
      <c r="A171" s="119"/>
      <c r="B171" s="146"/>
      <c r="C171" s="147"/>
      <c r="D171" s="117"/>
      <c r="E171" s="118"/>
      <c r="F171" s="117"/>
      <c r="G171" s="118"/>
      <c r="H171" s="117"/>
      <c r="I171" s="118"/>
      <c r="J171" s="148"/>
      <c r="K171" s="117"/>
      <c r="L171" s="118"/>
      <c r="M171" s="117"/>
      <c r="N171" s="118"/>
      <c r="O171" s="119"/>
      <c r="P171" s="119"/>
      <c r="Q171" s="119"/>
      <c r="R171" s="149"/>
      <c r="S171" s="119"/>
    </row>
    <row r="172" spans="1:19" ht="15" hidden="1" customHeight="1" x14ac:dyDescent="0.3">
      <c r="A172" s="119"/>
      <c r="B172" s="146"/>
      <c r="C172" s="147"/>
      <c r="D172" s="117"/>
      <c r="E172" s="118"/>
      <c r="F172" s="117"/>
      <c r="G172" s="118"/>
      <c r="H172" s="117"/>
      <c r="I172" s="118"/>
      <c r="J172" s="148"/>
      <c r="K172" s="117"/>
      <c r="L172" s="118"/>
      <c r="M172" s="117"/>
      <c r="N172" s="118"/>
      <c r="O172" s="119"/>
      <c r="P172" s="119"/>
      <c r="Q172" s="119"/>
      <c r="R172" s="149"/>
      <c r="S172" s="119"/>
    </row>
    <row r="173" spans="1:19" ht="15" hidden="1" customHeight="1" x14ac:dyDescent="0.3">
      <c r="A173" s="119"/>
      <c r="B173" s="146"/>
      <c r="C173" s="147"/>
      <c r="D173" s="117"/>
      <c r="E173" s="118"/>
      <c r="F173" s="117"/>
      <c r="G173" s="118"/>
      <c r="H173" s="117"/>
      <c r="I173" s="118"/>
      <c r="J173" s="148"/>
      <c r="K173" s="117"/>
      <c r="L173" s="118"/>
      <c r="M173" s="117"/>
      <c r="N173" s="118"/>
      <c r="O173" s="119"/>
      <c r="P173" s="119"/>
      <c r="Q173" s="119"/>
      <c r="R173" s="149"/>
      <c r="S173" s="119"/>
    </row>
    <row r="174" spans="1:19" ht="15" hidden="1" customHeight="1" x14ac:dyDescent="0.3">
      <c r="A174" s="119"/>
      <c r="B174" s="146"/>
      <c r="C174" s="147"/>
      <c r="D174" s="117"/>
      <c r="E174" s="118"/>
      <c r="F174" s="117"/>
      <c r="G174" s="118"/>
      <c r="H174" s="117"/>
      <c r="I174" s="118"/>
      <c r="J174" s="148"/>
      <c r="K174" s="117"/>
      <c r="L174" s="118"/>
      <c r="M174" s="117"/>
      <c r="N174" s="118"/>
      <c r="O174" s="119"/>
      <c r="P174" s="119"/>
      <c r="Q174" s="119"/>
      <c r="R174" s="149"/>
      <c r="S174" s="119"/>
    </row>
    <row r="175" spans="1:19" ht="15" hidden="1" customHeight="1" x14ac:dyDescent="0.3">
      <c r="A175" s="119"/>
      <c r="B175" s="146"/>
      <c r="C175" s="147"/>
      <c r="D175" s="117"/>
      <c r="E175" s="118"/>
      <c r="F175" s="117"/>
      <c r="G175" s="118"/>
      <c r="H175" s="117"/>
      <c r="I175" s="118"/>
      <c r="J175" s="148"/>
      <c r="K175" s="117"/>
      <c r="L175" s="118"/>
      <c r="M175" s="117"/>
      <c r="N175" s="118"/>
      <c r="O175" s="119"/>
      <c r="P175" s="119"/>
      <c r="Q175" s="119"/>
      <c r="R175" s="149"/>
      <c r="S175" s="119"/>
    </row>
    <row r="176" spans="1:19" ht="15" hidden="1" customHeight="1" x14ac:dyDescent="0.3">
      <c r="A176" s="119"/>
      <c r="B176" s="146"/>
      <c r="C176" s="147"/>
      <c r="D176" s="117"/>
      <c r="E176" s="118"/>
      <c r="F176" s="117"/>
      <c r="G176" s="118"/>
      <c r="H176" s="117"/>
      <c r="I176" s="118"/>
      <c r="J176" s="148"/>
      <c r="K176" s="117"/>
      <c r="L176" s="118"/>
      <c r="M176" s="117"/>
      <c r="N176" s="118"/>
      <c r="O176" s="119"/>
      <c r="P176" s="119"/>
      <c r="Q176" s="119"/>
      <c r="R176" s="149"/>
      <c r="S176" s="119"/>
    </row>
    <row r="177" spans="1:19" ht="15" hidden="1" customHeight="1" x14ac:dyDescent="0.3">
      <c r="A177" s="119"/>
      <c r="B177" s="146"/>
      <c r="C177" s="147"/>
      <c r="D177" s="117"/>
      <c r="E177" s="118"/>
      <c r="F177" s="117"/>
      <c r="G177" s="118"/>
      <c r="H177" s="117"/>
      <c r="I177" s="118"/>
      <c r="J177" s="148"/>
      <c r="K177" s="117"/>
      <c r="L177" s="118"/>
      <c r="M177" s="117"/>
      <c r="N177" s="118"/>
      <c r="O177" s="119"/>
      <c r="P177" s="119"/>
      <c r="Q177" s="119"/>
      <c r="R177" s="149"/>
      <c r="S177" s="119"/>
    </row>
    <row r="178" spans="1:19" ht="15" hidden="1" customHeight="1" x14ac:dyDescent="0.3">
      <c r="A178" s="119"/>
      <c r="B178" s="146"/>
      <c r="C178" s="147"/>
      <c r="D178" s="117"/>
      <c r="E178" s="118"/>
      <c r="F178" s="117"/>
      <c r="G178" s="118"/>
      <c r="H178" s="117"/>
      <c r="I178" s="118"/>
      <c r="J178" s="148"/>
      <c r="K178" s="117"/>
      <c r="L178" s="118"/>
      <c r="M178" s="117"/>
      <c r="N178" s="118"/>
      <c r="O178" s="119"/>
      <c r="P178" s="119"/>
      <c r="Q178" s="119"/>
      <c r="R178" s="149"/>
      <c r="S178" s="119"/>
    </row>
    <row r="179" spans="1:19" ht="15" hidden="1" customHeight="1" x14ac:dyDescent="0.3">
      <c r="A179" s="119"/>
      <c r="B179" s="146"/>
      <c r="C179" s="147"/>
      <c r="D179" s="117"/>
      <c r="E179" s="118"/>
      <c r="F179" s="117"/>
      <c r="G179" s="118"/>
      <c r="H179" s="117"/>
      <c r="I179" s="118"/>
      <c r="J179" s="148"/>
      <c r="K179" s="117"/>
      <c r="L179" s="118"/>
      <c r="M179" s="117"/>
      <c r="N179" s="118"/>
      <c r="O179" s="119"/>
      <c r="P179" s="119"/>
      <c r="Q179" s="119"/>
      <c r="R179" s="149"/>
      <c r="S179" s="119"/>
    </row>
    <row r="180" spans="1:19" ht="15" hidden="1" customHeight="1" x14ac:dyDescent="0.3">
      <c r="A180" s="119"/>
      <c r="B180" s="146"/>
      <c r="C180" s="147"/>
      <c r="D180" s="117"/>
      <c r="E180" s="118"/>
      <c r="F180" s="117"/>
      <c r="G180" s="118"/>
      <c r="H180" s="117"/>
      <c r="I180" s="118"/>
      <c r="J180" s="148"/>
      <c r="K180" s="117"/>
      <c r="L180" s="118"/>
      <c r="M180" s="117"/>
      <c r="N180" s="118"/>
      <c r="O180" s="119"/>
      <c r="P180" s="119"/>
      <c r="Q180" s="119"/>
      <c r="R180" s="149"/>
      <c r="S180" s="119"/>
    </row>
    <row r="181" spans="1:19" ht="15" hidden="1" customHeight="1" x14ac:dyDescent="0.3">
      <c r="A181" s="119"/>
      <c r="B181" s="146"/>
      <c r="C181" s="147"/>
      <c r="D181" s="117"/>
      <c r="E181" s="118"/>
      <c r="F181" s="117"/>
      <c r="G181" s="118"/>
      <c r="H181" s="117"/>
      <c r="I181" s="118"/>
      <c r="J181" s="148"/>
      <c r="K181" s="117"/>
      <c r="L181" s="118"/>
      <c r="M181" s="117"/>
      <c r="N181" s="118"/>
      <c r="O181" s="119"/>
      <c r="P181" s="119"/>
      <c r="Q181" s="119"/>
      <c r="R181" s="149"/>
      <c r="S181" s="119"/>
    </row>
    <row r="182" spans="1:19" ht="15" hidden="1" customHeight="1" x14ac:dyDescent="0.3">
      <c r="A182" s="119"/>
      <c r="B182" s="146"/>
      <c r="C182" s="147"/>
      <c r="D182" s="117"/>
      <c r="E182" s="118"/>
      <c r="F182" s="117"/>
      <c r="G182" s="118"/>
      <c r="H182" s="117"/>
      <c r="I182" s="118"/>
      <c r="J182" s="148"/>
      <c r="K182" s="117"/>
      <c r="L182" s="118"/>
      <c r="M182" s="117"/>
      <c r="N182" s="118"/>
      <c r="O182" s="119"/>
      <c r="P182" s="119"/>
      <c r="Q182" s="119"/>
      <c r="R182" s="149"/>
      <c r="S182" s="119"/>
    </row>
    <row r="183" spans="1:19" ht="15" hidden="1" customHeight="1" x14ac:dyDescent="0.3">
      <c r="A183" s="119"/>
      <c r="B183" s="146"/>
      <c r="C183" s="147"/>
      <c r="D183" s="117"/>
      <c r="E183" s="118"/>
      <c r="F183" s="117"/>
      <c r="G183" s="118"/>
      <c r="H183" s="117"/>
      <c r="I183" s="118"/>
      <c r="J183" s="148"/>
      <c r="K183" s="117"/>
      <c r="L183" s="118"/>
      <c r="M183" s="117"/>
      <c r="N183" s="118"/>
      <c r="O183" s="119"/>
      <c r="P183" s="119"/>
      <c r="Q183" s="119"/>
      <c r="R183" s="149"/>
      <c r="S183" s="119"/>
    </row>
    <row r="184" spans="1:19" ht="15" hidden="1" customHeight="1" x14ac:dyDescent="0.3">
      <c r="A184" s="119"/>
      <c r="B184" s="146"/>
      <c r="C184" s="147"/>
      <c r="D184" s="117"/>
      <c r="E184" s="118"/>
      <c r="F184" s="117"/>
      <c r="G184" s="118"/>
      <c r="H184" s="117"/>
      <c r="I184" s="118"/>
      <c r="J184" s="148"/>
      <c r="K184" s="117"/>
      <c r="L184" s="118"/>
      <c r="M184" s="117"/>
      <c r="N184" s="118"/>
      <c r="O184" s="119"/>
      <c r="P184" s="119"/>
      <c r="Q184" s="119"/>
      <c r="R184" s="149"/>
      <c r="S184" s="119"/>
    </row>
    <row r="185" spans="1:19" ht="15" hidden="1" customHeight="1" x14ac:dyDescent="0.3">
      <c r="A185" s="119"/>
      <c r="B185" s="146"/>
      <c r="C185" s="147"/>
      <c r="D185" s="117"/>
      <c r="E185" s="118"/>
      <c r="F185" s="117"/>
      <c r="G185" s="118"/>
      <c r="H185" s="117"/>
      <c r="I185" s="118"/>
      <c r="J185" s="148"/>
      <c r="K185" s="117"/>
      <c r="L185" s="118"/>
      <c r="M185" s="117"/>
      <c r="N185" s="118"/>
      <c r="O185" s="119"/>
      <c r="P185" s="119"/>
      <c r="Q185" s="119"/>
      <c r="R185" s="149"/>
      <c r="S185" s="119"/>
    </row>
    <row r="186" spans="1:19" ht="15" hidden="1" customHeight="1" x14ac:dyDescent="0.3">
      <c r="A186" s="119"/>
      <c r="B186" s="146"/>
      <c r="C186" s="147"/>
      <c r="D186" s="117"/>
      <c r="E186" s="118"/>
      <c r="F186" s="117"/>
      <c r="G186" s="118"/>
      <c r="H186" s="117"/>
      <c r="I186" s="118"/>
      <c r="J186" s="148"/>
      <c r="K186" s="117"/>
      <c r="L186" s="118"/>
      <c r="M186" s="117"/>
      <c r="N186" s="118"/>
      <c r="O186" s="119"/>
      <c r="P186" s="119"/>
      <c r="Q186" s="119"/>
      <c r="R186" s="149"/>
      <c r="S186" s="119"/>
    </row>
    <row r="187" spans="1:19" ht="15" hidden="1" customHeight="1" x14ac:dyDescent="0.3">
      <c r="A187" s="119"/>
      <c r="B187" s="146"/>
      <c r="C187" s="147"/>
      <c r="D187" s="117"/>
      <c r="E187" s="118"/>
      <c r="F187" s="117"/>
      <c r="G187" s="118"/>
      <c r="H187" s="117"/>
      <c r="I187" s="118"/>
      <c r="J187" s="148"/>
      <c r="K187" s="117"/>
      <c r="L187" s="118"/>
      <c r="M187" s="117"/>
      <c r="N187" s="118"/>
      <c r="O187" s="119"/>
      <c r="P187" s="119"/>
      <c r="Q187" s="119"/>
      <c r="R187" s="149"/>
      <c r="S187" s="119"/>
    </row>
    <row r="188" spans="1:19" ht="15" hidden="1" customHeight="1" x14ac:dyDescent="0.3">
      <c r="A188" s="119"/>
      <c r="B188" s="146"/>
      <c r="C188" s="147"/>
      <c r="D188" s="117"/>
      <c r="E188" s="118"/>
      <c r="F188" s="117"/>
      <c r="G188" s="118"/>
      <c r="H188" s="117"/>
      <c r="I188" s="118"/>
      <c r="J188" s="148"/>
      <c r="K188" s="117"/>
      <c r="L188" s="118"/>
      <c r="M188" s="117"/>
      <c r="N188" s="118"/>
      <c r="O188" s="119"/>
      <c r="P188" s="119"/>
      <c r="Q188" s="119"/>
      <c r="R188" s="149"/>
      <c r="S188" s="119"/>
    </row>
    <row r="189" spans="1:19" ht="15" hidden="1" customHeight="1" x14ac:dyDescent="0.3">
      <c r="A189" s="119"/>
      <c r="B189" s="146"/>
      <c r="C189" s="147"/>
      <c r="D189" s="117"/>
      <c r="E189" s="118"/>
      <c r="F189" s="117"/>
      <c r="G189" s="118"/>
      <c r="H189" s="117"/>
      <c r="I189" s="118"/>
      <c r="J189" s="148"/>
      <c r="K189" s="117"/>
      <c r="L189" s="118"/>
      <c r="M189" s="117"/>
      <c r="N189" s="118"/>
      <c r="O189" s="119"/>
      <c r="P189" s="119"/>
      <c r="Q189" s="119"/>
      <c r="R189" s="149"/>
      <c r="S189" s="119"/>
    </row>
    <row r="190" spans="1:19" ht="15" hidden="1" customHeight="1" x14ac:dyDescent="0.3">
      <c r="A190" s="119"/>
      <c r="B190" s="146"/>
      <c r="C190" s="147"/>
      <c r="D190" s="117"/>
      <c r="E190" s="118"/>
      <c r="F190" s="117"/>
      <c r="G190" s="118"/>
      <c r="H190" s="117"/>
      <c r="I190" s="118"/>
      <c r="J190" s="148"/>
      <c r="K190" s="117"/>
      <c r="L190" s="118"/>
      <c r="M190" s="117"/>
      <c r="N190" s="118"/>
      <c r="O190" s="119"/>
      <c r="P190" s="119"/>
      <c r="Q190" s="119"/>
      <c r="R190" s="149"/>
      <c r="S190" s="119"/>
    </row>
    <row r="191" spans="1:19" ht="15" hidden="1" customHeight="1" x14ac:dyDescent="0.3">
      <c r="A191" s="119"/>
      <c r="B191" s="146"/>
      <c r="C191" s="147"/>
      <c r="D191" s="117"/>
      <c r="E191" s="118"/>
      <c r="F191" s="117"/>
      <c r="G191" s="118"/>
      <c r="H191" s="117"/>
      <c r="I191" s="118"/>
      <c r="J191" s="148"/>
      <c r="K191" s="117"/>
      <c r="L191" s="118"/>
      <c r="M191" s="117"/>
      <c r="N191" s="118"/>
      <c r="O191" s="119"/>
      <c r="P191" s="119"/>
      <c r="Q191" s="119"/>
      <c r="R191" s="149"/>
      <c r="S191" s="119"/>
    </row>
    <row r="192" spans="1:19" ht="15" hidden="1" customHeight="1" x14ac:dyDescent="0.3">
      <c r="A192" s="119"/>
      <c r="B192" s="146"/>
      <c r="C192" s="147"/>
      <c r="D192" s="117"/>
      <c r="E192" s="118"/>
      <c r="F192" s="117"/>
      <c r="G192" s="118"/>
      <c r="H192" s="117"/>
      <c r="I192" s="118"/>
      <c r="J192" s="148"/>
      <c r="K192" s="117"/>
      <c r="L192" s="118"/>
      <c r="M192" s="117"/>
      <c r="N192" s="118"/>
      <c r="O192" s="119"/>
      <c r="P192" s="119"/>
      <c r="Q192" s="119"/>
      <c r="R192" s="149"/>
      <c r="S192" s="119"/>
    </row>
    <row r="193" spans="1:19" ht="15" hidden="1" customHeight="1" x14ac:dyDescent="0.3">
      <c r="A193" s="119"/>
      <c r="B193" s="146"/>
      <c r="C193" s="147"/>
      <c r="D193" s="117"/>
      <c r="E193" s="118"/>
      <c r="F193" s="117"/>
      <c r="G193" s="118"/>
      <c r="H193" s="117"/>
      <c r="I193" s="118"/>
      <c r="J193" s="148"/>
      <c r="K193" s="117"/>
      <c r="L193" s="118"/>
      <c r="M193" s="117"/>
      <c r="N193" s="118"/>
      <c r="O193" s="119"/>
      <c r="P193" s="119"/>
      <c r="Q193" s="119"/>
      <c r="R193" s="149"/>
      <c r="S193" s="119"/>
    </row>
    <row r="194" spans="1:19" ht="15" hidden="1" customHeight="1" x14ac:dyDescent="0.3">
      <c r="A194" s="119"/>
      <c r="B194" s="146"/>
      <c r="C194" s="147"/>
      <c r="D194" s="117"/>
      <c r="E194" s="118"/>
      <c r="F194" s="117"/>
      <c r="G194" s="118"/>
      <c r="H194" s="117"/>
      <c r="I194" s="118"/>
      <c r="J194" s="148"/>
      <c r="K194" s="117"/>
      <c r="L194" s="118"/>
      <c r="M194" s="117"/>
      <c r="N194" s="118"/>
      <c r="O194" s="119"/>
      <c r="P194" s="119"/>
      <c r="Q194" s="119"/>
      <c r="R194" s="149"/>
      <c r="S194" s="119"/>
    </row>
    <row r="195" spans="1:19" ht="15" hidden="1" customHeight="1" x14ac:dyDescent="0.3">
      <c r="A195" s="119"/>
      <c r="B195" s="146"/>
      <c r="C195" s="147"/>
      <c r="D195" s="117"/>
      <c r="E195" s="118"/>
      <c r="F195" s="117"/>
      <c r="G195" s="118"/>
      <c r="H195" s="117"/>
      <c r="I195" s="118"/>
      <c r="J195" s="148"/>
      <c r="K195" s="117"/>
      <c r="L195" s="118"/>
      <c r="M195" s="117"/>
      <c r="N195" s="118"/>
      <c r="O195" s="119"/>
      <c r="P195" s="119"/>
      <c r="Q195" s="119"/>
      <c r="R195" s="149"/>
      <c r="S195" s="119"/>
    </row>
    <row r="196" spans="1:19" ht="15" hidden="1" customHeight="1" x14ac:dyDescent="0.3">
      <c r="A196" s="119"/>
      <c r="B196" s="146"/>
      <c r="C196" s="147"/>
      <c r="D196" s="117"/>
      <c r="E196" s="118"/>
      <c r="F196" s="117"/>
      <c r="G196" s="118"/>
      <c r="H196" s="117"/>
      <c r="I196" s="118"/>
      <c r="J196" s="148"/>
      <c r="K196" s="117"/>
      <c r="L196" s="118"/>
      <c r="M196" s="117"/>
      <c r="N196" s="118"/>
      <c r="O196" s="119"/>
      <c r="P196" s="119"/>
      <c r="Q196" s="119"/>
      <c r="R196" s="149"/>
      <c r="S196" s="119"/>
    </row>
    <row r="197" spans="1:19" ht="15" hidden="1" customHeight="1" x14ac:dyDescent="0.3">
      <c r="A197" s="119"/>
      <c r="B197" s="146"/>
      <c r="C197" s="147"/>
      <c r="D197" s="117"/>
      <c r="E197" s="118"/>
      <c r="F197" s="117"/>
      <c r="G197" s="118"/>
      <c r="H197" s="117"/>
      <c r="I197" s="118"/>
      <c r="J197" s="148"/>
      <c r="K197" s="117"/>
      <c r="L197" s="118"/>
      <c r="M197" s="117"/>
      <c r="N197" s="118"/>
      <c r="O197" s="119"/>
      <c r="P197" s="119"/>
      <c r="Q197" s="119"/>
      <c r="R197" s="149"/>
      <c r="S197" s="119"/>
    </row>
    <row r="198" spans="1:19" ht="15" hidden="1" customHeight="1" x14ac:dyDescent="0.3">
      <c r="A198" s="119"/>
      <c r="B198" s="146"/>
      <c r="C198" s="147"/>
      <c r="D198" s="117"/>
      <c r="E198" s="118"/>
      <c r="F198" s="117"/>
      <c r="G198" s="118"/>
      <c r="H198" s="117"/>
      <c r="I198" s="118"/>
      <c r="J198" s="148"/>
      <c r="K198" s="117"/>
      <c r="L198" s="118"/>
      <c r="M198" s="117"/>
      <c r="N198" s="118"/>
      <c r="O198" s="119"/>
      <c r="P198" s="119"/>
      <c r="Q198" s="119"/>
      <c r="R198" s="149"/>
      <c r="S198" s="119"/>
    </row>
    <row r="199" spans="1:19" ht="15" hidden="1" customHeight="1" x14ac:dyDescent="0.3">
      <c r="A199" s="119"/>
      <c r="B199" s="146"/>
      <c r="C199" s="147"/>
      <c r="D199" s="117"/>
      <c r="E199" s="118"/>
      <c r="F199" s="117"/>
      <c r="G199" s="118"/>
      <c r="H199" s="117"/>
      <c r="I199" s="118"/>
      <c r="J199" s="148"/>
      <c r="K199" s="117"/>
      <c r="L199" s="118"/>
      <c r="M199" s="117"/>
      <c r="N199" s="118"/>
      <c r="O199" s="119"/>
      <c r="P199" s="119"/>
      <c r="Q199" s="119"/>
      <c r="R199" s="149"/>
      <c r="S199" s="119"/>
    </row>
    <row r="200" spans="1:19" ht="15" hidden="1" customHeight="1" x14ac:dyDescent="0.3">
      <c r="A200" s="119"/>
      <c r="B200" s="146"/>
      <c r="C200" s="147"/>
      <c r="D200" s="117"/>
      <c r="E200" s="118"/>
      <c r="F200" s="117"/>
      <c r="G200" s="118"/>
      <c r="H200" s="117"/>
      <c r="I200" s="118"/>
      <c r="J200" s="148"/>
      <c r="K200" s="117"/>
      <c r="L200" s="118"/>
      <c r="M200" s="117"/>
      <c r="N200" s="118"/>
      <c r="O200" s="119"/>
      <c r="P200" s="119"/>
      <c r="Q200" s="119"/>
      <c r="R200" s="149"/>
      <c r="S200" s="119"/>
    </row>
    <row r="201" spans="1:19" ht="15" hidden="1" customHeight="1" x14ac:dyDescent="0.3">
      <c r="A201" s="119"/>
      <c r="B201" s="146"/>
      <c r="C201" s="147"/>
      <c r="D201" s="117"/>
      <c r="E201" s="118"/>
      <c r="F201" s="117"/>
      <c r="G201" s="118"/>
      <c r="H201" s="117"/>
      <c r="I201" s="118"/>
      <c r="J201" s="148"/>
      <c r="K201" s="117"/>
      <c r="L201" s="118"/>
      <c r="M201" s="117"/>
      <c r="N201" s="118"/>
      <c r="O201" s="119"/>
      <c r="P201" s="119"/>
      <c r="Q201" s="119"/>
      <c r="R201" s="149"/>
      <c r="S201" s="119"/>
    </row>
    <row r="202" spans="1:19" ht="15" hidden="1" customHeight="1" x14ac:dyDescent="0.3">
      <c r="A202" s="119"/>
      <c r="B202" s="146"/>
      <c r="C202" s="147"/>
      <c r="D202" s="117"/>
      <c r="E202" s="118"/>
      <c r="F202" s="117"/>
      <c r="G202" s="118"/>
      <c r="H202" s="117"/>
      <c r="I202" s="118"/>
      <c r="J202" s="148"/>
      <c r="K202" s="117"/>
      <c r="L202" s="118"/>
      <c r="M202" s="117"/>
      <c r="N202" s="118"/>
      <c r="O202" s="119"/>
      <c r="P202" s="119"/>
      <c r="Q202" s="119"/>
      <c r="R202" s="149"/>
      <c r="S202" s="119"/>
    </row>
    <row r="203" spans="1:19" ht="15" hidden="1" customHeight="1" x14ac:dyDescent="0.3">
      <c r="A203" s="119"/>
      <c r="B203" s="146"/>
      <c r="C203" s="147"/>
      <c r="D203" s="117"/>
      <c r="E203" s="118"/>
      <c r="F203" s="117"/>
      <c r="G203" s="118"/>
      <c r="H203" s="117"/>
      <c r="I203" s="118"/>
      <c r="J203" s="148"/>
      <c r="K203" s="117"/>
      <c r="L203" s="118"/>
      <c r="M203" s="117"/>
      <c r="N203" s="118"/>
      <c r="O203" s="119"/>
      <c r="P203" s="119"/>
      <c r="Q203" s="119"/>
      <c r="R203" s="149"/>
      <c r="S203" s="119"/>
    </row>
    <row r="204" spans="1:19" ht="15" hidden="1" customHeight="1" x14ac:dyDescent="0.3">
      <c r="A204" s="119"/>
      <c r="B204" s="146"/>
      <c r="C204" s="147"/>
      <c r="D204" s="117"/>
      <c r="E204" s="118"/>
      <c r="F204" s="117"/>
      <c r="G204" s="118"/>
      <c r="H204" s="117"/>
      <c r="I204" s="118"/>
      <c r="J204" s="148"/>
      <c r="K204" s="117"/>
      <c r="L204" s="118"/>
      <c r="M204" s="117"/>
      <c r="N204" s="118"/>
      <c r="O204" s="119"/>
      <c r="P204" s="119"/>
      <c r="Q204" s="119"/>
      <c r="R204" s="149"/>
      <c r="S204" s="119"/>
    </row>
    <row r="205" spans="1:19" ht="14.4" hidden="1" x14ac:dyDescent="0.3">
      <c r="A205" s="119"/>
      <c r="B205" s="146"/>
      <c r="C205" s="147"/>
      <c r="D205" s="117"/>
      <c r="E205" s="118"/>
      <c r="F205" s="117"/>
      <c r="G205" s="118"/>
      <c r="H205" s="117"/>
      <c r="I205" s="118"/>
      <c r="J205" s="148"/>
      <c r="K205" s="117"/>
      <c r="L205" s="118"/>
      <c r="M205" s="117"/>
      <c r="N205" s="118"/>
      <c r="O205" s="119"/>
      <c r="P205" s="119"/>
      <c r="Q205" s="119"/>
      <c r="R205" s="149"/>
      <c r="S205" s="150"/>
    </row>
    <row r="206" spans="1:19" ht="15.6" hidden="1" customHeight="1" x14ac:dyDescent="0.3">
      <c r="A206" s="119"/>
      <c r="B206" s="146"/>
      <c r="C206" s="147"/>
      <c r="D206" s="117"/>
      <c r="E206" s="118"/>
      <c r="F206" s="117"/>
      <c r="G206" s="118"/>
      <c r="H206" s="117"/>
      <c r="I206" s="118"/>
      <c r="J206" s="148"/>
      <c r="K206" s="117"/>
      <c r="L206" s="118"/>
      <c r="M206" s="117"/>
      <c r="N206" s="118"/>
      <c r="O206" s="119"/>
      <c r="P206" s="119"/>
      <c r="Q206" s="119"/>
      <c r="R206" s="149"/>
      <c r="S206" s="150"/>
    </row>
    <row r="207" spans="1:19" ht="14.4" x14ac:dyDescent="0.3">
      <c r="A207" s="151"/>
      <c r="B207" s="122" t="s">
        <v>147</v>
      </c>
      <c r="C207" s="121"/>
      <c r="D207" s="121"/>
      <c r="E207" s="121"/>
      <c r="F207" s="151"/>
      <c r="G207" s="151"/>
      <c r="H207" s="121"/>
      <c r="I207" s="121"/>
      <c r="J207" s="121"/>
      <c r="K207" s="121"/>
      <c r="L207" s="121"/>
      <c r="M207" s="121"/>
      <c r="N207" s="121"/>
      <c r="O207" s="121"/>
      <c r="P207" s="121"/>
      <c r="Q207" s="145"/>
      <c r="R207" s="121"/>
    </row>
    <row r="208" spans="1:19" ht="14.4" x14ac:dyDescent="0.3">
      <c r="A208" s="151"/>
      <c r="B208" s="120" t="s">
        <v>152</v>
      </c>
      <c r="C208" s="121"/>
      <c r="D208" s="121"/>
      <c r="E208" s="121"/>
      <c r="F208" s="151"/>
      <c r="G208" s="151"/>
      <c r="H208" s="121"/>
      <c r="I208" s="121"/>
      <c r="J208" s="121"/>
      <c r="K208" s="121"/>
      <c r="L208" s="121"/>
      <c r="M208" s="121"/>
      <c r="N208" s="121"/>
      <c r="O208" s="121"/>
      <c r="P208" s="121"/>
      <c r="Q208" s="145"/>
      <c r="R208" s="121"/>
    </row>
    <row r="209" spans="1:18" ht="14.4" x14ac:dyDescent="0.3">
      <c r="A209" s="151"/>
      <c r="B209" s="43"/>
      <c r="C209" s="121"/>
      <c r="D209" s="121"/>
      <c r="E209" s="121"/>
      <c r="F209" s="151"/>
      <c r="G209" s="151"/>
      <c r="H209" s="121"/>
      <c r="I209" s="121"/>
      <c r="J209" s="121"/>
      <c r="K209" s="121"/>
      <c r="L209" s="121"/>
      <c r="M209" s="121"/>
      <c r="N209" s="121"/>
      <c r="O209" s="121"/>
      <c r="P209" s="121"/>
      <c r="Q209" s="145"/>
      <c r="R209" s="121"/>
    </row>
    <row r="210" spans="1:18" ht="14.4" x14ac:dyDescent="0.3">
      <c r="A210" s="151"/>
      <c r="B210" s="43" t="s">
        <v>148</v>
      </c>
      <c r="C210" s="121"/>
      <c r="D210" s="121"/>
      <c r="E210" s="121"/>
      <c r="F210" s="151"/>
      <c r="G210" s="151"/>
      <c r="H210" s="121"/>
      <c r="I210" s="121"/>
      <c r="J210" s="121"/>
      <c r="K210" s="121"/>
      <c r="L210" s="121"/>
      <c r="M210" s="121"/>
      <c r="N210" s="121"/>
      <c r="O210" s="121"/>
      <c r="P210" s="121"/>
      <c r="Q210" s="145"/>
      <c r="R210" s="121"/>
    </row>
    <row r="211" spans="1:18" ht="14.4" x14ac:dyDescent="0.3">
      <c r="A211" s="41"/>
      <c r="B211" s="162" t="s">
        <v>51</v>
      </c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</row>
    <row r="212" spans="1:18" ht="14.4" x14ac:dyDescent="0.3">
      <c r="A212" s="41"/>
      <c r="B212" s="162" t="s">
        <v>52</v>
      </c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</row>
    <row r="213" spans="1:18" ht="14.4" x14ac:dyDescent="0.3">
      <c r="A213" s="41"/>
      <c r="B213" s="162" t="s">
        <v>143</v>
      </c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</row>
    <row r="214" spans="1:18" ht="14.4" x14ac:dyDescent="0.3">
      <c r="A214" s="41"/>
      <c r="B214" s="162" t="s">
        <v>53</v>
      </c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</row>
    <row r="215" spans="1:18" ht="14.4" x14ac:dyDescent="0.3">
      <c r="A215" s="44"/>
      <c r="B215" s="120"/>
      <c r="C215" s="120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</row>
    <row r="216" spans="1:18" ht="14.4" x14ac:dyDescent="0.3">
      <c r="A216" s="44"/>
      <c r="B216" s="43" t="s">
        <v>54</v>
      </c>
      <c r="C216" s="45"/>
      <c r="D216" s="44"/>
      <c r="E216" s="40"/>
      <c r="F216" s="44"/>
      <c r="G216" s="44"/>
      <c r="H216" s="44"/>
      <c r="I216" s="44"/>
      <c r="J216" s="40"/>
      <c r="K216" s="46"/>
      <c r="L216" s="44"/>
      <c r="M216" s="44"/>
      <c r="N216" s="44"/>
      <c r="O216" s="44"/>
      <c r="P216" s="44"/>
      <c r="Q216" s="44"/>
      <c r="R216" s="47"/>
    </row>
    <row r="217" spans="1:18" ht="15.6" x14ac:dyDescent="0.3">
      <c r="A217" s="41"/>
      <c r="B217" s="44" t="s">
        <v>56</v>
      </c>
      <c r="C217" s="48"/>
      <c r="D217" s="49"/>
      <c r="E217" s="50"/>
      <c r="F217" s="50"/>
      <c r="G217" s="41"/>
      <c r="H217" s="50"/>
      <c r="I217" s="41"/>
      <c r="J217" s="41"/>
      <c r="K217" s="41"/>
      <c r="L217" s="41"/>
      <c r="M217" s="41"/>
      <c r="N217" s="41"/>
      <c r="O217" s="41"/>
      <c r="P217" s="41"/>
      <c r="Q217" s="41"/>
      <c r="R217" s="41"/>
    </row>
    <row r="218" spans="1:18" ht="14.4" x14ac:dyDescent="0.3">
      <c r="A218" s="41"/>
      <c r="B218" s="44" t="s">
        <v>57</v>
      </c>
      <c r="C218" s="44"/>
      <c r="D218" s="44"/>
      <c r="E218" s="42"/>
      <c r="F218" s="44"/>
      <c r="G218" s="44" t="s">
        <v>55</v>
      </c>
      <c r="H218" s="44"/>
      <c r="I218" s="44" t="s">
        <v>55</v>
      </c>
      <c r="J218" s="41"/>
      <c r="K218" s="41"/>
      <c r="L218" s="41"/>
      <c r="M218" s="41"/>
      <c r="N218" s="41"/>
      <c r="O218" s="41"/>
      <c r="P218" s="41"/>
      <c r="Q218" s="41"/>
      <c r="R218" s="41"/>
    </row>
    <row r="219" spans="1:18" ht="14.4" x14ac:dyDescent="0.3">
      <c r="B219" s="43" t="s">
        <v>58</v>
      </c>
      <c r="C219" s="3"/>
      <c r="D219" s="44"/>
      <c r="G219" s="44"/>
      <c r="I219" s="44"/>
    </row>
    <row r="220" spans="1:18" ht="14.4" x14ac:dyDescent="0.3">
      <c r="B220" s="44" t="s">
        <v>60</v>
      </c>
      <c r="C220" s="3"/>
      <c r="D220" s="3"/>
    </row>
    <row r="221" spans="1:18" ht="14.4" x14ac:dyDescent="0.3">
      <c r="B221" s="44" t="s">
        <v>61</v>
      </c>
      <c r="G221" s="44" t="s">
        <v>59</v>
      </c>
      <c r="I221" s="44" t="s">
        <v>59</v>
      </c>
    </row>
    <row r="226" spans="2:21" s="51" customFormat="1" ht="14.4" x14ac:dyDescent="0.3">
      <c r="J226" s="52"/>
      <c r="K226" s="53"/>
      <c r="S226" s="41"/>
      <c r="T226" s="41"/>
      <c r="U226" s="41"/>
    </row>
    <row r="227" spans="2:21" s="51" customFormat="1" ht="14.4" x14ac:dyDescent="0.3">
      <c r="J227" s="52"/>
      <c r="K227" s="53"/>
      <c r="S227" s="41"/>
      <c r="T227" s="41"/>
      <c r="U227" s="41"/>
    </row>
    <row r="228" spans="2:21" s="51" customFormat="1" ht="13.95" customHeight="1" x14ac:dyDescent="0.3">
      <c r="B228" s="54"/>
      <c r="C228" s="3"/>
      <c r="D228" s="3"/>
      <c r="J228" s="52"/>
      <c r="K228" s="53"/>
      <c r="S228" s="41"/>
      <c r="T228" s="41"/>
      <c r="U228" s="41"/>
    </row>
    <row r="229" spans="2:21" s="51" customFormat="1" ht="13.95" customHeight="1" x14ac:dyDescent="0.3">
      <c r="B229" s="55"/>
      <c r="J229" s="52"/>
      <c r="K229" s="53"/>
      <c r="S229" s="41"/>
      <c r="T229" s="41"/>
      <c r="U229" s="41"/>
    </row>
    <row r="230" spans="2:21" s="51" customFormat="1" ht="13.95" customHeight="1" x14ac:dyDescent="0.3">
      <c r="J230" s="52"/>
      <c r="K230" s="53"/>
      <c r="S230" s="41"/>
      <c r="T230" s="41"/>
      <c r="U230" s="41"/>
    </row>
    <row r="231" spans="2:21" s="51" customFormat="1" ht="13.95" customHeight="1" x14ac:dyDescent="0.3">
      <c r="J231" s="52"/>
      <c r="K231" s="53"/>
      <c r="S231" s="41"/>
      <c r="T231" s="41"/>
      <c r="U231" s="41"/>
    </row>
    <row r="232" spans="2:21" s="51" customFormat="1" ht="14.4" x14ac:dyDescent="0.3">
      <c r="B232" s="51" t="s">
        <v>62</v>
      </c>
      <c r="J232" s="52"/>
      <c r="K232" s="53"/>
      <c r="S232" s="41"/>
      <c r="T232" s="41"/>
      <c r="U232" s="41"/>
    </row>
    <row r="233" spans="2:21" s="51" customFormat="1" ht="14.4" x14ac:dyDescent="0.3">
      <c r="B233" s="51" t="s">
        <v>167</v>
      </c>
      <c r="J233" s="52"/>
      <c r="K233" s="53"/>
      <c r="S233" s="41"/>
      <c r="T233" s="41"/>
      <c r="U233" s="41"/>
    </row>
    <row r="234" spans="2:21" s="51" customFormat="1" ht="15" customHeight="1" x14ac:dyDescent="0.3">
      <c r="B234" s="51" t="s">
        <v>63</v>
      </c>
      <c r="J234" s="52"/>
      <c r="K234" s="53"/>
      <c r="S234" s="41"/>
      <c r="T234" s="41"/>
      <c r="U234" s="41"/>
    </row>
    <row r="235" spans="2:21" s="51" customFormat="1" ht="14.4" x14ac:dyDescent="0.3">
      <c r="B235" s="51" t="s">
        <v>64</v>
      </c>
      <c r="J235" s="52"/>
      <c r="K235" s="53"/>
      <c r="S235" s="41"/>
      <c r="T235" s="41"/>
      <c r="U235" s="41"/>
    </row>
    <row r="236" spans="2:21" s="51" customFormat="1" ht="14.4" x14ac:dyDescent="0.3">
      <c r="B236" s="51" t="s">
        <v>65</v>
      </c>
      <c r="J236" s="52"/>
      <c r="K236" s="53"/>
      <c r="S236" s="41"/>
      <c r="T236" s="41"/>
      <c r="U236" s="41"/>
    </row>
    <row r="237" spans="2:21" s="51" customFormat="1" ht="14.4" x14ac:dyDescent="0.3">
      <c r="B237" s="51" t="s">
        <v>31</v>
      </c>
      <c r="J237" s="52"/>
      <c r="K237" s="53"/>
      <c r="S237" s="41"/>
      <c r="T237" s="41"/>
      <c r="U237" s="41"/>
    </row>
    <row r="238" spans="2:21" s="51" customFormat="1" ht="14.4" x14ac:dyDescent="0.3">
      <c r="B238" s="51" t="s">
        <v>156</v>
      </c>
      <c r="J238" s="52"/>
      <c r="K238" s="53"/>
      <c r="S238" s="41"/>
      <c r="T238" s="41"/>
      <c r="U238" s="41"/>
    </row>
    <row r="239" spans="2:21" s="51" customFormat="1" ht="14.4" x14ac:dyDescent="0.3">
      <c r="B239" s="51" t="s">
        <v>66</v>
      </c>
      <c r="J239" s="52"/>
      <c r="K239" s="53"/>
      <c r="S239" s="41"/>
      <c r="T239" s="41"/>
      <c r="U239" s="41"/>
    </row>
    <row r="240" spans="2:21" s="51" customFormat="1" ht="14.4" x14ac:dyDescent="0.3">
      <c r="B240" s="51" t="s">
        <v>67</v>
      </c>
      <c r="J240" s="52"/>
      <c r="K240" s="53"/>
      <c r="S240" s="41"/>
      <c r="T240" s="41"/>
      <c r="U240" s="41"/>
    </row>
    <row r="241" spans="2:21" s="51" customFormat="1" ht="14.4" x14ac:dyDescent="0.3">
      <c r="B241" s="51" t="s">
        <v>68</v>
      </c>
      <c r="J241" s="52"/>
      <c r="K241" s="53"/>
      <c r="S241" s="41"/>
      <c r="T241" s="41"/>
      <c r="U241" s="41"/>
    </row>
    <row r="242" spans="2:21" s="51" customFormat="1" ht="14.4" x14ac:dyDescent="0.3">
      <c r="B242" s="51" t="s">
        <v>32</v>
      </c>
      <c r="J242" s="52"/>
      <c r="K242" s="53"/>
      <c r="S242" s="41"/>
      <c r="T242" s="41"/>
      <c r="U242" s="41"/>
    </row>
    <row r="243" spans="2:21" s="51" customFormat="1" ht="14.4" x14ac:dyDescent="0.3">
      <c r="B243" s="51" t="s">
        <v>160</v>
      </c>
      <c r="J243" s="52"/>
      <c r="K243" s="53"/>
      <c r="S243" s="41"/>
      <c r="T243" s="41"/>
      <c r="U243" s="41"/>
    </row>
    <row r="244" spans="2:21" s="51" customFormat="1" ht="14.4" x14ac:dyDescent="0.3">
      <c r="B244" s="51" t="s">
        <v>69</v>
      </c>
      <c r="J244" s="52"/>
      <c r="K244" s="53"/>
      <c r="S244" s="41"/>
      <c r="T244" s="41"/>
      <c r="U244" s="41"/>
    </row>
    <row r="245" spans="2:21" s="51" customFormat="1" ht="14.4" x14ac:dyDescent="0.3">
      <c r="B245" s="51" t="s">
        <v>39</v>
      </c>
      <c r="J245" s="52"/>
      <c r="K245" s="53"/>
      <c r="S245" s="41"/>
      <c r="T245" s="41"/>
      <c r="U245" s="41"/>
    </row>
    <row r="246" spans="2:21" s="51" customFormat="1" ht="14.4" x14ac:dyDescent="0.3">
      <c r="B246" s="51" t="s">
        <v>49</v>
      </c>
      <c r="J246" s="52"/>
      <c r="K246" s="53"/>
      <c r="S246" s="41"/>
      <c r="T246" s="41"/>
      <c r="U246" s="41"/>
    </row>
    <row r="247" spans="2:21" s="51" customFormat="1" ht="15" customHeight="1" x14ac:dyDescent="0.3">
      <c r="B247" s="51" t="s">
        <v>70</v>
      </c>
      <c r="J247" s="52"/>
      <c r="K247" s="53"/>
      <c r="S247" s="41"/>
      <c r="T247" s="41"/>
      <c r="U247" s="41"/>
    </row>
    <row r="248" spans="2:21" s="51" customFormat="1" ht="15" customHeight="1" x14ac:dyDescent="0.3">
      <c r="B248" s="51" t="s">
        <v>71</v>
      </c>
      <c r="J248" s="52"/>
      <c r="K248" s="53"/>
      <c r="S248" s="41"/>
      <c r="T248" s="41"/>
      <c r="U248" s="41"/>
    </row>
    <row r="249" spans="2:21" s="51" customFormat="1" ht="15" customHeight="1" x14ac:dyDescent="0.3">
      <c r="B249" s="51" t="s">
        <v>72</v>
      </c>
      <c r="J249" s="52"/>
      <c r="K249" s="53"/>
      <c r="S249" s="41"/>
      <c r="T249" s="41"/>
      <c r="U249" s="41"/>
    </row>
    <row r="250" spans="2:21" s="51" customFormat="1" ht="15" customHeight="1" x14ac:dyDescent="0.3">
      <c r="B250" s="51" t="s">
        <v>153</v>
      </c>
      <c r="J250" s="52"/>
      <c r="K250" s="53"/>
      <c r="S250" s="41"/>
      <c r="T250" s="41"/>
      <c r="U250" s="41"/>
    </row>
    <row r="251" spans="2:21" s="51" customFormat="1" ht="15" customHeight="1" x14ac:dyDescent="0.3">
      <c r="B251" s="51" t="s">
        <v>73</v>
      </c>
      <c r="J251" s="52"/>
      <c r="K251" s="53"/>
      <c r="S251" s="41"/>
      <c r="T251" s="41"/>
      <c r="U251" s="41"/>
    </row>
    <row r="252" spans="2:21" s="51" customFormat="1" ht="14.4" x14ac:dyDescent="0.3">
      <c r="B252" s="51" t="s">
        <v>197</v>
      </c>
      <c r="J252" s="52"/>
      <c r="K252" s="53"/>
      <c r="S252" s="41"/>
      <c r="T252" s="41"/>
      <c r="U252" s="41"/>
    </row>
    <row r="253" spans="2:21" s="51" customFormat="1" ht="15" customHeight="1" x14ac:dyDescent="0.3">
      <c r="B253" s="51" t="s">
        <v>41</v>
      </c>
      <c r="J253" s="52"/>
      <c r="K253" s="53"/>
      <c r="S253" s="41"/>
      <c r="T253" s="41"/>
      <c r="U253" s="41"/>
    </row>
    <row r="254" spans="2:21" s="51" customFormat="1" ht="15" customHeight="1" x14ac:dyDescent="0.3">
      <c r="B254" s="51" t="s">
        <v>22</v>
      </c>
      <c r="J254" s="52"/>
      <c r="K254" s="53"/>
      <c r="S254" s="41"/>
      <c r="T254" s="41"/>
      <c r="U254" s="41"/>
    </row>
    <row r="255" spans="2:21" s="51" customFormat="1" ht="15" customHeight="1" x14ac:dyDescent="0.3">
      <c r="B255" s="51" t="s">
        <v>74</v>
      </c>
      <c r="J255" s="52"/>
      <c r="K255" s="53"/>
      <c r="S255" s="41"/>
      <c r="T255" s="41"/>
      <c r="U255" s="41"/>
    </row>
    <row r="256" spans="2:21" s="51" customFormat="1" ht="15" customHeight="1" x14ac:dyDescent="0.3">
      <c r="B256" s="51" t="s">
        <v>44</v>
      </c>
      <c r="J256" s="52"/>
      <c r="K256" s="53"/>
      <c r="S256" s="41"/>
      <c r="T256" s="41"/>
      <c r="U256" s="41"/>
    </row>
    <row r="257" spans="2:21" s="51" customFormat="1" ht="15" customHeight="1" x14ac:dyDescent="0.3">
      <c r="B257" s="51" t="s">
        <v>26</v>
      </c>
      <c r="J257" s="52"/>
      <c r="K257" s="53"/>
      <c r="S257" s="41"/>
      <c r="T257" s="41"/>
      <c r="U257" s="41"/>
    </row>
    <row r="258" spans="2:21" s="51" customFormat="1" ht="15" customHeight="1" x14ac:dyDescent="0.3">
      <c r="B258" s="51" t="s">
        <v>25</v>
      </c>
      <c r="J258" s="52"/>
      <c r="K258" s="53"/>
      <c r="S258" s="41"/>
      <c r="T258" s="41"/>
      <c r="U258" s="41"/>
    </row>
    <row r="259" spans="2:21" s="51" customFormat="1" ht="15" customHeight="1" x14ac:dyDescent="0.3">
      <c r="B259" s="51" t="s">
        <v>264</v>
      </c>
      <c r="J259" s="52"/>
      <c r="K259" s="53"/>
      <c r="S259" s="41"/>
      <c r="T259" s="41"/>
      <c r="U259" s="41"/>
    </row>
    <row r="260" spans="2:21" s="51" customFormat="1" ht="15" customHeight="1" x14ac:dyDescent="0.3">
      <c r="B260" s="51" t="s">
        <v>266</v>
      </c>
      <c r="J260" s="52"/>
      <c r="K260" s="53"/>
      <c r="S260" s="41"/>
      <c r="T260" s="41"/>
      <c r="U260" s="41"/>
    </row>
    <row r="261" spans="2:21" s="51" customFormat="1" ht="15" customHeight="1" x14ac:dyDescent="0.3">
      <c r="B261" s="51" t="s">
        <v>286</v>
      </c>
      <c r="J261" s="52"/>
      <c r="K261" s="53"/>
      <c r="S261" s="41"/>
      <c r="T261" s="41"/>
      <c r="U261" s="41"/>
    </row>
    <row r="262" spans="2:21" s="51" customFormat="1" ht="15" customHeight="1" x14ac:dyDescent="0.3">
      <c r="B262" s="51" t="s">
        <v>250</v>
      </c>
      <c r="J262" s="52"/>
      <c r="K262" s="53"/>
      <c r="S262" s="41"/>
      <c r="T262" s="41"/>
      <c r="U262" s="41"/>
    </row>
    <row r="263" spans="2:21" s="51" customFormat="1" ht="15" customHeight="1" x14ac:dyDescent="0.3">
      <c r="B263" s="51" t="s">
        <v>252</v>
      </c>
      <c r="J263" s="52"/>
      <c r="K263" s="53"/>
      <c r="S263" s="41"/>
      <c r="T263" s="41"/>
      <c r="U263" s="41"/>
    </row>
    <row r="264" spans="2:21" s="51" customFormat="1" ht="15" customHeight="1" x14ac:dyDescent="0.3">
      <c r="B264" s="51" t="s">
        <v>244</v>
      </c>
      <c r="J264" s="52"/>
      <c r="K264" s="53"/>
      <c r="S264" s="41"/>
      <c r="T264" s="41"/>
      <c r="U264" s="41"/>
    </row>
    <row r="265" spans="2:21" s="51" customFormat="1" ht="15" customHeight="1" x14ac:dyDescent="0.3">
      <c r="B265" s="51" t="s">
        <v>288</v>
      </c>
      <c r="J265" s="52"/>
      <c r="K265" s="53"/>
      <c r="S265" s="41"/>
      <c r="T265" s="41"/>
      <c r="U265" s="41"/>
    </row>
    <row r="266" spans="2:21" s="51" customFormat="1" ht="15" customHeight="1" x14ac:dyDescent="0.3">
      <c r="B266" s="51" t="s">
        <v>75</v>
      </c>
      <c r="J266" s="52"/>
      <c r="K266" s="53"/>
      <c r="S266" s="41"/>
      <c r="T266" s="41"/>
      <c r="U266" s="41"/>
    </row>
    <row r="267" spans="2:21" s="51" customFormat="1" ht="15" customHeight="1" x14ac:dyDescent="0.3">
      <c r="B267" s="51" t="s">
        <v>21</v>
      </c>
      <c r="J267" s="52"/>
      <c r="K267" s="53"/>
      <c r="S267" s="41"/>
      <c r="T267" s="41"/>
      <c r="U267" s="41"/>
    </row>
    <row r="268" spans="2:21" s="51" customFormat="1" ht="15" customHeight="1" x14ac:dyDescent="0.3">
      <c r="B268" s="51" t="s">
        <v>140</v>
      </c>
      <c r="J268" s="52"/>
      <c r="K268" s="53"/>
      <c r="S268" s="41"/>
      <c r="T268" s="41"/>
      <c r="U268" s="41"/>
    </row>
    <row r="269" spans="2:21" s="51" customFormat="1" ht="15" customHeight="1" x14ac:dyDescent="0.3">
      <c r="B269" s="51" t="s">
        <v>76</v>
      </c>
      <c r="J269" s="52"/>
      <c r="K269" s="53"/>
      <c r="S269" s="41"/>
      <c r="T269" s="41"/>
      <c r="U269" s="41"/>
    </row>
    <row r="270" spans="2:21" s="51" customFormat="1" ht="15" customHeight="1" x14ac:dyDescent="0.3">
      <c r="B270" s="51" t="s">
        <v>154</v>
      </c>
      <c r="J270" s="52"/>
      <c r="K270" s="53"/>
      <c r="S270" s="41"/>
      <c r="T270" s="41"/>
      <c r="U270" s="41"/>
    </row>
    <row r="271" spans="2:21" s="51" customFormat="1" ht="14.4" x14ac:dyDescent="0.3">
      <c r="B271" s="51" t="s">
        <v>209</v>
      </c>
      <c r="J271" s="52"/>
      <c r="K271" s="53"/>
      <c r="S271" s="41"/>
      <c r="T271" s="41"/>
      <c r="U271" s="41"/>
    </row>
    <row r="272" spans="2:21" s="51" customFormat="1" ht="14.4" x14ac:dyDescent="0.3">
      <c r="B272" s="51" t="s">
        <v>162</v>
      </c>
      <c r="J272" s="52"/>
      <c r="K272" s="53"/>
      <c r="S272" s="41"/>
      <c r="T272" s="41"/>
      <c r="U272" s="41"/>
    </row>
    <row r="273" spans="2:21" s="51" customFormat="1" ht="14.4" x14ac:dyDescent="0.3">
      <c r="B273" s="51" t="s">
        <v>77</v>
      </c>
      <c r="J273" s="52"/>
      <c r="K273" s="53"/>
      <c r="S273" s="41"/>
      <c r="T273" s="41"/>
      <c r="U273" s="41"/>
    </row>
    <row r="274" spans="2:21" s="51" customFormat="1" ht="14.4" x14ac:dyDescent="0.3">
      <c r="B274" s="51" t="s">
        <v>78</v>
      </c>
      <c r="J274" s="52"/>
      <c r="K274" s="53"/>
      <c r="S274" s="41"/>
      <c r="T274" s="41"/>
      <c r="U274" s="41"/>
    </row>
    <row r="275" spans="2:21" s="51" customFormat="1" ht="14.4" x14ac:dyDescent="0.3">
      <c r="B275" s="51" t="s">
        <v>79</v>
      </c>
      <c r="J275" s="52"/>
      <c r="K275" s="53"/>
      <c r="S275" s="41"/>
      <c r="T275" s="41"/>
      <c r="U275" s="41"/>
    </row>
    <row r="276" spans="2:21" s="51" customFormat="1" ht="14.4" x14ac:dyDescent="0.3">
      <c r="B276" s="51" t="s">
        <v>80</v>
      </c>
      <c r="J276" s="52"/>
      <c r="K276" s="53"/>
      <c r="S276" s="41"/>
      <c r="T276" s="41"/>
      <c r="U276" s="41"/>
    </row>
    <row r="277" spans="2:21" s="51" customFormat="1" ht="14.4" x14ac:dyDescent="0.3">
      <c r="B277" s="51" t="s">
        <v>81</v>
      </c>
      <c r="J277" s="52"/>
      <c r="K277" s="53"/>
      <c r="S277" s="41"/>
      <c r="T277" s="41"/>
      <c r="U277" s="41"/>
    </row>
    <row r="278" spans="2:21" s="51" customFormat="1" ht="14.4" x14ac:dyDescent="0.3">
      <c r="B278" s="51" t="s">
        <v>82</v>
      </c>
      <c r="J278" s="52"/>
      <c r="K278" s="53"/>
      <c r="S278" s="41"/>
      <c r="T278" s="41"/>
      <c r="U278" s="41"/>
    </row>
    <row r="279" spans="2:21" s="51" customFormat="1" ht="14.4" x14ac:dyDescent="0.3">
      <c r="B279" s="51" t="s">
        <v>83</v>
      </c>
      <c r="J279" s="52"/>
      <c r="K279" s="53"/>
      <c r="S279" s="41"/>
      <c r="T279" s="41"/>
      <c r="U279" s="41"/>
    </row>
    <row r="280" spans="2:21" s="51" customFormat="1" ht="14.4" x14ac:dyDescent="0.3">
      <c r="B280" s="51" t="s">
        <v>23</v>
      </c>
      <c r="J280" s="52"/>
      <c r="K280" s="53"/>
      <c r="S280" s="41"/>
      <c r="T280" s="41"/>
      <c r="U280" s="41"/>
    </row>
    <row r="281" spans="2:21" s="51" customFormat="1" ht="14.4" x14ac:dyDescent="0.3">
      <c r="B281" s="51" t="s">
        <v>84</v>
      </c>
      <c r="J281" s="52"/>
      <c r="K281" s="53"/>
      <c r="S281" s="41"/>
      <c r="T281" s="41"/>
      <c r="U281" s="41"/>
    </row>
    <row r="282" spans="2:21" s="51" customFormat="1" ht="14.4" x14ac:dyDescent="0.3">
      <c r="B282" s="51" t="s">
        <v>24</v>
      </c>
      <c r="J282" s="52"/>
      <c r="K282" s="53"/>
      <c r="S282" s="41"/>
      <c r="T282" s="41"/>
      <c r="U282" s="41"/>
    </row>
    <row r="283" spans="2:21" s="51" customFormat="1" ht="14.4" x14ac:dyDescent="0.3">
      <c r="B283" s="51" t="s">
        <v>85</v>
      </c>
      <c r="J283" s="52"/>
      <c r="K283" s="53"/>
      <c r="S283" s="41"/>
      <c r="T283" s="41"/>
      <c r="U283" s="41"/>
    </row>
    <row r="284" spans="2:21" s="51" customFormat="1" ht="14.4" x14ac:dyDescent="0.3">
      <c r="B284" s="51" t="s">
        <v>86</v>
      </c>
      <c r="J284" s="52"/>
      <c r="K284" s="53"/>
      <c r="S284" s="41"/>
      <c r="T284" s="41"/>
      <c r="U284" s="41"/>
    </row>
    <row r="285" spans="2:21" s="51" customFormat="1" ht="14.4" x14ac:dyDescent="0.3">
      <c r="B285" s="51" t="s">
        <v>43</v>
      </c>
      <c r="J285" s="52"/>
      <c r="K285" s="53"/>
      <c r="S285" s="41"/>
      <c r="T285" s="41"/>
      <c r="U285" s="41"/>
    </row>
    <row r="286" spans="2:21" s="51" customFormat="1" ht="14.4" x14ac:dyDescent="0.3">
      <c r="B286" s="51" t="s">
        <v>36</v>
      </c>
      <c r="J286" s="52"/>
      <c r="K286" s="53"/>
      <c r="S286" s="41"/>
      <c r="T286" s="41"/>
      <c r="U286" s="41"/>
    </row>
    <row r="287" spans="2:21" s="51" customFormat="1" ht="14.4" x14ac:dyDescent="0.3">
      <c r="B287" s="51" t="s">
        <v>48</v>
      </c>
      <c r="J287" s="52"/>
      <c r="K287" s="53"/>
      <c r="S287" s="41"/>
      <c r="T287" s="41"/>
      <c r="U287" s="41"/>
    </row>
    <row r="288" spans="2:21" s="51" customFormat="1" ht="14.4" x14ac:dyDescent="0.3">
      <c r="B288" s="51" t="s">
        <v>87</v>
      </c>
      <c r="J288" s="52"/>
      <c r="K288" s="53"/>
      <c r="S288" s="41"/>
      <c r="T288" s="41"/>
      <c r="U288" s="41"/>
    </row>
    <row r="289" spans="2:21" s="51" customFormat="1" ht="14.4" x14ac:dyDescent="0.3">
      <c r="B289" s="51" t="s">
        <v>88</v>
      </c>
      <c r="J289" s="52"/>
      <c r="K289" s="53"/>
      <c r="S289" s="41"/>
      <c r="T289" s="41"/>
      <c r="U289" s="41"/>
    </row>
    <row r="290" spans="2:21" s="51" customFormat="1" ht="14.4" x14ac:dyDescent="0.3">
      <c r="B290" s="51" t="s">
        <v>89</v>
      </c>
      <c r="J290" s="52"/>
      <c r="K290" s="53"/>
      <c r="S290" s="41"/>
      <c r="T290" s="41"/>
      <c r="U290" s="41"/>
    </row>
    <row r="291" spans="2:21" s="51" customFormat="1" ht="14.4" x14ac:dyDescent="0.3">
      <c r="B291" s="51" t="s">
        <v>19</v>
      </c>
      <c r="J291" s="52"/>
      <c r="K291" s="53"/>
      <c r="S291" s="41"/>
      <c r="T291" s="41"/>
      <c r="U291" s="41"/>
    </row>
    <row r="292" spans="2:21" s="51" customFormat="1" ht="14.4" x14ac:dyDescent="0.3">
      <c r="B292" s="51" t="s">
        <v>90</v>
      </c>
      <c r="J292" s="52"/>
      <c r="K292" s="53"/>
      <c r="S292" s="41"/>
      <c r="T292" s="41"/>
      <c r="U292" s="41"/>
    </row>
    <row r="293" spans="2:21" s="51" customFormat="1" ht="14.4" x14ac:dyDescent="0.3">
      <c r="B293" s="51" t="s">
        <v>91</v>
      </c>
      <c r="J293" s="52"/>
      <c r="K293" s="53"/>
      <c r="S293" s="41"/>
      <c r="T293" s="41"/>
      <c r="U293" s="41"/>
    </row>
    <row r="294" spans="2:21" s="51" customFormat="1" ht="15" customHeight="1" x14ac:dyDescent="0.3">
      <c r="B294" s="51" t="s">
        <v>92</v>
      </c>
      <c r="J294" s="52"/>
      <c r="K294" s="53"/>
      <c r="S294" s="41"/>
      <c r="T294" s="41"/>
      <c r="U294" s="41"/>
    </row>
    <row r="295" spans="2:21" s="51" customFormat="1" ht="15" customHeight="1" x14ac:dyDescent="0.3">
      <c r="B295" s="51" t="s">
        <v>93</v>
      </c>
      <c r="J295" s="52"/>
      <c r="K295" s="53"/>
      <c r="S295" s="41"/>
      <c r="T295" s="41"/>
      <c r="U295" s="41"/>
    </row>
    <row r="296" spans="2:21" s="51" customFormat="1" ht="15" customHeight="1" x14ac:dyDescent="0.3">
      <c r="B296" s="51" t="s">
        <v>225</v>
      </c>
      <c r="J296" s="52"/>
      <c r="K296" s="53"/>
      <c r="S296" s="41"/>
      <c r="T296" s="41"/>
      <c r="U296" s="41"/>
    </row>
    <row r="297" spans="2:21" s="51" customFormat="1" ht="15" customHeight="1" x14ac:dyDescent="0.3">
      <c r="B297" s="51" t="s">
        <v>161</v>
      </c>
      <c r="J297" s="52"/>
      <c r="K297" s="53"/>
      <c r="S297" s="41"/>
      <c r="T297" s="41"/>
      <c r="U297" s="41"/>
    </row>
    <row r="298" spans="2:21" s="51" customFormat="1" ht="15" customHeight="1" x14ac:dyDescent="0.3">
      <c r="B298" s="51" t="s">
        <v>94</v>
      </c>
      <c r="J298" s="52"/>
      <c r="K298" s="53"/>
      <c r="S298" s="41"/>
      <c r="T298" s="41"/>
      <c r="U298" s="41"/>
    </row>
    <row r="299" spans="2:21" s="51" customFormat="1" ht="14.4" x14ac:dyDescent="0.3">
      <c r="B299" s="51" t="s">
        <v>95</v>
      </c>
      <c r="J299" s="52"/>
      <c r="K299" s="53"/>
      <c r="S299" s="41"/>
      <c r="T299" s="41"/>
      <c r="U299" s="41"/>
    </row>
    <row r="300" spans="2:21" s="51" customFormat="1" ht="14.4" x14ac:dyDescent="0.3">
      <c r="B300" s="51" t="s">
        <v>37</v>
      </c>
      <c r="J300" s="52"/>
      <c r="K300" s="53"/>
      <c r="S300" s="41"/>
      <c r="T300" s="41"/>
      <c r="U300" s="41"/>
    </row>
    <row r="301" spans="2:21" s="51" customFormat="1" ht="14.4" x14ac:dyDescent="0.3">
      <c r="B301" s="51" t="s">
        <v>169</v>
      </c>
      <c r="J301" s="52"/>
      <c r="K301" s="53"/>
      <c r="S301" s="41"/>
      <c r="T301" s="41"/>
      <c r="U301" s="41"/>
    </row>
    <row r="302" spans="2:21" s="51" customFormat="1" ht="14.4" x14ac:dyDescent="0.3">
      <c r="B302" s="51" t="s">
        <v>27</v>
      </c>
      <c r="J302" s="52"/>
      <c r="K302" s="53"/>
      <c r="S302" s="41"/>
      <c r="T302" s="41"/>
      <c r="U302" s="41"/>
    </row>
    <row r="303" spans="2:21" s="51" customFormat="1" ht="14.4" x14ac:dyDescent="0.3">
      <c r="B303" s="51" t="s">
        <v>96</v>
      </c>
      <c r="J303" s="52"/>
      <c r="K303" s="53"/>
      <c r="S303" s="41"/>
      <c r="T303" s="41"/>
      <c r="U303" s="41"/>
    </row>
    <row r="304" spans="2:21" s="51" customFormat="1" ht="14.4" x14ac:dyDescent="0.3">
      <c r="B304" s="51" t="s">
        <v>97</v>
      </c>
      <c r="J304" s="52"/>
      <c r="K304" s="53"/>
      <c r="S304" s="41"/>
      <c r="T304" s="41"/>
      <c r="U304" s="41"/>
    </row>
    <row r="305" spans="2:21" s="51" customFormat="1" ht="14.4" x14ac:dyDescent="0.3">
      <c r="B305" s="51" t="s">
        <v>45</v>
      </c>
      <c r="J305" s="52"/>
      <c r="K305" s="53"/>
      <c r="S305" s="41"/>
      <c r="T305" s="41"/>
      <c r="U305" s="41"/>
    </row>
    <row r="306" spans="2:21" s="51" customFormat="1" ht="14.4" x14ac:dyDescent="0.3">
      <c r="B306" s="51" t="s">
        <v>20</v>
      </c>
      <c r="J306" s="52"/>
      <c r="K306" s="53"/>
      <c r="S306" s="41"/>
      <c r="T306" s="41"/>
      <c r="U306" s="41"/>
    </row>
    <row r="307" spans="2:21" s="51" customFormat="1" ht="14.4" x14ac:dyDescent="0.3">
      <c r="B307" s="51" t="s">
        <v>98</v>
      </c>
      <c r="J307" s="52"/>
      <c r="K307" s="53"/>
      <c r="S307" s="41"/>
      <c r="T307" s="41"/>
      <c r="U307" s="41"/>
    </row>
    <row r="308" spans="2:21" s="51" customFormat="1" ht="14.4" x14ac:dyDescent="0.3">
      <c r="B308" s="51" t="s">
        <v>146</v>
      </c>
      <c r="J308" s="52"/>
      <c r="K308" s="53"/>
      <c r="S308" s="41"/>
      <c r="T308" s="41"/>
      <c r="U308" s="41"/>
    </row>
    <row r="309" spans="2:21" s="51" customFormat="1" ht="14.4" x14ac:dyDescent="0.3">
      <c r="B309" s="51" t="s">
        <v>18</v>
      </c>
      <c r="J309" s="52"/>
      <c r="K309" s="53"/>
      <c r="S309" s="41"/>
      <c r="T309" s="41"/>
      <c r="U309" s="41"/>
    </row>
    <row r="310" spans="2:21" s="51" customFormat="1" ht="15" customHeight="1" x14ac:dyDescent="0.3">
      <c r="B310" s="51" t="s">
        <v>29</v>
      </c>
      <c r="J310" s="52"/>
      <c r="K310" s="53"/>
      <c r="S310" s="41"/>
      <c r="T310" s="41"/>
      <c r="U310" s="41"/>
    </row>
    <row r="311" spans="2:21" s="51" customFormat="1" ht="15" customHeight="1" x14ac:dyDescent="0.3">
      <c r="B311" s="51" t="s">
        <v>99</v>
      </c>
      <c r="J311" s="52"/>
      <c r="K311" s="53"/>
      <c r="S311" s="41"/>
      <c r="T311" s="41"/>
      <c r="U311" s="41"/>
    </row>
    <row r="312" spans="2:21" s="51" customFormat="1" ht="15" customHeight="1" x14ac:dyDescent="0.3">
      <c r="B312" s="51" t="s">
        <v>100</v>
      </c>
      <c r="J312" s="52"/>
      <c r="K312" s="53"/>
      <c r="S312" s="41"/>
      <c r="T312" s="41"/>
      <c r="U312" s="41"/>
    </row>
    <row r="313" spans="2:21" s="51" customFormat="1" ht="15" customHeight="1" x14ac:dyDescent="0.3">
      <c r="B313" s="51" t="s">
        <v>47</v>
      </c>
      <c r="J313" s="52"/>
      <c r="K313" s="53"/>
      <c r="S313" s="41"/>
      <c r="T313" s="41"/>
      <c r="U313" s="41"/>
    </row>
    <row r="314" spans="2:21" ht="15" customHeight="1" x14ac:dyDescent="0.3">
      <c r="B314" s="51" t="s">
        <v>28</v>
      </c>
    </row>
    <row r="315" spans="2:21" ht="15" customHeight="1" x14ac:dyDescent="0.3">
      <c r="B315" s="51" t="s">
        <v>101</v>
      </c>
    </row>
    <row r="316" spans="2:21" ht="15" customHeight="1" x14ac:dyDescent="0.3">
      <c r="B316" s="51" t="s">
        <v>102</v>
      </c>
    </row>
    <row r="317" spans="2:21" ht="15" customHeight="1" x14ac:dyDescent="0.3">
      <c r="B317" s="51" t="s">
        <v>103</v>
      </c>
    </row>
    <row r="318" spans="2:21" ht="15" customHeight="1" x14ac:dyDescent="0.3">
      <c r="B318" s="51" t="s">
        <v>104</v>
      </c>
    </row>
    <row r="319" spans="2:21" ht="15" customHeight="1" x14ac:dyDescent="0.3">
      <c r="B319" s="51" t="s">
        <v>105</v>
      </c>
    </row>
    <row r="320" spans="2:21" ht="15" customHeight="1" x14ac:dyDescent="0.3">
      <c r="B320" s="51" t="s">
        <v>106</v>
      </c>
    </row>
    <row r="321" spans="2:2" ht="15" customHeight="1" x14ac:dyDescent="0.3">
      <c r="B321" s="51" t="s">
        <v>34</v>
      </c>
    </row>
    <row r="322" spans="2:2" ht="15" customHeight="1" x14ac:dyDescent="0.3">
      <c r="B322" s="51" t="s">
        <v>182</v>
      </c>
    </row>
    <row r="323" spans="2:2" ht="15" customHeight="1" x14ac:dyDescent="0.3">
      <c r="B323" s="51" t="s">
        <v>107</v>
      </c>
    </row>
    <row r="324" spans="2:2" ht="15" customHeight="1" x14ac:dyDescent="0.3">
      <c r="B324" s="51" t="s">
        <v>108</v>
      </c>
    </row>
    <row r="325" spans="2:2" ht="15" customHeight="1" x14ac:dyDescent="0.3">
      <c r="B325" s="51" t="s">
        <v>150</v>
      </c>
    </row>
    <row r="326" spans="2:2" ht="15" customHeight="1" x14ac:dyDescent="0.3">
      <c r="B326" s="51" t="s">
        <v>109</v>
      </c>
    </row>
    <row r="327" spans="2:2" ht="15" customHeight="1" x14ac:dyDescent="0.3">
      <c r="B327" s="51" t="s">
        <v>110</v>
      </c>
    </row>
    <row r="328" spans="2:2" ht="15" customHeight="1" x14ac:dyDescent="0.3">
      <c r="B328" s="51" t="s">
        <v>46</v>
      </c>
    </row>
    <row r="329" spans="2:2" ht="15" customHeight="1" x14ac:dyDescent="0.3">
      <c r="B329" s="51" t="s">
        <v>158</v>
      </c>
    </row>
    <row r="330" spans="2:2" ht="15" customHeight="1" x14ac:dyDescent="0.3">
      <c r="B330" s="51" t="s">
        <v>111</v>
      </c>
    </row>
    <row r="331" spans="2:2" ht="15" customHeight="1" x14ac:dyDescent="0.3">
      <c r="B331" s="51" t="s">
        <v>112</v>
      </c>
    </row>
    <row r="332" spans="2:2" ht="15" customHeight="1" x14ac:dyDescent="0.3">
      <c r="B332" s="51" t="s">
        <v>113</v>
      </c>
    </row>
    <row r="333" spans="2:2" ht="15" customHeight="1" x14ac:dyDescent="0.3">
      <c r="B333" s="51" t="s">
        <v>30</v>
      </c>
    </row>
    <row r="334" spans="2:2" ht="15" customHeight="1" x14ac:dyDescent="0.3">
      <c r="B334" s="51" t="s">
        <v>114</v>
      </c>
    </row>
    <row r="335" spans="2:2" ht="15" customHeight="1" x14ac:dyDescent="0.3">
      <c r="B335" s="51" t="s">
        <v>115</v>
      </c>
    </row>
    <row r="336" spans="2:2" ht="15" customHeight="1" x14ac:dyDescent="0.3">
      <c r="B336" s="51" t="s">
        <v>191</v>
      </c>
    </row>
    <row r="337" spans="2:2" ht="15" customHeight="1" x14ac:dyDescent="0.3">
      <c r="B337" s="51" t="s">
        <v>35</v>
      </c>
    </row>
    <row r="338" spans="2:2" ht="15" customHeight="1" x14ac:dyDescent="0.3">
      <c r="B338" s="51" t="s">
        <v>149</v>
      </c>
    </row>
    <row r="339" spans="2:2" ht="15" customHeight="1" x14ac:dyDescent="0.3">
      <c r="B339" s="51" t="s">
        <v>116</v>
      </c>
    </row>
    <row r="340" spans="2:2" ht="15" customHeight="1" x14ac:dyDescent="0.3">
      <c r="B340" s="51" t="s">
        <v>117</v>
      </c>
    </row>
    <row r="341" spans="2:2" ht="15" customHeight="1" x14ac:dyDescent="0.3">
      <c r="B341" s="51" t="s">
        <v>176</v>
      </c>
    </row>
    <row r="342" spans="2:2" ht="15" customHeight="1" x14ac:dyDescent="0.3">
      <c r="B342" s="51" t="s">
        <v>157</v>
      </c>
    </row>
    <row r="343" spans="2:2" ht="15" customHeight="1" x14ac:dyDescent="0.3">
      <c r="B343" s="51" t="s">
        <v>33</v>
      </c>
    </row>
    <row r="344" spans="2:2" ht="15" customHeight="1" x14ac:dyDescent="0.3">
      <c r="B344" s="51" t="s">
        <v>118</v>
      </c>
    </row>
    <row r="345" spans="2:2" ht="15" customHeight="1" x14ac:dyDescent="0.3">
      <c r="B345" s="51" t="s">
        <v>119</v>
      </c>
    </row>
    <row r="346" spans="2:2" ht="15" customHeight="1" x14ac:dyDescent="0.3">
      <c r="B346" s="51" t="s">
        <v>168</v>
      </c>
    </row>
    <row r="347" spans="2:2" ht="15" customHeight="1" x14ac:dyDescent="0.3">
      <c r="B347" s="51" t="s">
        <v>42</v>
      </c>
    </row>
    <row r="348" spans="2:2" ht="15" customHeight="1" x14ac:dyDescent="0.3">
      <c r="B348" s="51" t="s">
        <v>50</v>
      </c>
    </row>
    <row r="349" spans="2:2" ht="15" customHeight="1" x14ac:dyDescent="0.3">
      <c r="B349" s="51" t="s">
        <v>40</v>
      </c>
    </row>
    <row r="350" spans="2:2" ht="15" customHeight="1" x14ac:dyDescent="0.3">
      <c r="B350" s="51" t="s">
        <v>151</v>
      </c>
    </row>
    <row r="351" spans="2:2" ht="15" customHeight="1" x14ac:dyDescent="0.3">
      <c r="B351" s="51" t="s">
        <v>120</v>
      </c>
    </row>
    <row r="352" spans="2:2" ht="15" customHeight="1" x14ac:dyDescent="0.3">
      <c r="B352" s="51" t="s">
        <v>121</v>
      </c>
    </row>
    <row r="353" spans="2:2" ht="15" customHeight="1" x14ac:dyDescent="0.3">
      <c r="B353" s="51" t="s">
        <v>38</v>
      </c>
    </row>
    <row r="354" spans="2:2" ht="15" customHeight="1" x14ac:dyDescent="0.3">
      <c r="B354" s="51" t="s">
        <v>122</v>
      </c>
    </row>
    <row r="355" spans="2:2" ht="15" customHeight="1" x14ac:dyDescent="0.3">
      <c r="B355" s="51" t="s">
        <v>123</v>
      </c>
    </row>
    <row r="356" spans="2:2" ht="15" customHeight="1" x14ac:dyDescent="0.3">
      <c r="B356" s="51" t="s">
        <v>124</v>
      </c>
    </row>
    <row r="357" spans="2:2" ht="15" customHeight="1" x14ac:dyDescent="0.3">
      <c r="B357" s="51" t="s">
        <v>125</v>
      </c>
    </row>
    <row r="358" spans="2:2" ht="15" customHeight="1" x14ac:dyDescent="0.3">
      <c r="B358" s="51" t="s">
        <v>126</v>
      </c>
    </row>
    <row r="359" spans="2:2" ht="15" customHeight="1" x14ac:dyDescent="0.3">
      <c r="B359" s="51" t="s">
        <v>142</v>
      </c>
    </row>
    <row r="360" spans="2:2" ht="15" customHeight="1" x14ac:dyDescent="0.3">
      <c r="B360" s="51" t="s">
        <v>127</v>
      </c>
    </row>
    <row r="361" spans="2:2" ht="15" customHeight="1" x14ac:dyDescent="0.3">
      <c r="B361" s="51" t="s">
        <v>128</v>
      </c>
    </row>
  </sheetData>
  <autoFilter ref="A7:S167">
    <filterColumn colId="3" showButton="0"/>
    <filterColumn colId="5" showButton="0"/>
    <filterColumn colId="7" showButton="0"/>
    <filterColumn colId="9" showButton="0"/>
    <filterColumn colId="10" showButton="0"/>
    <filterColumn colId="12" showButton="0"/>
    <filterColumn colId="15">
      <filters>
        <filter val="COSCO/OOCL"/>
        <filter val="ONE"/>
        <filter val="SITC"/>
      </filters>
    </filterColumn>
  </autoFilter>
  <mergeCells count="12">
    <mergeCell ref="B211:R211"/>
    <mergeCell ref="B212:R212"/>
    <mergeCell ref="B213:R213"/>
    <mergeCell ref="B214:R214"/>
    <mergeCell ref="B1:R1"/>
    <mergeCell ref="B2:R2"/>
    <mergeCell ref="B3:R3"/>
    <mergeCell ref="D7:E7"/>
    <mergeCell ref="H7:I7"/>
    <mergeCell ref="J7:L7"/>
    <mergeCell ref="M7:N7"/>
    <mergeCell ref="F7:G7"/>
  </mergeCells>
  <phoneticPr fontId="3"/>
  <conditionalFormatting sqref="B205:E206 H205:R206 A13:R17">
    <cfRule type="expression" dxfId="53" priority="427">
      <formula>MOD(ROW(),2)=0</formula>
    </cfRule>
  </conditionalFormatting>
  <conditionalFormatting sqref="A205:A206">
    <cfRule type="expression" dxfId="52" priority="347">
      <formula>MOD(ROW(),2)=0</formula>
    </cfRule>
  </conditionalFormatting>
  <conditionalFormatting sqref="F205:G206">
    <cfRule type="expression" dxfId="51" priority="340">
      <formula>MOD(ROW(),2)=0</formula>
    </cfRule>
  </conditionalFormatting>
  <conditionalFormatting sqref="A18:R22">
    <cfRule type="expression" dxfId="50" priority="56">
      <formula>MOD(ROW(),2)=0</formula>
    </cfRule>
  </conditionalFormatting>
  <conditionalFormatting sqref="A23:R27">
    <cfRule type="expression" dxfId="49" priority="55">
      <formula>MOD(ROW(),2)=0</formula>
    </cfRule>
  </conditionalFormatting>
  <conditionalFormatting sqref="A28:R32">
    <cfRule type="expression" dxfId="48" priority="54">
      <formula>MOD(ROW(),2)=0</formula>
    </cfRule>
  </conditionalFormatting>
  <conditionalFormatting sqref="A33:R37">
    <cfRule type="expression" dxfId="47" priority="53">
      <formula>MOD(ROW(),2)=0</formula>
    </cfRule>
  </conditionalFormatting>
  <conditionalFormatting sqref="A38:R42">
    <cfRule type="expression" dxfId="46" priority="52">
      <formula>MOD(ROW(),2)=0</formula>
    </cfRule>
  </conditionalFormatting>
  <conditionalFormatting sqref="A43:R47">
    <cfRule type="expression" dxfId="45" priority="51">
      <formula>MOD(ROW(),2)=0</formula>
    </cfRule>
  </conditionalFormatting>
  <conditionalFormatting sqref="S13:S17">
    <cfRule type="expression" dxfId="44" priority="50">
      <formula>MOD(ROW(),2)=0</formula>
    </cfRule>
  </conditionalFormatting>
  <conditionalFormatting sqref="S18:S22">
    <cfRule type="expression" dxfId="43" priority="49">
      <formula>MOD(ROW(),2)=0</formula>
    </cfRule>
  </conditionalFormatting>
  <conditionalFormatting sqref="S23:S27">
    <cfRule type="expression" dxfId="42" priority="48">
      <formula>MOD(ROW(),2)=0</formula>
    </cfRule>
  </conditionalFormatting>
  <conditionalFormatting sqref="S28:S32">
    <cfRule type="expression" dxfId="41" priority="47">
      <formula>MOD(ROW(),2)=0</formula>
    </cfRule>
  </conditionalFormatting>
  <conditionalFormatting sqref="S33:S37">
    <cfRule type="expression" dxfId="40" priority="46">
      <formula>MOD(ROW(),2)=0</formula>
    </cfRule>
  </conditionalFormatting>
  <conditionalFormatting sqref="S38:S42">
    <cfRule type="expression" dxfId="39" priority="45">
      <formula>MOD(ROW(),2)=0</formula>
    </cfRule>
  </conditionalFormatting>
  <conditionalFormatting sqref="S43:S47">
    <cfRule type="expression" dxfId="38" priority="44">
      <formula>MOD(ROW(),2)=0</formula>
    </cfRule>
  </conditionalFormatting>
  <conditionalFormatting sqref="A48:R52">
    <cfRule type="expression" dxfId="37" priority="43">
      <formula>MOD(ROW(),2)=0</formula>
    </cfRule>
  </conditionalFormatting>
  <conditionalFormatting sqref="A53:R57">
    <cfRule type="expression" dxfId="36" priority="41">
      <formula>MOD(ROW(),2)=0</formula>
    </cfRule>
  </conditionalFormatting>
  <conditionalFormatting sqref="A58:R62">
    <cfRule type="expression" dxfId="35" priority="39">
      <formula>MOD(ROW(),2)=0</formula>
    </cfRule>
  </conditionalFormatting>
  <conditionalFormatting sqref="A63:R67">
    <cfRule type="expression" dxfId="34" priority="37">
      <formula>MOD(ROW(),2)=0</formula>
    </cfRule>
  </conditionalFormatting>
  <conditionalFormatting sqref="S48:S52">
    <cfRule type="expression" dxfId="33" priority="35">
      <formula>MOD(ROW(),2)=0</formula>
    </cfRule>
  </conditionalFormatting>
  <conditionalFormatting sqref="S53:S57">
    <cfRule type="expression" dxfId="32" priority="34">
      <formula>MOD(ROW(),2)=0</formula>
    </cfRule>
  </conditionalFormatting>
  <conditionalFormatting sqref="S58:S62">
    <cfRule type="expression" dxfId="31" priority="33">
      <formula>MOD(ROW(),2)=0</formula>
    </cfRule>
  </conditionalFormatting>
  <conditionalFormatting sqref="S63:S67">
    <cfRule type="expression" dxfId="30" priority="32">
      <formula>MOD(ROW(),2)=0</formula>
    </cfRule>
  </conditionalFormatting>
  <conditionalFormatting sqref="A68:R72">
    <cfRule type="expression" dxfId="29" priority="31">
      <formula>MOD(ROW(),2)=0</formula>
    </cfRule>
  </conditionalFormatting>
  <conditionalFormatting sqref="S68:S72">
    <cfRule type="expression" dxfId="28" priority="29">
      <formula>MOD(ROW(),2)=0</formula>
    </cfRule>
  </conditionalFormatting>
  <conditionalFormatting sqref="A73:R77">
    <cfRule type="expression" dxfId="27" priority="28">
      <formula>MOD(ROW(),2)=0</formula>
    </cfRule>
  </conditionalFormatting>
  <conditionalFormatting sqref="S73:S77">
    <cfRule type="expression" dxfId="26" priority="27">
      <formula>MOD(ROW(),2)=0</formula>
    </cfRule>
  </conditionalFormatting>
  <conditionalFormatting sqref="A78:R82">
    <cfRule type="expression" dxfId="25" priority="26">
      <formula>MOD(ROW(),2)=0</formula>
    </cfRule>
  </conditionalFormatting>
  <conditionalFormatting sqref="S78:S82">
    <cfRule type="expression" dxfId="24" priority="25">
      <formula>MOD(ROW(),2)=0</formula>
    </cfRule>
  </conditionalFormatting>
  <conditionalFormatting sqref="A83:R87">
    <cfRule type="expression" dxfId="23" priority="24">
      <formula>MOD(ROW(),2)=0</formula>
    </cfRule>
  </conditionalFormatting>
  <conditionalFormatting sqref="S83:S87">
    <cfRule type="expression" dxfId="22" priority="23">
      <formula>MOD(ROW(),2)=0</formula>
    </cfRule>
  </conditionalFormatting>
  <conditionalFormatting sqref="A88:R92">
    <cfRule type="expression" dxfId="21" priority="22">
      <formula>MOD(ROW(),2)=0</formula>
    </cfRule>
  </conditionalFormatting>
  <conditionalFormatting sqref="S88:S92">
    <cfRule type="expression" dxfId="20" priority="21">
      <formula>MOD(ROW(),2)=0</formula>
    </cfRule>
  </conditionalFormatting>
  <conditionalFormatting sqref="A93:R97">
    <cfRule type="expression" dxfId="19" priority="20">
      <formula>MOD(ROW(),2)=0</formula>
    </cfRule>
  </conditionalFormatting>
  <conditionalFormatting sqref="S93:S97">
    <cfRule type="expression" dxfId="18" priority="19">
      <formula>MOD(ROW(),2)=0</formula>
    </cfRule>
  </conditionalFormatting>
  <conditionalFormatting sqref="A98:R102">
    <cfRule type="expression" dxfId="17" priority="18">
      <formula>MOD(ROW(),2)=0</formula>
    </cfRule>
  </conditionalFormatting>
  <conditionalFormatting sqref="S98:S102">
    <cfRule type="expression" dxfId="16" priority="17">
      <formula>MOD(ROW(),2)=0</formula>
    </cfRule>
  </conditionalFormatting>
  <conditionalFormatting sqref="A103:R107">
    <cfRule type="expression" dxfId="15" priority="16">
      <formula>MOD(ROW(),2)=0</formula>
    </cfRule>
  </conditionalFormatting>
  <conditionalFormatting sqref="S103:S107">
    <cfRule type="expression" dxfId="14" priority="15">
      <formula>MOD(ROW(),2)=0</formula>
    </cfRule>
  </conditionalFormatting>
  <conditionalFormatting sqref="A108:R112">
    <cfRule type="expression" dxfId="13" priority="14">
      <formula>MOD(ROW(),2)=0</formula>
    </cfRule>
  </conditionalFormatting>
  <conditionalFormatting sqref="S108:S112">
    <cfRule type="expression" dxfId="12" priority="13">
      <formula>MOD(ROW(),2)=0</formula>
    </cfRule>
  </conditionalFormatting>
  <conditionalFormatting sqref="A113:R117">
    <cfRule type="expression" dxfId="11" priority="12">
      <formula>MOD(ROW(),2)=0</formula>
    </cfRule>
  </conditionalFormatting>
  <conditionalFormatting sqref="S113:S117">
    <cfRule type="expression" dxfId="10" priority="11">
      <formula>MOD(ROW(),2)=0</formula>
    </cfRule>
  </conditionalFormatting>
  <conditionalFormatting sqref="A118:R122">
    <cfRule type="expression" dxfId="9" priority="10">
      <formula>MOD(ROW(),2)=0</formula>
    </cfRule>
  </conditionalFormatting>
  <conditionalFormatting sqref="S118:S122">
    <cfRule type="expression" dxfId="8" priority="9">
      <formula>MOD(ROW(),2)=0</formula>
    </cfRule>
  </conditionalFormatting>
  <conditionalFormatting sqref="A123:R127">
    <cfRule type="expression" dxfId="7" priority="8">
      <formula>MOD(ROW(),2)=0</formula>
    </cfRule>
  </conditionalFormatting>
  <conditionalFormatting sqref="S123:S127">
    <cfRule type="expression" dxfId="6" priority="7">
      <formula>MOD(ROW(),2)=0</formula>
    </cfRule>
  </conditionalFormatting>
  <conditionalFormatting sqref="A128:R132">
    <cfRule type="expression" dxfId="5" priority="6">
      <formula>MOD(ROW(),2)=0</formula>
    </cfRule>
  </conditionalFormatting>
  <conditionalFormatting sqref="S128:S132">
    <cfRule type="expression" dxfId="4" priority="5">
      <formula>MOD(ROW(),2)=0</formula>
    </cfRule>
  </conditionalFormatting>
  <conditionalFormatting sqref="A133:R137">
    <cfRule type="expression" dxfId="3" priority="4">
      <formula>MOD(ROW(),2)=0</formula>
    </cfRule>
  </conditionalFormatting>
  <conditionalFormatting sqref="S133:S137">
    <cfRule type="expression" dxfId="2" priority="3">
      <formula>MOD(ROW(),2)=0</formula>
    </cfRule>
  </conditionalFormatting>
  <conditionalFormatting sqref="A138:R204">
    <cfRule type="expression" dxfId="1" priority="2">
      <formula>MOD(ROW(),2)=0</formula>
    </cfRule>
  </conditionalFormatting>
  <conditionalFormatting sqref="S138:S204">
    <cfRule type="expression" dxfId="0" priority="1">
      <formula>MOD(ROW(),2)=0</formula>
    </cfRule>
  </conditionalFormatting>
  <dataValidations count="1">
    <dataValidation type="list" allowBlank="1" showInputMessage="1" showErrorMessage="1" sqref="B65476:B65762 AWK13:AWK130 BGG13:BGG130 BQC13:BQC130 BZY13:BZY130 CJU13:CJU130 CTQ13:CTQ130 DDM13:DDM130 DNI13:DNI130 DXE13:DXE130 EHA13:EHA130 EQW13:EQW130 FAS13:FAS130 FKO13:FKO130 FUK13:FUK130 GEG13:GEG130 GOC13:GOC130 GXY13:GXY130 HHU13:HHU130 HRQ13:HRQ130 IBM13:IBM130 ILI13:ILI130 IVE13:IVE130 JFA13:JFA130 JOW13:JOW130 JYS13:JYS130 KIO13:KIO130 KSK13:KSK130 LCG13:LCG130 LMC13:LMC130 LVY13:LVY130 MFU13:MFU130 MPQ13:MPQ130 MZM13:MZM130 NJI13:NJI130 NTE13:NTE130 ODA13:ODA130 OMW13:OMW130 OWS13:OWS130 PGO13:PGO130 PQK13:PQK130 QAG13:QAG130 QKC13:QKC130 QTY13:QTY130 RDU13:RDU130 RNQ13:RNQ130 RXM13:RXM130 SHI13:SHI130 SRE13:SRE130 TBA13:TBA130 TKW13:TKW130 TUS13:TUS130 UEO13:UEO130 UOK13:UOK130 UYG13:UYG130 VIC13:VIC130 VRY13:VRY130 WBU13:WBU130 WLQ13:WLQ130 WVM13:WVM130 AMO13:AMO130 JA13:JA130 SW13:SW130 ACS13:ACS130 WVM982980:WVM983266 JA65476:JA65762 SW65476:SW65762 ACS65476:ACS65762 AMO65476:AMO65762 AWK65476:AWK65762 BGG65476:BGG65762 BQC65476:BQC65762 BZY65476:BZY65762 CJU65476:CJU65762 CTQ65476:CTQ65762 DDM65476:DDM65762 DNI65476:DNI65762 DXE65476:DXE65762 EHA65476:EHA65762 EQW65476:EQW65762 FAS65476:FAS65762 FKO65476:FKO65762 FUK65476:FUK65762 GEG65476:GEG65762 GOC65476:GOC65762 GXY65476:GXY65762 HHU65476:HHU65762 HRQ65476:HRQ65762 IBM65476:IBM65762 ILI65476:ILI65762 IVE65476:IVE65762 JFA65476:JFA65762 JOW65476:JOW65762 JYS65476:JYS65762 KIO65476:KIO65762 KSK65476:KSK65762 LCG65476:LCG65762 LMC65476:LMC65762 LVY65476:LVY65762 MFU65476:MFU65762 MPQ65476:MPQ65762 MZM65476:MZM65762 NJI65476:NJI65762 NTE65476:NTE65762 ODA65476:ODA65762 OMW65476:OMW65762 OWS65476:OWS65762 PGO65476:PGO65762 PQK65476:PQK65762 QAG65476:QAG65762 QKC65476:QKC65762 QTY65476:QTY65762 RDU65476:RDU65762 RNQ65476:RNQ65762 RXM65476:RXM65762 SHI65476:SHI65762 SRE65476:SRE65762 TBA65476:TBA65762 TKW65476:TKW65762 TUS65476:TUS65762 UEO65476:UEO65762 UOK65476:UOK65762 UYG65476:UYG65762 VIC65476:VIC65762 VRY65476:VRY65762 WBU65476:WBU65762 WLQ65476:WLQ65762 WVM65476:WVM65762 B131012:B131298 JA131012:JA131298 SW131012:SW131298 ACS131012:ACS131298 AMO131012:AMO131298 AWK131012:AWK131298 BGG131012:BGG131298 BQC131012:BQC131298 BZY131012:BZY131298 CJU131012:CJU131298 CTQ131012:CTQ131298 DDM131012:DDM131298 DNI131012:DNI131298 DXE131012:DXE131298 EHA131012:EHA131298 EQW131012:EQW131298 FAS131012:FAS131298 FKO131012:FKO131298 FUK131012:FUK131298 GEG131012:GEG131298 GOC131012:GOC131298 GXY131012:GXY131298 HHU131012:HHU131298 HRQ131012:HRQ131298 IBM131012:IBM131298 ILI131012:ILI131298 IVE131012:IVE131298 JFA131012:JFA131298 JOW131012:JOW131298 JYS131012:JYS131298 KIO131012:KIO131298 KSK131012:KSK131298 LCG131012:LCG131298 LMC131012:LMC131298 LVY131012:LVY131298 MFU131012:MFU131298 MPQ131012:MPQ131298 MZM131012:MZM131298 NJI131012:NJI131298 NTE131012:NTE131298 ODA131012:ODA131298 OMW131012:OMW131298 OWS131012:OWS131298 PGO131012:PGO131298 PQK131012:PQK131298 QAG131012:QAG131298 QKC131012:QKC131298 QTY131012:QTY131298 RDU131012:RDU131298 RNQ131012:RNQ131298 RXM131012:RXM131298 SHI131012:SHI131298 SRE131012:SRE131298 TBA131012:TBA131298 TKW131012:TKW131298 TUS131012:TUS131298 UEO131012:UEO131298 UOK131012:UOK131298 UYG131012:UYG131298 VIC131012:VIC131298 VRY131012:VRY131298 WBU131012:WBU131298 WLQ131012:WLQ131298 WVM131012:WVM131298 B196548:B196834 JA196548:JA196834 SW196548:SW196834 ACS196548:ACS196834 AMO196548:AMO196834 AWK196548:AWK196834 BGG196548:BGG196834 BQC196548:BQC196834 BZY196548:BZY196834 CJU196548:CJU196834 CTQ196548:CTQ196834 DDM196548:DDM196834 DNI196548:DNI196834 DXE196548:DXE196834 EHA196548:EHA196834 EQW196548:EQW196834 FAS196548:FAS196834 FKO196548:FKO196834 FUK196548:FUK196834 GEG196548:GEG196834 GOC196548:GOC196834 GXY196548:GXY196834 HHU196548:HHU196834 HRQ196548:HRQ196834 IBM196548:IBM196834 ILI196548:ILI196834 IVE196548:IVE196834 JFA196548:JFA196834 JOW196548:JOW196834 JYS196548:JYS196834 KIO196548:KIO196834 KSK196548:KSK196834 LCG196548:LCG196834 LMC196548:LMC196834 LVY196548:LVY196834 MFU196548:MFU196834 MPQ196548:MPQ196834 MZM196548:MZM196834 NJI196548:NJI196834 NTE196548:NTE196834 ODA196548:ODA196834 OMW196548:OMW196834 OWS196548:OWS196834 PGO196548:PGO196834 PQK196548:PQK196834 QAG196548:QAG196834 QKC196548:QKC196834 QTY196548:QTY196834 RDU196548:RDU196834 RNQ196548:RNQ196834 RXM196548:RXM196834 SHI196548:SHI196834 SRE196548:SRE196834 TBA196548:TBA196834 TKW196548:TKW196834 TUS196548:TUS196834 UEO196548:UEO196834 UOK196548:UOK196834 UYG196548:UYG196834 VIC196548:VIC196834 VRY196548:VRY196834 WBU196548:WBU196834 WLQ196548:WLQ196834 WVM196548:WVM196834 B262084:B262370 JA262084:JA262370 SW262084:SW262370 ACS262084:ACS262370 AMO262084:AMO262370 AWK262084:AWK262370 BGG262084:BGG262370 BQC262084:BQC262370 BZY262084:BZY262370 CJU262084:CJU262370 CTQ262084:CTQ262370 DDM262084:DDM262370 DNI262084:DNI262370 DXE262084:DXE262370 EHA262084:EHA262370 EQW262084:EQW262370 FAS262084:FAS262370 FKO262084:FKO262370 FUK262084:FUK262370 GEG262084:GEG262370 GOC262084:GOC262370 GXY262084:GXY262370 HHU262084:HHU262370 HRQ262084:HRQ262370 IBM262084:IBM262370 ILI262084:ILI262370 IVE262084:IVE262370 JFA262084:JFA262370 JOW262084:JOW262370 JYS262084:JYS262370 KIO262084:KIO262370 KSK262084:KSK262370 LCG262084:LCG262370 LMC262084:LMC262370 LVY262084:LVY262370 MFU262084:MFU262370 MPQ262084:MPQ262370 MZM262084:MZM262370 NJI262084:NJI262370 NTE262084:NTE262370 ODA262084:ODA262370 OMW262084:OMW262370 OWS262084:OWS262370 PGO262084:PGO262370 PQK262084:PQK262370 QAG262084:QAG262370 QKC262084:QKC262370 QTY262084:QTY262370 RDU262084:RDU262370 RNQ262084:RNQ262370 RXM262084:RXM262370 SHI262084:SHI262370 SRE262084:SRE262370 TBA262084:TBA262370 TKW262084:TKW262370 TUS262084:TUS262370 UEO262084:UEO262370 UOK262084:UOK262370 UYG262084:UYG262370 VIC262084:VIC262370 VRY262084:VRY262370 WBU262084:WBU262370 WLQ262084:WLQ262370 WVM262084:WVM262370 B327620:B327906 JA327620:JA327906 SW327620:SW327906 ACS327620:ACS327906 AMO327620:AMO327906 AWK327620:AWK327906 BGG327620:BGG327906 BQC327620:BQC327906 BZY327620:BZY327906 CJU327620:CJU327906 CTQ327620:CTQ327906 DDM327620:DDM327906 DNI327620:DNI327906 DXE327620:DXE327906 EHA327620:EHA327906 EQW327620:EQW327906 FAS327620:FAS327906 FKO327620:FKO327906 FUK327620:FUK327906 GEG327620:GEG327906 GOC327620:GOC327906 GXY327620:GXY327906 HHU327620:HHU327906 HRQ327620:HRQ327906 IBM327620:IBM327906 ILI327620:ILI327906 IVE327620:IVE327906 JFA327620:JFA327906 JOW327620:JOW327906 JYS327620:JYS327906 KIO327620:KIO327906 KSK327620:KSK327906 LCG327620:LCG327906 LMC327620:LMC327906 LVY327620:LVY327906 MFU327620:MFU327906 MPQ327620:MPQ327906 MZM327620:MZM327906 NJI327620:NJI327906 NTE327620:NTE327906 ODA327620:ODA327906 OMW327620:OMW327906 OWS327620:OWS327906 PGO327620:PGO327906 PQK327620:PQK327906 QAG327620:QAG327906 QKC327620:QKC327906 QTY327620:QTY327906 RDU327620:RDU327906 RNQ327620:RNQ327906 RXM327620:RXM327906 SHI327620:SHI327906 SRE327620:SRE327906 TBA327620:TBA327906 TKW327620:TKW327906 TUS327620:TUS327906 UEO327620:UEO327906 UOK327620:UOK327906 UYG327620:UYG327906 VIC327620:VIC327906 VRY327620:VRY327906 WBU327620:WBU327906 WLQ327620:WLQ327906 WVM327620:WVM327906 B393156:B393442 JA393156:JA393442 SW393156:SW393442 ACS393156:ACS393442 AMO393156:AMO393442 AWK393156:AWK393442 BGG393156:BGG393442 BQC393156:BQC393442 BZY393156:BZY393442 CJU393156:CJU393442 CTQ393156:CTQ393442 DDM393156:DDM393442 DNI393156:DNI393442 DXE393156:DXE393442 EHA393156:EHA393442 EQW393156:EQW393442 FAS393156:FAS393442 FKO393156:FKO393442 FUK393156:FUK393442 GEG393156:GEG393442 GOC393156:GOC393442 GXY393156:GXY393442 HHU393156:HHU393442 HRQ393156:HRQ393442 IBM393156:IBM393442 ILI393156:ILI393442 IVE393156:IVE393442 JFA393156:JFA393442 JOW393156:JOW393442 JYS393156:JYS393442 KIO393156:KIO393442 KSK393156:KSK393442 LCG393156:LCG393442 LMC393156:LMC393442 LVY393156:LVY393442 MFU393156:MFU393442 MPQ393156:MPQ393442 MZM393156:MZM393442 NJI393156:NJI393442 NTE393156:NTE393442 ODA393156:ODA393442 OMW393156:OMW393442 OWS393156:OWS393442 PGO393156:PGO393442 PQK393156:PQK393442 QAG393156:QAG393442 QKC393156:QKC393442 QTY393156:QTY393442 RDU393156:RDU393442 RNQ393156:RNQ393442 RXM393156:RXM393442 SHI393156:SHI393442 SRE393156:SRE393442 TBA393156:TBA393442 TKW393156:TKW393442 TUS393156:TUS393442 UEO393156:UEO393442 UOK393156:UOK393442 UYG393156:UYG393442 VIC393156:VIC393442 VRY393156:VRY393442 WBU393156:WBU393442 WLQ393156:WLQ393442 WVM393156:WVM393442 B458692:B458978 JA458692:JA458978 SW458692:SW458978 ACS458692:ACS458978 AMO458692:AMO458978 AWK458692:AWK458978 BGG458692:BGG458978 BQC458692:BQC458978 BZY458692:BZY458978 CJU458692:CJU458978 CTQ458692:CTQ458978 DDM458692:DDM458978 DNI458692:DNI458978 DXE458692:DXE458978 EHA458692:EHA458978 EQW458692:EQW458978 FAS458692:FAS458978 FKO458692:FKO458978 FUK458692:FUK458978 GEG458692:GEG458978 GOC458692:GOC458978 GXY458692:GXY458978 HHU458692:HHU458978 HRQ458692:HRQ458978 IBM458692:IBM458978 ILI458692:ILI458978 IVE458692:IVE458978 JFA458692:JFA458978 JOW458692:JOW458978 JYS458692:JYS458978 KIO458692:KIO458978 KSK458692:KSK458978 LCG458692:LCG458978 LMC458692:LMC458978 LVY458692:LVY458978 MFU458692:MFU458978 MPQ458692:MPQ458978 MZM458692:MZM458978 NJI458692:NJI458978 NTE458692:NTE458978 ODA458692:ODA458978 OMW458692:OMW458978 OWS458692:OWS458978 PGO458692:PGO458978 PQK458692:PQK458978 QAG458692:QAG458978 QKC458692:QKC458978 QTY458692:QTY458978 RDU458692:RDU458978 RNQ458692:RNQ458978 RXM458692:RXM458978 SHI458692:SHI458978 SRE458692:SRE458978 TBA458692:TBA458978 TKW458692:TKW458978 TUS458692:TUS458978 UEO458692:UEO458978 UOK458692:UOK458978 UYG458692:UYG458978 VIC458692:VIC458978 VRY458692:VRY458978 WBU458692:WBU458978 WLQ458692:WLQ458978 WVM458692:WVM458978 B524228:B524514 JA524228:JA524514 SW524228:SW524514 ACS524228:ACS524514 AMO524228:AMO524514 AWK524228:AWK524514 BGG524228:BGG524514 BQC524228:BQC524514 BZY524228:BZY524514 CJU524228:CJU524514 CTQ524228:CTQ524514 DDM524228:DDM524514 DNI524228:DNI524514 DXE524228:DXE524514 EHA524228:EHA524514 EQW524228:EQW524514 FAS524228:FAS524514 FKO524228:FKO524514 FUK524228:FUK524514 GEG524228:GEG524514 GOC524228:GOC524514 GXY524228:GXY524514 HHU524228:HHU524514 HRQ524228:HRQ524514 IBM524228:IBM524514 ILI524228:ILI524514 IVE524228:IVE524514 JFA524228:JFA524514 JOW524228:JOW524514 JYS524228:JYS524514 KIO524228:KIO524514 KSK524228:KSK524514 LCG524228:LCG524514 LMC524228:LMC524514 LVY524228:LVY524514 MFU524228:MFU524514 MPQ524228:MPQ524514 MZM524228:MZM524514 NJI524228:NJI524514 NTE524228:NTE524514 ODA524228:ODA524514 OMW524228:OMW524514 OWS524228:OWS524514 PGO524228:PGO524514 PQK524228:PQK524514 QAG524228:QAG524514 QKC524228:QKC524514 QTY524228:QTY524514 RDU524228:RDU524514 RNQ524228:RNQ524514 RXM524228:RXM524514 SHI524228:SHI524514 SRE524228:SRE524514 TBA524228:TBA524514 TKW524228:TKW524514 TUS524228:TUS524514 UEO524228:UEO524514 UOK524228:UOK524514 UYG524228:UYG524514 VIC524228:VIC524514 VRY524228:VRY524514 WBU524228:WBU524514 WLQ524228:WLQ524514 WVM524228:WVM524514 B589764:B590050 JA589764:JA590050 SW589764:SW590050 ACS589764:ACS590050 AMO589764:AMO590050 AWK589764:AWK590050 BGG589764:BGG590050 BQC589764:BQC590050 BZY589764:BZY590050 CJU589764:CJU590050 CTQ589764:CTQ590050 DDM589764:DDM590050 DNI589764:DNI590050 DXE589764:DXE590050 EHA589764:EHA590050 EQW589764:EQW590050 FAS589764:FAS590050 FKO589764:FKO590050 FUK589764:FUK590050 GEG589764:GEG590050 GOC589764:GOC590050 GXY589764:GXY590050 HHU589764:HHU590050 HRQ589764:HRQ590050 IBM589764:IBM590050 ILI589764:ILI590050 IVE589764:IVE590050 JFA589764:JFA590050 JOW589764:JOW590050 JYS589764:JYS590050 KIO589764:KIO590050 KSK589764:KSK590050 LCG589764:LCG590050 LMC589764:LMC590050 LVY589764:LVY590050 MFU589764:MFU590050 MPQ589764:MPQ590050 MZM589764:MZM590050 NJI589764:NJI590050 NTE589764:NTE590050 ODA589764:ODA590050 OMW589764:OMW590050 OWS589764:OWS590050 PGO589764:PGO590050 PQK589764:PQK590050 QAG589764:QAG590050 QKC589764:QKC590050 QTY589764:QTY590050 RDU589764:RDU590050 RNQ589764:RNQ590050 RXM589764:RXM590050 SHI589764:SHI590050 SRE589764:SRE590050 TBA589764:TBA590050 TKW589764:TKW590050 TUS589764:TUS590050 UEO589764:UEO590050 UOK589764:UOK590050 UYG589764:UYG590050 VIC589764:VIC590050 VRY589764:VRY590050 WBU589764:WBU590050 WLQ589764:WLQ590050 WVM589764:WVM590050 B655300:B655586 JA655300:JA655586 SW655300:SW655586 ACS655300:ACS655586 AMO655300:AMO655586 AWK655300:AWK655586 BGG655300:BGG655586 BQC655300:BQC655586 BZY655300:BZY655586 CJU655300:CJU655586 CTQ655300:CTQ655586 DDM655300:DDM655586 DNI655300:DNI655586 DXE655300:DXE655586 EHA655300:EHA655586 EQW655300:EQW655586 FAS655300:FAS655586 FKO655300:FKO655586 FUK655300:FUK655586 GEG655300:GEG655586 GOC655300:GOC655586 GXY655300:GXY655586 HHU655300:HHU655586 HRQ655300:HRQ655586 IBM655300:IBM655586 ILI655300:ILI655586 IVE655300:IVE655586 JFA655300:JFA655586 JOW655300:JOW655586 JYS655300:JYS655586 KIO655300:KIO655586 KSK655300:KSK655586 LCG655300:LCG655586 LMC655300:LMC655586 LVY655300:LVY655586 MFU655300:MFU655586 MPQ655300:MPQ655586 MZM655300:MZM655586 NJI655300:NJI655586 NTE655300:NTE655586 ODA655300:ODA655586 OMW655300:OMW655586 OWS655300:OWS655586 PGO655300:PGO655586 PQK655300:PQK655586 QAG655300:QAG655586 QKC655300:QKC655586 QTY655300:QTY655586 RDU655300:RDU655586 RNQ655300:RNQ655586 RXM655300:RXM655586 SHI655300:SHI655586 SRE655300:SRE655586 TBA655300:TBA655586 TKW655300:TKW655586 TUS655300:TUS655586 UEO655300:UEO655586 UOK655300:UOK655586 UYG655300:UYG655586 VIC655300:VIC655586 VRY655300:VRY655586 WBU655300:WBU655586 WLQ655300:WLQ655586 WVM655300:WVM655586 B720836:B721122 JA720836:JA721122 SW720836:SW721122 ACS720836:ACS721122 AMO720836:AMO721122 AWK720836:AWK721122 BGG720836:BGG721122 BQC720836:BQC721122 BZY720836:BZY721122 CJU720836:CJU721122 CTQ720836:CTQ721122 DDM720836:DDM721122 DNI720836:DNI721122 DXE720836:DXE721122 EHA720836:EHA721122 EQW720836:EQW721122 FAS720836:FAS721122 FKO720836:FKO721122 FUK720836:FUK721122 GEG720836:GEG721122 GOC720836:GOC721122 GXY720836:GXY721122 HHU720836:HHU721122 HRQ720836:HRQ721122 IBM720836:IBM721122 ILI720836:ILI721122 IVE720836:IVE721122 JFA720836:JFA721122 JOW720836:JOW721122 JYS720836:JYS721122 KIO720836:KIO721122 KSK720836:KSK721122 LCG720836:LCG721122 LMC720836:LMC721122 LVY720836:LVY721122 MFU720836:MFU721122 MPQ720836:MPQ721122 MZM720836:MZM721122 NJI720836:NJI721122 NTE720836:NTE721122 ODA720836:ODA721122 OMW720836:OMW721122 OWS720836:OWS721122 PGO720836:PGO721122 PQK720836:PQK721122 QAG720836:QAG721122 QKC720836:QKC721122 QTY720836:QTY721122 RDU720836:RDU721122 RNQ720836:RNQ721122 RXM720836:RXM721122 SHI720836:SHI721122 SRE720836:SRE721122 TBA720836:TBA721122 TKW720836:TKW721122 TUS720836:TUS721122 UEO720836:UEO721122 UOK720836:UOK721122 UYG720836:UYG721122 VIC720836:VIC721122 VRY720836:VRY721122 WBU720836:WBU721122 WLQ720836:WLQ721122 WVM720836:WVM721122 B786372:B786658 JA786372:JA786658 SW786372:SW786658 ACS786372:ACS786658 AMO786372:AMO786658 AWK786372:AWK786658 BGG786372:BGG786658 BQC786372:BQC786658 BZY786372:BZY786658 CJU786372:CJU786658 CTQ786372:CTQ786658 DDM786372:DDM786658 DNI786372:DNI786658 DXE786372:DXE786658 EHA786372:EHA786658 EQW786372:EQW786658 FAS786372:FAS786658 FKO786372:FKO786658 FUK786372:FUK786658 GEG786372:GEG786658 GOC786372:GOC786658 GXY786372:GXY786658 HHU786372:HHU786658 HRQ786372:HRQ786658 IBM786372:IBM786658 ILI786372:ILI786658 IVE786372:IVE786658 JFA786372:JFA786658 JOW786372:JOW786658 JYS786372:JYS786658 KIO786372:KIO786658 KSK786372:KSK786658 LCG786372:LCG786658 LMC786372:LMC786658 LVY786372:LVY786658 MFU786372:MFU786658 MPQ786372:MPQ786658 MZM786372:MZM786658 NJI786372:NJI786658 NTE786372:NTE786658 ODA786372:ODA786658 OMW786372:OMW786658 OWS786372:OWS786658 PGO786372:PGO786658 PQK786372:PQK786658 QAG786372:QAG786658 QKC786372:QKC786658 QTY786372:QTY786658 RDU786372:RDU786658 RNQ786372:RNQ786658 RXM786372:RXM786658 SHI786372:SHI786658 SRE786372:SRE786658 TBA786372:TBA786658 TKW786372:TKW786658 TUS786372:TUS786658 UEO786372:UEO786658 UOK786372:UOK786658 UYG786372:UYG786658 VIC786372:VIC786658 VRY786372:VRY786658 WBU786372:WBU786658 WLQ786372:WLQ786658 WVM786372:WVM786658 B851908:B852194 JA851908:JA852194 SW851908:SW852194 ACS851908:ACS852194 AMO851908:AMO852194 AWK851908:AWK852194 BGG851908:BGG852194 BQC851908:BQC852194 BZY851908:BZY852194 CJU851908:CJU852194 CTQ851908:CTQ852194 DDM851908:DDM852194 DNI851908:DNI852194 DXE851908:DXE852194 EHA851908:EHA852194 EQW851908:EQW852194 FAS851908:FAS852194 FKO851908:FKO852194 FUK851908:FUK852194 GEG851908:GEG852194 GOC851908:GOC852194 GXY851908:GXY852194 HHU851908:HHU852194 HRQ851908:HRQ852194 IBM851908:IBM852194 ILI851908:ILI852194 IVE851908:IVE852194 JFA851908:JFA852194 JOW851908:JOW852194 JYS851908:JYS852194 KIO851908:KIO852194 KSK851908:KSK852194 LCG851908:LCG852194 LMC851908:LMC852194 LVY851908:LVY852194 MFU851908:MFU852194 MPQ851908:MPQ852194 MZM851908:MZM852194 NJI851908:NJI852194 NTE851908:NTE852194 ODA851908:ODA852194 OMW851908:OMW852194 OWS851908:OWS852194 PGO851908:PGO852194 PQK851908:PQK852194 QAG851908:QAG852194 QKC851908:QKC852194 QTY851908:QTY852194 RDU851908:RDU852194 RNQ851908:RNQ852194 RXM851908:RXM852194 SHI851908:SHI852194 SRE851908:SRE852194 TBA851908:TBA852194 TKW851908:TKW852194 TUS851908:TUS852194 UEO851908:UEO852194 UOK851908:UOK852194 UYG851908:UYG852194 VIC851908:VIC852194 VRY851908:VRY852194 WBU851908:WBU852194 WLQ851908:WLQ852194 WVM851908:WVM852194 B917444:B917730 JA917444:JA917730 SW917444:SW917730 ACS917444:ACS917730 AMO917444:AMO917730 AWK917444:AWK917730 BGG917444:BGG917730 BQC917444:BQC917730 BZY917444:BZY917730 CJU917444:CJU917730 CTQ917444:CTQ917730 DDM917444:DDM917730 DNI917444:DNI917730 DXE917444:DXE917730 EHA917444:EHA917730 EQW917444:EQW917730 FAS917444:FAS917730 FKO917444:FKO917730 FUK917444:FUK917730 GEG917444:GEG917730 GOC917444:GOC917730 GXY917444:GXY917730 HHU917444:HHU917730 HRQ917444:HRQ917730 IBM917444:IBM917730 ILI917444:ILI917730 IVE917444:IVE917730 JFA917444:JFA917730 JOW917444:JOW917730 JYS917444:JYS917730 KIO917444:KIO917730 KSK917444:KSK917730 LCG917444:LCG917730 LMC917444:LMC917730 LVY917444:LVY917730 MFU917444:MFU917730 MPQ917444:MPQ917730 MZM917444:MZM917730 NJI917444:NJI917730 NTE917444:NTE917730 ODA917444:ODA917730 OMW917444:OMW917730 OWS917444:OWS917730 PGO917444:PGO917730 PQK917444:PQK917730 QAG917444:QAG917730 QKC917444:QKC917730 QTY917444:QTY917730 RDU917444:RDU917730 RNQ917444:RNQ917730 RXM917444:RXM917730 SHI917444:SHI917730 SRE917444:SRE917730 TBA917444:TBA917730 TKW917444:TKW917730 TUS917444:TUS917730 UEO917444:UEO917730 UOK917444:UOK917730 UYG917444:UYG917730 VIC917444:VIC917730 VRY917444:VRY917730 WBU917444:WBU917730 WLQ917444:WLQ917730 WVM917444:WVM917730 B982980:B983266 JA982980:JA983266 SW982980:SW983266 ACS982980:ACS983266 AMO982980:AMO983266 AWK982980:AWK983266 BGG982980:BGG983266 BQC982980:BQC983266 BZY982980:BZY983266 CJU982980:CJU983266 CTQ982980:CTQ983266 DDM982980:DDM983266 DNI982980:DNI983266 DXE982980:DXE983266 EHA982980:EHA983266 EQW982980:EQW983266 FAS982980:FAS983266 FKO982980:FKO983266 FUK982980:FUK983266 GEG982980:GEG983266 GOC982980:GOC983266 GXY982980:GXY983266 HHU982980:HHU983266 HRQ982980:HRQ983266 IBM982980:IBM983266 ILI982980:ILI983266 IVE982980:IVE983266 JFA982980:JFA983266 JOW982980:JOW983266 JYS982980:JYS983266 KIO982980:KIO983266 KSK982980:KSK983266 LCG982980:LCG983266 LMC982980:LMC983266 LVY982980:LVY983266 MFU982980:MFU983266 MPQ982980:MPQ983266 MZM982980:MZM983266 NJI982980:NJI983266 NTE982980:NTE983266 ODA982980:ODA983266 OMW982980:OMW983266 OWS982980:OWS983266 PGO982980:PGO983266 PQK982980:PQK983266 QAG982980:QAG983266 QKC982980:QKC983266 QTY982980:QTY983266 RDU982980:RDU983266 RNQ982980:RNQ983266 RXM982980:RXM983266 SHI982980:SHI983266 SRE982980:SRE983266 TBA982980:TBA983266 TKW982980:TKW983266 TUS982980:TUS983266 UEO982980:UEO983266 UOK982980:UOK983266 UYG982980:UYG983266 VIC982980:VIC983266 VRY982980:VRY983266 WBU982980:WBU983266 WLQ982980:WLQ983266 B13:B206">
      <formula1>$B$232:$B$361</formula1>
    </dataValidation>
  </dataValidations>
  <printOptions horizontalCentered="1"/>
  <pageMargins left="0.39370078740157483" right="0.19685039370078741" top="0.39370078740157483" bottom="0.19685039370078741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HAIPHONG</vt:lpstr>
      <vt:lpstr>HAIPHONG!Print_Area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NOHHI</dc:creator>
  <cp:lastModifiedBy>山田真言</cp:lastModifiedBy>
  <cp:lastPrinted>2020-08-17T05:55:45Z</cp:lastPrinted>
  <dcterms:created xsi:type="dcterms:W3CDTF">2020-06-23T05:08:28Z</dcterms:created>
  <dcterms:modified xsi:type="dcterms:W3CDTF">2022-06-10T11:41:41Z</dcterms:modified>
</cp:coreProperties>
</file>