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z\Desktop\"/>
    </mc:Choice>
  </mc:AlternateContent>
  <xr:revisionPtr revIDLastSave="0" documentId="13_ncr:1_{DAC778A3-4C7B-4A63-8256-A06F849BA5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CHIMINH " sheetId="1" r:id="rId1"/>
  </sheets>
  <definedNames>
    <definedName name="_xlnm._FilterDatabase" localSheetId="0" hidden="1">'HOCHIMINH '!$A$7:$S$388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'HOCHIMINH '!$A$1:$S$505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7" i="1" l="1"/>
  <c r="P387" i="1"/>
  <c r="O387" i="1"/>
  <c r="K387" i="1"/>
  <c r="M387" i="1" s="1"/>
  <c r="N387" i="1" s="1"/>
  <c r="J387" i="1"/>
  <c r="H387" i="1"/>
  <c r="I387" i="1" s="1"/>
  <c r="D387" i="1"/>
  <c r="E387" i="1" s="1"/>
  <c r="R386" i="1"/>
  <c r="P386" i="1"/>
  <c r="O386" i="1"/>
  <c r="K386" i="1"/>
  <c r="J386" i="1"/>
  <c r="H386" i="1"/>
  <c r="I386" i="1" s="1"/>
  <c r="D386" i="1"/>
  <c r="E386" i="1" s="1"/>
  <c r="R385" i="1"/>
  <c r="P385" i="1"/>
  <c r="O385" i="1"/>
  <c r="K385" i="1"/>
  <c r="L385" i="1" s="1"/>
  <c r="J385" i="1"/>
  <c r="H385" i="1"/>
  <c r="I385" i="1" s="1"/>
  <c r="D385" i="1"/>
  <c r="E385" i="1" s="1"/>
  <c r="R384" i="1"/>
  <c r="P384" i="1"/>
  <c r="O384" i="1"/>
  <c r="K384" i="1"/>
  <c r="L384" i="1" s="1"/>
  <c r="J384" i="1"/>
  <c r="H384" i="1"/>
  <c r="I384" i="1" s="1"/>
  <c r="D384" i="1"/>
  <c r="E384" i="1" s="1"/>
  <c r="R383" i="1"/>
  <c r="P383" i="1"/>
  <c r="O383" i="1"/>
  <c r="K383" i="1"/>
  <c r="M383" i="1" s="1"/>
  <c r="N383" i="1" s="1"/>
  <c r="J383" i="1"/>
  <c r="H383" i="1"/>
  <c r="I383" i="1" s="1"/>
  <c r="D383" i="1"/>
  <c r="E383" i="1" s="1"/>
  <c r="R382" i="1"/>
  <c r="P382" i="1"/>
  <c r="O382" i="1"/>
  <c r="K382" i="1"/>
  <c r="J382" i="1"/>
  <c r="H382" i="1"/>
  <c r="I382" i="1" s="1"/>
  <c r="D382" i="1"/>
  <c r="E382" i="1" s="1"/>
  <c r="R381" i="1"/>
  <c r="P381" i="1"/>
  <c r="O381" i="1"/>
  <c r="K381" i="1"/>
  <c r="L381" i="1" s="1"/>
  <c r="J381" i="1"/>
  <c r="H381" i="1"/>
  <c r="I381" i="1" s="1"/>
  <c r="D381" i="1"/>
  <c r="E381" i="1" s="1"/>
  <c r="R380" i="1"/>
  <c r="P380" i="1"/>
  <c r="O380" i="1"/>
  <c r="K380" i="1"/>
  <c r="J380" i="1"/>
  <c r="H380" i="1"/>
  <c r="I380" i="1" s="1"/>
  <c r="D380" i="1"/>
  <c r="E380" i="1" s="1"/>
  <c r="R379" i="1"/>
  <c r="P379" i="1"/>
  <c r="O379" i="1"/>
  <c r="K379" i="1"/>
  <c r="M379" i="1" s="1"/>
  <c r="N379" i="1" s="1"/>
  <c r="J379" i="1"/>
  <c r="H379" i="1"/>
  <c r="I379" i="1" s="1"/>
  <c r="D379" i="1"/>
  <c r="E379" i="1" s="1"/>
  <c r="R378" i="1"/>
  <c r="P378" i="1"/>
  <c r="O378" i="1"/>
  <c r="K378" i="1"/>
  <c r="L378" i="1" s="1"/>
  <c r="J378" i="1"/>
  <c r="H378" i="1"/>
  <c r="I378" i="1" s="1"/>
  <c r="D378" i="1"/>
  <c r="E378" i="1" s="1"/>
  <c r="R377" i="1"/>
  <c r="P377" i="1"/>
  <c r="O377" i="1"/>
  <c r="K377" i="1"/>
  <c r="L377" i="1" s="1"/>
  <c r="J377" i="1"/>
  <c r="H377" i="1"/>
  <c r="I377" i="1" s="1"/>
  <c r="D377" i="1"/>
  <c r="E377" i="1" s="1"/>
  <c r="R376" i="1"/>
  <c r="P376" i="1"/>
  <c r="O376" i="1"/>
  <c r="K376" i="1"/>
  <c r="J376" i="1"/>
  <c r="H376" i="1"/>
  <c r="I376" i="1" s="1"/>
  <c r="D376" i="1"/>
  <c r="E376" i="1" s="1"/>
  <c r="R375" i="1"/>
  <c r="P375" i="1"/>
  <c r="O375" i="1"/>
  <c r="M375" i="1"/>
  <c r="N375" i="1" s="1"/>
  <c r="K375" i="1"/>
  <c r="L375" i="1" s="1"/>
  <c r="J375" i="1"/>
  <c r="H375" i="1"/>
  <c r="I375" i="1" s="1"/>
  <c r="D375" i="1"/>
  <c r="E375" i="1" s="1"/>
  <c r="R374" i="1"/>
  <c r="P374" i="1"/>
  <c r="O374" i="1"/>
  <c r="K374" i="1"/>
  <c r="J374" i="1"/>
  <c r="H374" i="1"/>
  <c r="I374" i="1" s="1"/>
  <c r="D374" i="1"/>
  <c r="E374" i="1" s="1"/>
  <c r="R373" i="1"/>
  <c r="P373" i="1"/>
  <c r="O373" i="1"/>
  <c r="K373" i="1"/>
  <c r="J373" i="1"/>
  <c r="H373" i="1"/>
  <c r="I373" i="1" s="1"/>
  <c r="D373" i="1"/>
  <c r="E373" i="1" s="1"/>
  <c r="R372" i="1"/>
  <c r="P372" i="1"/>
  <c r="O372" i="1"/>
  <c r="K372" i="1"/>
  <c r="J372" i="1"/>
  <c r="H372" i="1"/>
  <c r="I372" i="1" s="1"/>
  <c r="D372" i="1"/>
  <c r="E372" i="1" s="1"/>
  <c r="R371" i="1"/>
  <c r="P371" i="1"/>
  <c r="O371" i="1"/>
  <c r="K371" i="1"/>
  <c r="J371" i="1"/>
  <c r="H371" i="1"/>
  <c r="I371" i="1" s="1"/>
  <c r="D371" i="1"/>
  <c r="E371" i="1" s="1"/>
  <c r="R370" i="1"/>
  <c r="P370" i="1"/>
  <c r="O370" i="1"/>
  <c r="K370" i="1"/>
  <c r="J370" i="1"/>
  <c r="H370" i="1"/>
  <c r="I370" i="1" s="1"/>
  <c r="D370" i="1"/>
  <c r="E370" i="1" s="1"/>
  <c r="R369" i="1"/>
  <c r="P369" i="1"/>
  <c r="O369" i="1"/>
  <c r="K369" i="1"/>
  <c r="J369" i="1"/>
  <c r="H369" i="1"/>
  <c r="I369" i="1" s="1"/>
  <c r="D369" i="1"/>
  <c r="E369" i="1" s="1"/>
  <c r="R368" i="1"/>
  <c r="P368" i="1"/>
  <c r="O368" i="1"/>
  <c r="K368" i="1"/>
  <c r="J368" i="1"/>
  <c r="H368" i="1"/>
  <c r="I368" i="1" s="1"/>
  <c r="D368" i="1"/>
  <c r="E368" i="1" s="1"/>
  <c r="R367" i="1"/>
  <c r="P367" i="1"/>
  <c r="O367" i="1"/>
  <c r="K367" i="1"/>
  <c r="J367" i="1"/>
  <c r="H367" i="1"/>
  <c r="I367" i="1" s="1"/>
  <c r="D367" i="1"/>
  <c r="E367" i="1" s="1"/>
  <c r="R366" i="1"/>
  <c r="P366" i="1"/>
  <c r="O366" i="1"/>
  <c r="K366" i="1"/>
  <c r="M366" i="1" s="1"/>
  <c r="N366" i="1" s="1"/>
  <c r="J366" i="1"/>
  <c r="H366" i="1"/>
  <c r="I366" i="1" s="1"/>
  <c r="D366" i="1"/>
  <c r="E366" i="1" s="1"/>
  <c r="R365" i="1"/>
  <c r="P365" i="1"/>
  <c r="O365" i="1"/>
  <c r="K365" i="1"/>
  <c r="L365" i="1" s="1"/>
  <c r="J365" i="1"/>
  <c r="H365" i="1"/>
  <c r="I365" i="1" s="1"/>
  <c r="D365" i="1"/>
  <c r="E365" i="1" s="1"/>
  <c r="R364" i="1"/>
  <c r="P364" i="1"/>
  <c r="O364" i="1"/>
  <c r="K364" i="1"/>
  <c r="J364" i="1"/>
  <c r="H364" i="1"/>
  <c r="I364" i="1" s="1"/>
  <c r="D364" i="1"/>
  <c r="E364" i="1" s="1"/>
  <c r="R363" i="1"/>
  <c r="P363" i="1"/>
  <c r="O363" i="1"/>
  <c r="K363" i="1"/>
  <c r="L363" i="1" s="1"/>
  <c r="J363" i="1"/>
  <c r="H363" i="1"/>
  <c r="I363" i="1" s="1"/>
  <c r="D363" i="1"/>
  <c r="E363" i="1" s="1"/>
  <c r="R362" i="1"/>
  <c r="P362" i="1"/>
  <c r="O362" i="1"/>
  <c r="K362" i="1"/>
  <c r="L362" i="1" s="1"/>
  <c r="J362" i="1"/>
  <c r="H362" i="1"/>
  <c r="I362" i="1" s="1"/>
  <c r="D362" i="1"/>
  <c r="E362" i="1" s="1"/>
  <c r="R361" i="1"/>
  <c r="P361" i="1"/>
  <c r="O361" i="1"/>
  <c r="K361" i="1"/>
  <c r="J361" i="1"/>
  <c r="H361" i="1"/>
  <c r="I361" i="1" s="1"/>
  <c r="D361" i="1"/>
  <c r="E361" i="1" s="1"/>
  <c r="R360" i="1"/>
  <c r="P360" i="1"/>
  <c r="O360" i="1"/>
  <c r="K360" i="1"/>
  <c r="J360" i="1"/>
  <c r="H360" i="1"/>
  <c r="I360" i="1" s="1"/>
  <c r="D360" i="1"/>
  <c r="E360" i="1" s="1"/>
  <c r="R359" i="1"/>
  <c r="P359" i="1"/>
  <c r="O359" i="1"/>
  <c r="K359" i="1"/>
  <c r="J359" i="1"/>
  <c r="H359" i="1"/>
  <c r="I359" i="1" s="1"/>
  <c r="D359" i="1"/>
  <c r="E359" i="1" s="1"/>
  <c r="R358" i="1"/>
  <c r="P358" i="1"/>
  <c r="O358" i="1"/>
  <c r="K358" i="1"/>
  <c r="J358" i="1"/>
  <c r="H358" i="1"/>
  <c r="I358" i="1" s="1"/>
  <c r="D358" i="1"/>
  <c r="E358" i="1" s="1"/>
  <c r="R357" i="1"/>
  <c r="P357" i="1"/>
  <c r="O357" i="1"/>
  <c r="K357" i="1"/>
  <c r="J357" i="1"/>
  <c r="H357" i="1"/>
  <c r="I357" i="1" s="1"/>
  <c r="D357" i="1"/>
  <c r="E357" i="1" s="1"/>
  <c r="R356" i="1"/>
  <c r="P356" i="1"/>
  <c r="O356" i="1"/>
  <c r="K356" i="1"/>
  <c r="J356" i="1"/>
  <c r="H356" i="1"/>
  <c r="I356" i="1" s="1"/>
  <c r="D356" i="1"/>
  <c r="E356" i="1" s="1"/>
  <c r="R355" i="1"/>
  <c r="P355" i="1"/>
  <c r="O355" i="1"/>
  <c r="K355" i="1"/>
  <c r="L355" i="1" s="1"/>
  <c r="J355" i="1"/>
  <c r="H355" i="1"/>
  <c r="I355" i="1" s="1"/>
  <c r="D355" i="1"/>
  <c r="E355" i="1" s="1"/>
  <c r="R354" i="1"/>
  <c r="P354" i="1"/>
  <c r="O354" i="1"/>
  <c r="K354" i="1"/>
  <c r="L354" i="1" s="1"/>
  <c r="J354" i="1"/>
  <c r="H354" i="1"/>
  <c r="I354" i="1" s="1"/>
  <c r="D354" i="1"/>
  <c r="E354" i="1" s="1"/>
  <c r="R353" i="1"/>
  <c r="P353" i="1"/>
  <c r="O353" i="1"/>
  <c r="H353" i="1"/>
  <c r="I353" i="1" s="1"/>
  <c r="D353" i="1"/>
  <c r="E353" i="1" s="1"/>
  <c r="R352" i="1"/>
  <c r="P352" i="1"/>
  <c r="O352" i="1"/>
  <c r="K352" i="1"/>
  <c r="J352" i="1"/>
  <c r="H352" i="1"/>
  <c r="I352" i="1" s="1"/>
  <c r="D352" i="1"/>
  <c r="E352" i="1" s="1"/>
  <c r="R351" i="1"/>
  <c r="P351" i="1"/>
  <c r="O351" i="1"/>
  <c r="K351" i="1"/>
  <c r="L351" i="1" s="1"/>
  <c r="J351" i="1"/>
  <c r="H351" i="1"/>
  <c r="I351" i="1" s="1"/>
  <c r="D351" i="1"/>
  <c r="E351" i="1" s="1"/>
  <c r="R350" i="1"/>
  <c r="P350" i="1"/>
  <c r="O350" i="1"/>
  <c r="K350" i="1"/>
  <c r="J350" i="1"/>
  <c r="H350" i="1"/>
  <c r="I350" i="1" s="1"/>
  <c r="D350" i="1"/>
  <c r="E350" i="1" s="1"/>
  <c r="R349" i="1"/>
  <c r="P349" i="1"/>
  <c r="O349" i="1"/>
  <c r="K349" i="1"/>
  <c r="J349" i="1"/>
  <c r="H349" i="1"/>
  <c r="I349" i="1" s="1"/>
  <c r="D349" i="1"/>
  <c r="E349" i="1" s="1"/>
  <c r="R348" i="1"/>
  <c r="P348" i="1"/>
  <c r="O348" i="1"/>
  <c r="H348" i="1"/>
  <c r="I348" i="1" s="1"/>
  <c r="D348" i="1"/>
  <c r="E348" i="1" s="1"/>
  <c r="R347" i="1"/>
  <c r="P347" i="1"/>
  <c r="O347" i="1"/>
  <c r="K347" i="1"/>
  <c r="J347" i="1"/>
  <c r="H347" i="1"/>
  <c r="I347" i="1" s="1"/>
  <c r="D347" i="1"/>
  <c r="E347" i="1" s="1"/>
  <c r="R346" i="1"/>
  <c r="P346" i="1"/>
  <c r="O346" i="1"/>
  <c r="K346" i="1"/>
  <c r="L346" i="1" s="1"/>
  <c r="J346" i="1"/>
  <c r="H346" i="1"/>
  <c r="I346" i="1" s="1"/>
  <c r="D346" i="1"/>
  <c r="E346" i="1" s="1"/>
  <c r="R345" i="1"/>
  <c r="P345" i="1"/>
  <c r="O345" i="1"/>
  <c r="K345" i="1"/>
  <c r="J345" i="1"/>
  <c r="H345" i="1"/>
  <c r="I345" i="1" s="1"/>
  <c r="D345" i="1"/>
  <c r="E345" i="1" s="1"/>
  <c r="R344" i="1"/>
  <c r="P344" i="1"/>
  <c r="O344" i="1"/>
  <c r="K344" i="1"/>
  <c r="L344" i="1" s="1"/>
  <c r="J344" i="1"/>
  <c r="H344" i="1"/>
  <c r="I344" i="1" s="1"/>
  <c r="D344" i="1"/>
  <c r="E344" i="1" s="1"/>
  <c r="R343" i="1"/>
  <c r="P343" i="1"/>
  <c r="O343" i="1"/>
  <c r="L343" i="1"/>
  <c r="H343" i="1"/>
  <c r="I343" i="1" s="1"/>
  <c r="D343" i="1"/>
  <c r="E343" i="1" s="1"/>
  <c r="O318" i="1"/>
  <c r="M313" i="1"/>
  <c r="R342" i="1"/>
  <c r="P342" i="1"/>
  <c r="O342" i="1"/>
  <c r="K342" i="1"/>
  <c r="J342" i="1"/>
  <c r="H342" i="1"/>
  <c r="I342" i="1" s="1"/>
  <c r="D342" i="1"/>
  <c r="E342" i="1" s="1"/>
  <c r="R341" i="1"/>
  <c r="P341" i="1"/>
  <c r="O341" i="1"/>
  <c r="K341" i="1"/>
  <c r="L341" i="1" s="1"/>
  <c r="J341" i="1"/>
  <c r="H341" i="1"/>
  <c r="I341" i="1" s="1"/>
  <c r="D341" i="1"/>
  <c r="E341" i="1" s="1"/>
  <c r="R340" i="1"/>
  <c r="P340" i="1"/>
  <c r="O340" i="1"/>
  <c r="K340" i="1"/>
  <c r="L340" i="1" s="1"/>
  <c r="J340" i="1"/>
  <c r="H340" i="1"/>
  <c r="I340" i="1" s="1"/>
  <c r="D340" i="1"/>
  <c r="E340" i="1" s="1"/>
  <c r="R339" i="1"/>
  <c r="P339" i="1"/>
  <c r="O339" i="1"/>
  <c r="K339" i="1"/>
  <c r="L339" i="1" s="1"/>
  <c r="J339" i="1"/>
  <c r="H339" i="1"/>
  <c r="I339" i="1" s="1"/>
  <c r="D339" i="1"/>
  <c r="E339" i="1" s="1"/>
  <c r="R338" i="1"/>
  <c r="P338" i="1"/>
  <c r="O338" i="1"/>
  <c r="K338" i="1"/>
  <c r="L338" i="1" s="1"/>
  <c r="J338" i="1"/>
  <c r="H338" i="1"/>
  <c r="I338" i="1" s="1"/>
  <c r="D338" i="1"/>
  <c r="E338" i="1" s="1"/>
  <c r="R337" i="1"/>
  <c r="P337" i="1"/>
  <c r="O337" i="1"/>
  <c r="K337" i="1"/>
  <c r="J337" i="1"/>
  <c r="H337" i="1"/>
  <c r="I337" i="1" s="1"/>
  <c r="D337" i="1"/>
  <c r="E337" i="1" s="1"/>
  <c r="R336" i="1"/>
  <c r="P336" i="1"/>
  <c r="O336" i="1"/>
  <c r="K336" i="1"/>
  <c r="J336" i="1"/>
  <c r="H336" i="1"/>
  <c r="I336" i="1" s="1"/>
  <c r="D336" i="1"/>
  <c r="E336" i="1" s="1"/>
  <c r="R335" i="1"/>
  <c r="P335" i="1"/>
  <c r="O335" i="1"/>
  <c r="K335" i="1"/>
  <c r="J335" i="1"/>
  <c r="H335" i="1"/>
  <c r="I335" i="1" s="1"/>
  <c r="D335" i="1"/>
  <c r="E335" i="1" s="1"/>
  <c r="R334" i="1"/>
  <c r="P334" i="1"/>
  <c r="O334" i="1"/>
  <c r="K334" i="1"/>
  <c r="J334" i="1"/>
  <c r="H334" i="1"/>
  <c r="I334" i="1" s="1"/>
  <c r="D334" i="1"/>
  <c r="E334" i="1" s="1"/>
  <c r="R333" i="1"/>
  <c r="P333" i="1"/>
  <c r="O333" i="1"/>
  <c r="H333" i="1"/>
  <c r="I333" i="1" s="1"/>
  <c r="D333" i="1"/>
  <c r="E333" i="1" s="1"/>
  <c r="R332" i="1"/>
  <c r="P332" i="1"/>
  <c r="O332" i="1"/>
  <c r="K332" i="1"/>
  <c r="J332" i="1"/>
  <c r="H332" i="1"/>
  <c r="I332" i="1" s="1"/>
  <c r="D332" i="1"/>
  <c r="E332" i="1" s="1"/>
  <c r="R331" i="1"/>
  <c r="P331" i="1"/>
  <c r="O331" i="1"/>
  <c r="K331" i="1"/>
  <c r="J331" i="1"/>
  <c r="H331" i="1"/>
  <c r="I331" i="1" s="1"/>
  <c r="D331" i="1"/>
  <c r="E331" i="1" s="1"/>
  <c r="R330" i="1"/>
  <c r="P330" i="1"/>
  <c r="O330" i="1"/>
  <c r="K330" i="1"/>
  <c r="J330" i="1"/>
  <c r="H330" i="1"/>
  <c r="I330" i="1" s="1"/>
  <c r="D330" i="1"/>
  <c r="E330" i="1" s="1"/>
  <c r="R329" i="1"/>
  <c r="P329" i="1"/>
  <c r="O329" i="1"/>
  <c r="K329" i="1"/>
  <c r="J329" i="1"/>
  <c r="H329" i="1"/>
  <c r="I329" i="1" s="1"/>
  <c r="D329" i="1"/>
  <c r="E329" i="1" s="1"/>
  <c r="R328" i="1"/>
  <c r="P328" i="1"/>
  <c r="O328" i="1"/>
  <c r="K328" i="1"/>
  <c r="L328" i="1" s="1"/>
  <c r="J328" i="1"/>
  <c r="H328" i="1"/>
  <c r="I328" i="1" s="1"/>
  <c r="D328" i="1"/>
  <c r="E328" i="1" s="1"/>
  <c r="R327" i="1"/>
  <c r="P327" i="1"/>
  <c r="O327" i="1"/>
  <c r="K327" i="1"/>
  <c r="J327" i="1"/>
  <c r="H327" i="1"/>
  <c r="I327" i="1" s="1"/>
  <c r="D327" i="1"/>
  <c r="E327" i="1" s="1"/>
  <c r="R326" i="1"/>
  <c r="P326" i="1"/>
  <c r="O326" i="1"/>
  <c r="K326" i="1"/>
  <c r="L326" i="1" s="1"/>
  <c r="J326" i="1"/>
  <c r="H326" i="1"/>
  <c r="I326" i="1" s="1"/>
  <c r="D326" i="1"/>
  <c r="E326" i="1" s="1"/>
  <c r="R325" i="1"/>
  <c r="P325" i="1"/>
  <c r="O325" i="1"/>
  <c r="K325" i="1"/>
  <c r="L325" i="1" s="1"/>
  <c r="J325" i="1"/>
  <c r="H325" i="1"/>
  <c r="I325" i="1" s="1"/>
  <c r="D325" i="1"/>
  <c r="E325" i="1" s="1"/>
  <c r="R324" i="1"/>
  <c r="P324" i="1"/>
  <c r="O324" i="1"/>
  <c r="K324" i="1"/>
  <c r="J324" i="1"/>
  <c r="H324" i="1"/>
  <c r="I324" i="1" s="1"/>
  <c r="D324" i="1"/>
  <c r="E324" i="1" s="1"/>
  <c r="R323" i="1"/>
  <c r="P323" i="1"/>
  <c r="O323" i="1"/>
  <c r="K323" i="1"/>
  <c r="L323" i="1" s="1"/>
  <c r="J323" i="1"/>
  <c r="H323" i="1"/>
  <c r="I323" i="1" s="1"/>
  <c r="D323" i="1"/>
  <c r="E323" i="1" s="1"/>
  <c r="R322" i="1"/>
  <c r="P322" i="1"/>
  <c r="O322" i="1"/>
  <c r="K322" i="1"/>
  <c r="L322" i="1" s="1"/>
  <c r="J322" i="1"/>
  <c r="H322" i="1"/>
  <c r="I322" i="1" s="1"/>
  <c r="D322" i="1"/>
  <c r="E322" i="1" s="1"/>
  <c r="R321" i="1"/>
  <c r="P321" i="1"/>
  <c r="O321" i="1"/>
  <c r="K321" i="1"/>
  <c r="L321" i="1" s="1"/>
  <c r="J321" i="1"/>
  <c r="H321" i="1"/>
  <c r="I321" i="1" s="1"/>
  <c r="D321" i="1"/>
  <c r="E321" i="1" s="1"/>
  <c r="R320" i="1"/>
  <c r="P320" i="1"/>
  <c r="O320" i="1"/>
  <c r="K320" i="1"/>
  <c r="L320" i="1" s="1"/>
  <c r="J320" i="1"/>
  <c r="H320" i="1"/>
  <c r="I320" i="1" s="1"/>
  <c r="D320" i="1"/>
  <c r="E320" i="1" s="1"/>
  <c r="R319" i="1"/>
  <c r="P319" i="1"/>
  <c r="O319" i="1"/>
  <c r="K319" i="1"/>
  <c r="J319" i="1"/>
  <c r="H319" i="1"/>
  <c r="I319" i="1" s="1"/>
  <c r="D319" i="1"/>
  <c r="E319" i="1" s="1"/>
  <c r="R318" i="1"/>
  <c r="P318" i="1"/>
  <c r="K318" i="1"/>
  <c r="L318" i="1" s="1"/>
  <c r="J318" i="1"/>
  <c r="H318" i="1"/>
  <c r="I318" i="1" s="1"/>
  <c r="D318" i="1"/>
  <c r="E31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G33" i="1"/>
  <c r="G32" i="1"/>
  <c r="G31" i="1"/>
  <c r="G30" i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G12" i="1"/>
  <c r="G11" i="1"/>
  <c r="G10" i="1"/>
  <c r="G9" i="1"/>
  <c r="G8" i="1"/>
  <c r="R317" i="1"/>
  <c r="P317" i="1"/>
  <c r="O317" i="1"/>
  <c r="K317" i="1"/>
  <c r="J317" i="1"/>
  <c r="H317" i="1"/>
  <c r="I317" i="1" s="1"/>
  <c r="D317" i="1"/>
  <c r="E317" i="1" s="1"/>
  <c r="R316" i="1"/>
  <c r="P316" i="1"/>
  <c r="O316" i="1"/>
  <c r="K316" i="1"/>
  <c r="J316" i="1"/>
  <c r="H316" i="1"/>
  <c r="I316" i="1" s="1"/>
  <c r="D316" i="1"/>
  <c r="E316" i="1" s="1"/>
  <c r="R315" i="1"/>
  <c r="P315" i="1"/>
  <c r="O315" i="1"/>
  <c r="K315" i="1"/>
  <c r="J315" i="1"/>
  <c r="H315" i="1"/>
  <c r="I315" i="1" s="1"/>
  <c r="D315" i="1"/>
  <c r="E315" i="1" s="1"/>
  <c r="R314" i="1"/>
  <c r="P314" i="1"/>
  <c r="O314" i="1"/>
  <c r="K314" i="1"/>
  <c r="J314" i="1"/>
  <c r="H314" i="1"/>
  <c r="I314" i="1" s="1"/>
  <c r="D314" i="1"/>
  <c r="E314" i="1" s="1"/>
  <c r="R313" i="1"/>
  <c r="P313" i="1"/>
  <c r="H313" i="1"/>
  <c r="I313" i="1" s="1"/>
  <c r="D313" i="1"/>
  <c r="E313" i="1" s="1"/>
  <c r="R312" i="1"/>
  <c r="P312" i="1"/>
  <c r="O312" i="1"/>
  <c r="K312" i="1"/>
  <c r="J312" i="1"/>
  <c r="H312" i="1"/>
  <c r="I312" i="1" s="1"/>
  <c r="D312" i="1"/>
  <c r="E312" i="1" s="1"/>
  <c r="R311" i="1"/>
  <c r="P311" i="1"/>
  <c r="O311" i="1"/>
  <c r="K311" i="1"/>
  <c r="L311" i="1" s="1"/>
  <c r="J311" i="1"/>
  <c r="H311" i="1"/>
  <c r="I311" i="1" s="1"/>
  <c r="D311" i="1"/>
  <c r="E311" i="1" s="1"/>
  <c r="R310" i="1"/>
  <c r="P310" i="1"/>
  <c r="O310" i="1"/>
  <c r="K310" i="1"/>
  <c r="L310" i="1" s="1"/>
  <c r="J310" i="1"/>
  <c r="H310" i="1"/>
  <c r="I310" i="1" s="1"/>
  <c r="D310" i="1"/>
  <c r="E310" i="1" s="1"/>
  <c r="R309" i="1"/>
  <c r="P309" i="1"/>
  <c r="O309" i="1"/>
  <c r="K309" i="1"/>
  <c r="L309" i="1" s="1"/>
  <c r="J309" i="1"/>
  <c r="H309" i="1"/>
  <c r="I309" i="1" s="1"/>
  <c r="D309" i="1"/>
  <c r="E309" i="1" s="1"/>
  <c r="R308" i="1"/>
  <c r="P308" i="1"/>
  <c r="O308" i="1"/>
  <c r="H308" i="1"/>
  <c r="I308" i="1" s="1"/>
  <c r="D308" i="1"/>
  <c r="E308" i="1" s="1"/>
  <c r="R307" i="1"/>
  <c r="P307" i="1"/>
  <c r="O307" i="1"/>
  <c r="K307" i="1"/>
  <c r="J307" i="1"/>
  <c r="H307" i="1"/>
  <c r="I307" i="1" s="1"/>
  <c r="D307" i="1"/>
  <c r="E307" i="1" s="1"/>
  <c r="R306" i="1"/>
  <c r="P306" i="1"/>
  <c r="O306" i="1"/>
  <c r="K306" i="1"/>
  <c r="L306" i="1" s="1"/>
  <c r="J306" i="1"/>
  <c r="H306" i="1"/>
  <c r="I306" i="1" s="1"/>
  <c r="D306" i="1"/>
  <c r="E306" i="1" s="1"/>
  <c r="R305" i="1"/>
  <c r="P305" i="1"/>
  <c r="O305" i="1"/>
  <c r="K305" i="1"/>
  <c r="L305" i="1" s="1"/>
  <c r="J305" i="1"/>
  <c r="H305" i="1"/>
  <c r="I305" i="1" s="1"/>
  <c r="D305" i="1"/>
  <c r="E305" i="1" s="1"/>
  <c r="R304" i="1"/>
  <c r="P304" i="1"/>
  <c r="O304" i="1"/>
  <c r="K304" i="1"/>
  <c r="L304" i="1" s="1"/>
  <c r="J304" i="1"/>
  <c r="H304" i="1"/>
  <c r="I304" i="1" s="1"/>
  <c r="D304" i="1"/>
  <c r="E304" i="1" s="1"/>
  <c r="R303" i="1"/>
  <c r="P303" i="1"/>
  <c r="O303" i="1"/>
  <c r="K303" i="1"/>
  <c r="L303" i="1" s="1"/>
  <c r="J303" i="1"/>
  <c r="H303" i="1"/>
  <c r="I303" i="1" s="1"/>
  <c r="D303" i="1"/>
  <c r="E303" i="1" s="1"/>
  <c r="R302" i="1"/>
  <c r="P302" i="1"/>
  <c r="O302" i="1"/>
  <c r="K302" i="1"/>
  <c r="J302" i="1"/>
  <c r="H302" i="1"/>
  <c r="I302" i="1" s="1"/>
  <c r="D302" i="1"/>
  <c r="E302" i="1" s="1"/>
  <c r="R301" i="1"/>
  <c r="P301" i="1"/>
  <c r="O301" i="1"/>
  <c r="K301" i="1"/>
  <c r="L301" i="1" s="1"/>
  <c r="J301" i="1"/>
  <c r="H301" i="1"/>
  <c r="I301" i="1" s="1"/>
  <c r="D301" i="1"/>
  <c r="E301" i="1" s="1"/>
  <c r="R300" i="1"/>
  <c r="P300" i="1"/>
  <c r="O300" i="1"/>
  <c r="K300" i="1"/>
  <c r="L300" i="1" s="1"/>
  <c r="J300" i="1"/>
  <c r="H300" i="1"/>
  <c r="I300" i="1" s="1"/>
  <c r="D300" i="1"/>
  <c r="E300" i="1" s="1"/>
  <c r="R299" i="1"/>
  <c r="P299" i="1"/>
  <c r="O299" i="1"/>
  <c r="K299" i="1"/>
  <c r="L299" i="1" s="1"/>
  <c r="J299" i="1"/>
  <c r="H299" i="1"/>
  <c r="I299" i="1" s="1"/>
  <c r="D299" i="1"/>
  <c r="E299" i="1" s="1"/>
  <c r="R298" i="1"/>
  <c r="P298" i="1"/>
  <c r="O298" i="1"/>
  <c r="K298" i="1"/>
  <c r="L298" i="1" s="1"/>
  <c r="J298" i="1"/>
  <c r="H298" i="1"/>
  <c r="I298" i="1" s="1"/>
  <c r="D298" i="1"/>
  <c r="E298" i="1" s="1"/>
  <c r="R297" i="1"/>
  <c r="P297" i="1"/>
  <c r="O297" i="1"/>
  <c r="K297" i="1"/>
  <c r="J297" i="1"/>
  <c r="H297" i="1"/>
  <c r="I297" i="1" s="1"/>
  <c r="D297" i="1"/>
  <c r="E297" i="1" s="1"/>
  <c r="R296" i="1"/>
  <c r="P296" i="1"/>
  <c r="O296" i="1"/>
  <c r="K296" i="1"/>
  <c r="J296" i="1"/>
  <c r="H296" i="1"/>
  <c r="I296" i="1" s="1"/>
  <c r="D296" i="1"/>
  <c r="E296" i="1" s="1"/>
  <c r="R295" i="1"/>
  <c r="P295" i="1"/>
  <c r="O295" i="1"/>
  <c r="K295" i="1"/>
  <c r="J295" i="1"/>
  <c r="H295" i="1"/>
  <c r="I295" i="1" s="1"/>
  <c r="D295" i="1"/>
  <c r="E295" i="1" s="1"/>
  <c r="R294" i="1"/>
  <c r="P294" i="1"/>
  <c r="O294" i="1"/>
  <c r="K294" i="1"/>
  <c r="J294" i="1"/>
  <c r="H294" i="1"/>
  <c r="I294" i="1" s="1"/>
  <c r="D294" i="1"/>
  <c r="E294" i="1" s="1"/>
  <c r="R293" i="1"/>
  <c r="P293" i="1"/>
  <c r="O293" i="1"/>
  <c r="K293" i="1"/>
  <c r="J293" i="1"/>
  <c r="H293" i="1"/>
  <c r="I293" i="1" s="1"/>
  <c r="D293" i="1"/>
  <c r="E293" i="1" s="1"/>
  <c r="M382" i="1" l="1"/>
  <c r="N382" i="1" s="1"/>
  <c r="M386" i="1"/>
  <c r="N386" i="1" s="1"/>
  <c r="M368" i="1"/>
  <c r="N368" i="1" s="1"/>
  <c r="M367" i="1"/>
  <c r="N367" i="1" s="1"/>
  <c r="M371" i="1"/>
  <c r="N371" i="1" s="1"/>
  <c r="L371" i="1"/>
  <c r="M364" i="1"/>
  <c r="N364" i="1" s="1"/>
  <c r="M369" i="1"/>
  <c r="N369" i="1" s="1"/>
  <c r="M376" i="1"/>
  <c r="N376" i="1" s="1"/>
  <c r="M365" i="1"/>
  <c r="N365" i="1" s="1"/>
  <c r="L366" i="1"/>
  <c r="L376" i="1"/>
  <c r="M377" i="1"/>
  <c r="N377" i="1" s="1"/>
  <c r="M378" i="1"/>
  <c r="N378" i="1" s="1"/>
  <c r="M385" i="1"/>
  <c r="N385" i="1" s="1"/>
  <c r="L386" i="1"/>
  <c r="M373" i="1"/>
  <c r="N373" i="1" s="1"/>
  <c r="M374" i="1"/>
  <c r="N374" i="1" s="1"/>
  <c r="L383" i="1"/>
  <c r="M363" i="1"/>
  <c r="N363" i="1" s="1"/>
  <c r="M370" i="1"/>
  <c r="N370" i="1" s="1"/>
  <c r="M372" i="1"/>
  <c r="N372" i="1" s="1"/>
  <c r="L373" i="1"/>
  <c r="L374" i="1"/>
  <c r="M380" i="1"/>
  <c r="N380" i="1" s="1"/>
  <c r="M381" i="1"/>
  <c r="N381" i="1" s="1"/>
  <c r="M384" i="1"/>
  <c r="N384" i="1" s="1"/>
  <c r="L382" i="1"/>
  <c r="L380" i="1"/>
  <c r="L379" i="1"/>
  <c r="L370" i="1"/>
  <c r="L369" i="1"/>
  <c r="L368" i="1"/>
  <c r="L364" i="1"/>
  <c r="L387" i="1"/>
  <c r="L372" i="1"/>
  <c r="L367" i="1"/>
  <c r="M360" i="1"/>
  <c r="N360" i="1" s="1"/>
  <c r="M349" i="1"/>
  <c r="N349" i="1" s="1"/>
  <c r="M359" i="1"/>
  <c r="N359" i="1" s="1"/>
  <c r="M344" i="1"/>
  <c r="N344" i="1" s="1"/>
  <c r="L359" i="1"/>
  <c r="M342" i="1"/>
  <c r="N342" i="1" s="1"/>
  <c r="M355" i="1"/>
  <c r="N355" i="1" s="1"/>
  <c r="L360" i="1"/>
  <c r="M347" i="1"/>
  <c r="N347" i="1" s="1"/>
  <c r="M351" i="1"/>
  <c r="N351" i="1" s="1"/>
  <c r="M354" i="1"/>
  <c r="N354" i="1" s="1"/>
  <c r="M350" i="1"/>
  <c r="N350" i="1" s="1"/>
  <c r="M345" i="1"/>
  <c r="N345" i="1" s="1"/>
  <c r="M352" i="1"/>
  <c r="N352" i="1" s="1"/>
  <c r="M356" i="1"/>
  <c r="N356" i="1" s="1"/>
  <c r="M361" i="1"/>
  <c r="N361" i="1" s="1"/>
  <c r="M343" i="1"/>
  <c r="N343" i="1" s="1"/>
  <c r="M346" i="1"/>
  <c r="N346" i="1" s="1"/>
  <c r="L347" i="1"/>
  <c r="M348" i="1"/>
  <c r="N348" i="1" s="1"/>
  <c r="L349" i="1"/>
  <c r="M353" i="1"/>
  <c r="N353" i="1" s="1"/>
  <c r="M357" i="1"/>
  <c r="N357" i="1" s="1"/>
  <c r="M358" i="1"/>
  <c r="N358" i="1" s="1"/>
  <c r="M362" i="1"/>
  <c r="N362" i="1" s="1"/>
  <c r="L361" i="1"/>
  <c r="L358" i="1"/>
  <c r="L356" i="1"/>
  <c r="L353" i="1"/>
  <c r="L350" i="1"/>
  <c r="L352" i="1"/>
  <c r="L348" i="1"/>
  <c r="L345" i="1"/>
  <c r="L357" i="1"/>
  <c r="M322" i="1"/>
  <c r="N322" i="1" s="1"/>
  <c r="M326" i="1"/>
  <c r="N326" i="1" s="1"/>
  <c r="M333" i="1"/>
  <c r="N333" i="1" s="1"/>
  <c r="M337" i="1"/>
  <c r="N337" i="1" s="1"/>
  <c r="M339" i="1"/>
  <c r="N339" i="1" s="1"/>
  <c r="M329" i="1"/>
  <c r="N329" i="1" s="1"/>
  <c r="M332" i="1"/>
  <c r="N332" i="1" s="1"/>
  <c r="M336" i="1"/>
  <c r="N336" i="1" s="1"/>
  <c r="L337" i="1"/>
  <c r="M338" i="1"/>
  <c r="N338" i="1" s="1"/>
  <c r="M319" i="1"/>
  <c r="N319" i="1" s="1"/>
  <c r="M325" i="1"/>
  <c r="N325" i="1" s="1"/>
  <c r="M324" i="1"/>
  <c r="N324" i="1" s="1"/>
  <c r="M330" i="1"/>
  <c r="N330" i="1" s="1"/>
  <c r="M334" i="1"/>
  <c r="N334" i="1" s="1"/>
  <c r="M323" i="1"/>
  <c r="N323" i="1" s="1"/>
  <c r="M327" i="1"/>
  <c r="N327" i="1" s="1"/>
  <c r="L329" i="1"/>
  <c r="M335" i="1"/>
  <c r="N335" i="1" s="1"/>
  <c r="M331" i="1"/>
  <c r="N331" i="1" s="1"/>
  <c r="L332" i="1"/>
  <c r="L333" i="1"/>
  <c r="M340" i="1"/>
  <c r="N340" i="1" s="1"/>
  <c r="M328" i="1"/>
  <c r="N328" i="1" s="1"/>
  <c r="M318" i="1"/>
  <c r="N318" i="1" s="1"/>
  <c r="M341" i="1"/>
  <c r="N341" i="1" s="1"/>
  <c r="L342" i="1"/>
  <c r="L336" i="1"/>
  <c r="L335" i="1"/>
  <c r="L334" i="1"/>
  <c r="L331" i="1"/>
  <c r="L330" i="1"/>
  <c r="L324" i="1"/>
  <c r="M321" i="1"/>
  <c r="N321" i="1" s="1"/>
  <c r="M320" i="1"/>
  <c r="N320" i="1" s="1"/>
  <c r="L319" i="1"/>
  <c r="L327" i="1"/>
  <c r="M314" i="1"/>
  <c r="N314" i="1" s="1"/>
  <c r="M294" i="1"/>
  <c r="N294" i="1" s="1"/>
  <c r="M302" i="1"/>
  <c r="N302" i="1" s="1"/>
  <c r="M315" i="1"/>
  <c r="N315" i="1" s="1"/>
  <c r="M296" i="1"/>
  <c r="N296" i="1" s="1"/>
  <c r="N308" i="1"/>
  <c r="N313" i="1"/>
  <c r="M295" i="1"/>
  <c r="N295" i="1" s="1"/>
  <c r="M316" i="1"/>
  <c r="N316" i="1" s="1"/>
  <c r="M297" i="1"/>
  <c r="N297" i="1" s="1"/>
  <c r="M293" i="1"/>
  <c r="N293" i="1" s="1"/>
  <c r="M312" i="1"/>
  <c r="N312" i="1" s="1"/>
  <c r="M307" i="1"/>
  <c r="N307" i="1" s="1"/>
  <c r="M317" i="1"/>
  <c r="N317" i="1" s="1"/>
  <c r="L314" i="1"/>
  <c r="L316" i="1"/>
  <c r="L313" i="1"/>
  <c r="L315" i="1"/>
  <c r="L317" i="1"/>
  <c r="L294" i="1"/>
  <c r="L296" i="1"/>
  <c r="M309" i="1"/>
  <c r="N309" i="1" s="1"/>
  <c r="M311" i="1"/>
  <c r="N311" i="1" s="1"/>
  <c r="L308" i="1"/>
  <c r="L312" i="1"/>
  <c r="M310" i="1"/>
  <c r="N310" i="1" s="1"/>
  <c r="M304" i="1"/>
  <c r="N304" i="1" s="1"/>
  <c r="M306" i="1"/>
  <c r="N306" i="1" s="1"/>
  <c r="L307" i="1"/>
  <c r="M303" i="1"/>
  <c r="N303" i="1" s="1"/>
  <c r="M305" i="1"/>
  <c r="N305" i="1" s="1"/>
  <c r="M299" i="1"/>
  <c r="N299" i="1" s="1"/>
  <c r="M301" i="1"/>
  <c r="N301" i="1" s="1"/>
  <c r="L302" i="1"/>
  <c r="M298" i="1"/>
  <c r="N298" i="1" s="1"/>
  <c r="M300" i="1"/>
  <c r="N300" i="1" s="1"/>
  <c r="L293" i="1"/>
  <c r="L295" i="1"/>
  <c r="L297" i="1"/>
  <c r="R292" i="1"/>
  <c r="P292" i="1"/>
  <c r="O292" i="1"/>
  <c r="K292" i="1"/>
  <c r="J292" i="1"/>
  <c r="H292" i="1"/>
  <c r="I292" i="1" s="1"/>
  <c r="D292" i="1"/>
  <c r="E292" i="1" s="1"/>
  <c r="R291" i="1"/>
  <c r="P291" i="1"/>
  <c r="O291" i="1"/>
  <c r="K291" i="1"/>
  <c r="J291" i="1"/>
  <c r="H291" i="1"/>
  <c r="I291" i="1" s="1"/>
  <c r="D291" i="1"/>
  <c r="E291" i="1" s="1"/>
  <c r="R290" i="1"/>
  <c r="P290" i="1"/>
  <c r="O290" i="1"/>
  <c r="K290" i="1"/>
  <c r="J290" i="1"/>
  <c r="H290" i="1"/>
  <c r="I290" i="1" s="1"/>
  <c r="D290" i="1"/>
  <c r="E290" i="1" s="1"/>
  <c r="R289" i="1"/>
  <c r="P289" i="1"/>
  <c r="O289" i="1"/>
  <c r="K289" i="1"/>
  <c r="J289" i="1"/>
  <c r="H289" i="1"/>
  <c r="I289" i="1" s="1"/>
  <c r="D289" i="1"/>
  <c r="E289" i="1" s="1"/>
  <c r="R288" i="1"/>
  <c r="P288" i="1"/>
  <c r="O288" i="1"/>
  <c r="K288" i="1"/>
  <c r="J288" i="1"/>
  <c r="H288" i="1"/>
  <c r="I288" i="1" s="1"/>
  <c r="D288" i="1"/>
  <c r="E288" i="1" s="1"/>
  <c r="R287" i="1"/>
  <c r="P287" i="1"/>
  <c r="O287" i="1"/>
  <c r="K287" i="1"/>
  <c r="J287" i="1"/>
  <c r="H287" i="1"/>
  <c r="I287" i="1" s="1"/>
  <c r="D287" i="1"/>
  <c r="E287" i="1" s="1"/>
  <c r="R286" i="1"/>
  <c r="P286" i="1"/>
  <c r="O286" i="1"/>
  <c r="K286" i="1"/>
  <c r="J286" i="1"/>
  <c r="H286" i="1"/>
  <c r="I286" i="1" s="1"/>
  <c r="D286" i="1"/>
  <c r="E286" i="1" s="1"/>
  <c r="R285" i="1"/>
  <c r="P285" i="1"/>
  <c r="O285" i="1"/>
  <c r="K285" i="1"/>
  <c r="J285" i="1"/>
  <c r="H285" i="1"/>
  <c r="I285" i="1" s="1"/>
  <c r="D285" i="1"/>
  <c r="E285" i="1" s="1"/>
  <c r="R284" i="1"/>
  <c r="P284" i="1"/>
  <c r="O284" i="1"/>
  <c r="K284" i="1"/>
  <c r="J284" i="1"/>
  <c r="H284" i="1"/>
  <c r="I284" i="1" s="1"/>
  <c r="D284" i="1"/>
  <c r="E284" i="1" s="1"/>
  <c r="R283" i="1"/>
  <c r="P283" i="1"/>
  <c r="O283" i="1"/>
  <c r="K283" i="1"/>
  <c r="J283" i="1"/>
  <c r="H283" i="1"/>
  <c r="I283" i="1" s="1"/>
  <c r="D283" i="1"/>
  <c r="E283" i="1" s="1"/>
  <c r="R282" i="1"/>
  <c r="P282" i="1"/>
  <c r="O282" i="1"/>
  <c r="K282" i="1"/>
  <c r="J282" i="1"/>
  <c r="H282" i="1"/>
  <c r="I282" i="1" s="1"/>
  <c r="D282" i="1"/>
  <c r="E282" i="1" s="1"/>
  <c r="R281" i="1"/>
  <c r="P281" i="1"/>
  <c r="O281" i="1"/>
  <c r="K281" i="1"/>
  <c r="J281" i="1"/>
  <c r="H281" i="1"/>
  <c r="I281" i="1" s="1"/>
  <c r="D281" i="1"/>
  <c r="E281" i="1" s="1"/>
  <c r="R280" i="1"/>
  <c r="P280" i="1"/>
  <c r="O280" i="1"/>
  <c r="K280" i="1"/>
  <c r="J280" i="1"/>
  <c r="H280" i="1"/>
  <c r="I280" i="1" s="1"/>
  <c r="D280" i="1"/>
  <c r="E280" i="1" s="1"/>
  <c r="R279" i="1"/>
  <c r="P279" i="1"/>
  <c r="O279" i="1"/>
  <c r="K279" i="1"/>
  <c r="J279" i="1"/>
  <c r="H279" i="1"/>
  <c r="I279" i="1" s="1"/>
  <c r="D279" i="1"/>
  <c r="E279" i="1" s="1"/>
  <c r="R278" i="1"/>
  <c r="P278" i="1"/>
  <c r="O278" i="1"/>
  <c r="K278" i="1"/>
  <c r="J278" i="1"/>
  <c r="H278" i="1"/>
  <c r="I278" i="1" s="1"/>
  <c r="D278" i="1"/>
  <c r="E278" i="1" s="1"/>
  <c r="R277" i="1"/>
  <c r="P277" i="1"/>
  <c r="O277" i="1"/>
  <c r="K277" i="1"/>
  <c r="J277" i="1"/>
  <c r="H277" i="1"/>
  <c r="I277" i="1" s="1"/>
  <c r="D277" i="1"/>
  <c r="E277" i="1" s="1"/>
  <c r="R276" i="1"/>
  <c r="P276" i="1"/>
  <c r="O276" i="1"/>
  <c r="K276" i="1"/>
  <c r="J276" i="1"/>
  <c r="H276" i="1"/>
  <c r="I276" i="1" s="1"/>
  <c r="D276" i="1"/>
  <c r="E276" i="1" s="1"/>
  <c r="R275" i="1"/>
  <c r="P275" i="1"/>
  <c r="O275" i="1"/>
  <c r="K275" i="1"/>
  <c r="J275" i="1"/>
  <c r="H275" i="1"/>
  <c r="I275" i="1" s="1"/>
  <c r="D275" i="1"/>
  <c r="E275" i="1" s="1"/>
  <c r="R274" i="1"/>
  <c r="P274" i="1"/>
  <c r="O274" i="1"/>
  <c r="K274" i="1"/>
  <c r="J274" i="1"/>
  <c r="H274" i="1"/>
  <c r="I274" i="1" s="1"/>
  <c r="D274" i="1"/>
  <c r="E274" i="1" s="1"/>
  <c r="R273" i="1"/>
  <c r="P273" i="1"/>
  <c r="O273" i="1"/>
  <c r="K273" i="1"/>
  <c r="J273" i="1"/>
  <c r="H273" i="1"/>
  <c r="I273" i="1" s="1"/>
  <c r="D273" i="1"/>
  <c r="E273" i="1" s="1"/>
  <c r="R272" i="1"/>
  <c r="P272" i="1"/>
  <c r="O272" i="1"/>
  <c r="K272" i="1"/>
  <c r="J272" i="1"/>
  <c r="H272" i="1"/>
  <c r="I272" i="1" s="1"/>
  <c r="D272" i="1"/>
  <c r="E272" i="1" s="1"/>
  <c r="R271" i="1"/>
  <c r="P271" i="1"/>
  <c r="O271" i="1"/>
  <c r="K271" i="1"/>
  <c r="L271" i="1" s="1"/>
  <c r="J271" i="1"/>
  <c r="H271" i="1"/>
  <c r="I271" i="1" s="1"/>
  <c r="D271" i="1"/>
  <c r="E271" i="1" s="1"/>
  <c r="R270" i="1"/>
  <c r="P270" i="1"/>
  <c r="O270" i="1"/>
  <c r="K270" i="1"/>
  <c r="L270" i="1" s="1"/>
  <c r="J270" i="1"/>
  <c r="H270" i="1"/>
  <c r="I270" i="1" s="1"/>
  <c r="D270" i="1"/>
  <c r="E270" i="1" s="1"/>
  <c r="R269" i="1"/>
  <c r="P269" i="1"/>
  <c r="O269" i="1"/>
  <c r="K269" i="1"/>
  <c r="J269" i="1"/>
  <c r="H269" i="1"/>
  <c r="I269" i="1" s="1"/>
  <c r="D269" i="1"/>
  <c r="E269" i="1" s="1"/>
  <c r="R268" i="1"/>
  <c r="P268" i="1"/>
  <c r="O268" i="1"/>
  <c r="K268" i="1"/>
  <c r="J268" i="1"/>
  <c r="H268" i="1"/>
  <c r="I268" i="1" s="1"/>
  <c r="D268" i="1"/>
  <c r="E268" i="1" s="1"/>
  <c r="R267" i="1"/>
  <c r="P267" i="1"/>
  <c r="O267" i="1"/>
  <c r="K267" i="1"/>
  <c r="J267" i="1"/>
  <c r="H267" i="1"/>
  <c r="I267" i="1" s="1"/>
  <c r="D267" i="1"/>
  <c r="E267" i="1" s="1"/>
  <c r="R266" i="1"/>
  <c r="P266" i="1"/>
  <c r="O266" i="1"/>
  <c r="K266" i="1"/>
  <c r="J266" i="1"/>
  <c r="H266" i="1"/>
  <c r="I266" i="1" s="1"/>
  <c r="D266" i="1"/>
  <c r="E266" i="1" s="1"/>
  <c r="R265" i="1"/>
  <c r="P265" i="1"/>
  <c r="O265" i="1"/>
  <c r="K265" i="1"/>
  <c r="J265" i="1"/>
  <c r="H265" i="1"/>
  <c r="I265" i="1" s="1"/>
  <c r="D265" i="1"/>
  <c r="E265" i="1" s="1"/>
  <c r="R264" i="1"/>
  <c r="P264" i="1"/>
  <c r="O264" i="1"/>
  <c r="K264" i="1"/>
  <c r="J264" i="1"/>
  <c r="H264" i="1"/>
  <c r="I264" i="1" s="1"/>
  <c r="D264" i="1"/>
  <c r="E264" i="1" s="1"/>
  <c r="R263" i="1"/>
  <c r="P263" i="1"/>
  <c r="O263" i="1"/>
  <c r="K263" i="1"/>
  <c r="J263" i="1"/>
  <c r="H263" i="1"/>
  <c r="I263" i="1" s="1"/>
  <c r="D263" i="1"/>
  <c r="E263" i="1" s="1"/>
  <c r="R262" i="1"/>
  <c r="P262" i="1"/>
  <c r="O262" i="1"/>
  <c r="K262" i="1"/>
  <c r="L262" i="1" s="1"/>
  <c r="J262" i="1"/>
  <c r="H262" i="1"/>
  <c r="I262" i="1" s="1"/>
  <c r="D262" i="1"/>
  <c r="E262" i="1" s="1"/>
  <c r="R261" i="1"/>
  <c r="P261" i="1"/>
  <c r="O261" i="1"/>
  <c r="K261" i="1"/>
  <c r="J261" i="1"/>
  <c r="H261" i="1"/>
  <c r="I261" i="1" s="1"/>
  <c r="D261" i="1"/>
  <c r="E261" i="1" s="1"/>
  <c r="R260" i="1"/>
  <c r="P260" i="1"/>
  <c r="O260" i="1"/>
  <c r="K260" i="1"/>
  <c r="J260" i="1"/>
  <c r="H260" i="1"/>
  <c r="I260" i="1" s="1"/>
  <c r="D260" i="1"/>
  <c r="E260" i="1" s="1"/>
  <c r="R259" i="1"/>
  <c r="P259" i="1"/>
  <c r="O259" i="1"/>
  <c r="K259" i="1"/>
  <c r="J259" i="1"/>
  <c r="H259" i="1"/>
  <c r="I259" i="1" s="1"/>
  <c r="D259" i="1"/>
  <c r="E259" i="1" s="1"/>
  <c r="R258" i="1"/>
  <c r="P258" i="1"/>
  <c r="O258" i="1"/>
  <c r="K258" i="1"/>
  <c r="L258" i="1" s="1"/>
  <c r="J258" i="1"/>
  <c r="H258" i="1"/>
  <c r="I258" i="1" s="1"/>
  <c r="D258" i="1"/>
  <c r="E258" i="1" s="1"/>
  <c r="R257" i="1"/>
  <c r="P257" i="1"/>
  <c r="O257" i="1"/>
  <c r="K257" i="1"/>
  <c r="J257" i="1"/>
  <c r="H257" i="1"/>
  <c r="I257" i="1" s="1"/>
  <c r="D257" i="1"/>
  <c r="E257" i="1" s="1"/>
  <c r="R256" i="1"/>
  <c r="P256" i="1"/>
  <c r="O256" i="1"/>
  <c r="K256" i="1"/>
  <c r="L256" i="1" s="1"/>
  <c r="J256" i="1"/>
  <c r="H256" i="1"/>
  <c r="I256" i="1" s="1"/>
  <c r="D256" i="1"/>
  <c r="E256" i="1" s="1"/>
  <c r="R255" i="1"/>
  <c r="P255" i="1"/>
  <c r="O255" i="1"/>
  <c r="K255" i="1"/>
  <c r="L255" i="1" s="1"/>
  <c r="J255" i="1"/>
  <c r="H255" i="1"/>
  <c r="I255" i="1" s="1"/>
  <c r="D255" i="1"/>
  <c r="E255" i="1" s="1"/>
  <c r="R254" i="1"/>
  <c r="P254" i="1"/>
  <c r="O254" i="1"/>
  <c r="K254" i="1"/>
  <c r="L254" i="1" s="1"/>
  <c r="J254" i="1"/>
  <c r="H254" i="1"/>
  <c r="I254" i="1" s="1"/>
  <c r="D254" i="1"/>
  <c r="E254" i="1" s="1"/>
  <c r="R253" i="1"/>
  <c r="P253" i="1"/>
  <c r="O253" i="1"/>
  <c r="K253" i="1"/>
  <c r="J253" i="1"/>
  <c r="H253" i="1"/>
  <c r="I253" i="1" s="1"/>
  <c r="D253" i="1"/>
  <c r="E253" i="1" s="1"/>
  <c r="R252" i="1"/>
  <c r="P252" i="1"/>
  <c r="O252" i="1"/>
  <c r="K252" i="1"/>
  <c r="J252" i="1"/>
  <c r="H252" i="1"/>
  <c r="I252" i="1" s="1"/>
  <c r="D252" i="1"/>
  <c r="E252" i="1" s="1"/>
  <c r="R251" i="1"/>
  <c r="P251" i="1"/>
  <c r="O251" i="1"/>
  <c r="K251" i="1"/>
  <c r="J251" i="1"/>
  <c r="H251" i="1"/>
  <c r="I251" i="1" s="1"/>
  <c r="D251" i="1"/>
  <c r="E251" i="1" s="1"/>
  <c r="R250" i="1"/>
  <c r="P250" i="1"/>
  <c r="O250" i="1"/>
  <c r="K250" i="1"/>
  <c r="J250" i="1"/>
  <c r="H250" i="1"/>
  <c r="I250" i="1" s="1"/>
  <c r="D250" i="1"/>
  <c r="E250" i="1" s="1"/>
  <c r="R249" i="1"/>
  <c r="P249" i="1"/>
  <c r="O249" i="1"/>
  <c r="K249" i="1"/>
  <c r="J249" i="1"/>
  <c r="H249" i="1"/>
  <c r="I249" i="1" s="1"/>
  <c r="D249" i="1"/>
  <c r="E249" i="1" s="1"/>
  <c r="R248" i="1"/>
  <c r="P248" i="1"/>
  <c r="O248" i="1"/>
  <c r="K248" i="1"/>
  <c r="J248" i="1"/>
  <c r="H248" i="1"/>
  <c r="I248" i="1" s="1"/>
  <c r="D248" i="1"/>
  <c r="E248" i="1" s="1"/>
  <c r="R247" i="1"/>
  <c r="P247" i="1"/>
  <c r="O247" i="1"/>
  <c r="K247" i="1"/>
  <c r="J247" i="1"/>
  <c r="H247" i="1"/>
  <c r="I247" i="1" s="1"/>
  <c r="D247" i="1"/>
  <c r="E247" i="1" s="1"/>
  <c r="R246" i="1"/>
  <c r="P246" i="1"/>
  <c r="O246" i="1"/>
  <c r="K246" i="1"/>
  <c r="L246" i="1" s="1"/>
  <c r="J246" i="1"/>
  <c r="H246" i="1"/>
  <c r="I246" i="1" s="1"/>
  <c r="D246" i="1"/>
  <c r="E246" i="1" s="1"/>
  <c r="R245" i="1"/>
  <c r="P245" i="1"/>
  <c r="O245" i="1"/>
  <c r="K245" i="1"/>
  <c r="J245" i="1"/>
  <c r="H245" i="1"/>
  <c r="I245" i="1" s="1"/>
  <c r="D245" i="1"/>
  <c r="E245" i="1" s="1"/>
  <c r="R244" i="1"/>
  <c r="P244" i="1"/>
  <c r="O244" i="1"/>
  <c r="K244" i="1"/>
  <c r="J244" i="1"/>
  <c r="H244" i="1"/>
  <c r="I244" i="1" s="1"/>
  <c r="D244" i="1"/>
  <c r="E244" i="1" s="1"/>
  <c r="R243" i="1"/>
  <c r="P243" i="1"/>
  <c r="O243" i="1"/>
  <c r="K243" i="1"/>
  <c r="L243" i="1" s="1"/>
  <c r="J243" i="1"/>
  <c r="H243" i="1"/>
  <c r="I243" i="1" s="1"/>
  <c r="D243" i="1"/>
  <c r="E243" i="1" s="1"/>
  <c r="R229" i="1"/>
  <c r="P229" i="1"/>
  <c r="O229" i="1"/>
  <c r="K229" i="1"/>
  <c r="J229" i="1"/>
  <c r="H229" i="1"/>
  <c r="I229" i="1" s="1"/>
  <c r="D229" i="1"/>
  <c r="E229" i="1" s="1"/>
  <c r="R242" i="1"/>
  <c r="P242" i="1"/>
  <c r="O242" i="1"/>
  <c r="K242" i="1"/>
  <c r="L242" i="1" s="1"/>
  <c r="J242" i="1"/>
  <c r="H242" i="1"/>
  <c r="I242" i="1" s="1"/>
  <c r="D242" i="1"/>
  <c r="E242" i="1" s="1"/>
  <c r="R238" i="1"/>
  <c r="P238" i="1"/>
  <c r="O238" i="1"/>
  <c r="K238" i="1"/>
  <c r="J238" i="1"/>
  <c r="H238" i="1"/>
  <c r="I238" i="1" s="1"/>
  <c r="D238" i="1"/>
  <c r="E238" i="1" s="1"/>
  <c r="R241" i="1"/>
  <c r="P241" i="1"/>
  <c r="O241" i="1"/>
  <c r="K241" i="1"/>
  <c r="J241" i="1"/>
  <c r="H241" i="1"/>
  <c r="I241" i="1" s="1"/>
  <c r="D241" i="1"/>
  <c r="E241" i="1" s="1"/>
  <c r="R240" i="1"/>
  <c r="P240" i="1"/>
  <c r="O240" i="1"/>
  <c r="K240" i="1"/>
  <c r="J240" i="1"/>
  <c r="H240" i="1"/>
  <c r="I240" i="1" s="1"/>
  <c r="D240" i="1"/>
  <c r="E240" i="1" s="1"/>
  <c r="R239" i="1"/>
  <c r="P239" i="1"/>
  <c r="O239" i="1"/>
  <c r="K239" i="1"/>
  <c r="J239" i="1"/>
  <c r="H239" i="1"/>
  <c r="I239" i="1" s="1"/>
  <c r="D239" i="1"/>
  <c r="E239" i="1" s="1"/>
  <c r="R237" i="1"/>
  <c r="P237" i="1"/>
  <c r="O237" i="1"/>
  <c r="K237" i="1"/>
  <c r="J237" i="1"/>
  <c r="H237" i="1"/>
  <c r="I237" i="1" s="1"/>
  <c r="D237" i="1"/>
  <c r="E237" i="1" s="1"/>
  <c r="R236" i="1"/>
  <c r="P236" i="1"/>
  <c r="O236" i="1"/>
  <c r="K236" i="1"/>
  <c r="J236" i="1"/>
  <c r="H236" i="1"/>
  <c r="I236" i="1" s="1"/>
  <c r="D236" i="1"/>
  <c r="E236" i="1" s="1"/>
  <c r="R235" i="1"/>
  <c r="P235" i="1"/>
  <c r="O235" i="1"/>
  <c r="K235" i="1"/>
  <c r="J235" i="1"/>
  <c r="H235" i="1"/>
  <c r="I235" i="1" s="1"/>
  <c r="D235" i="1"/>
  <c r="E235" i="1" s="1"/>
  <c r="R234" i="1"/>
  <c r="P234" i="1"/>
  <c r="O234" i="1"/>
  <c r="K234" i="1"/>
  <c r="J234" i="1"/>
  <c r="H234" i="1"/>
  <c r="I234" i="1" s="1"/>
  <c r="D234" i="1"/>
  <c r="E234" i="1" s="1"/>
  <c r="R233" i="1"/>
  <c r="P233" i="1"/>
  <c r="O233" i="1"/>
  <c r="K233" i="1"/>
  <c r="L233" i="1" s="1"/>
  <c r="J233" i="1"/>
  <c r="H233" i="1"/>
  <c r="I233" i="1" s="1"/>
  <c r="D233" i="1"/>
  <c r="E233" i="1" s="1"/>
  <c r="R232" i="1"/>
  <c r="P232" i="1"/>
  <c r="O232" i="1"/>
  <c r="K232" i="1"/>
  <c r="J232" i="1"/>
  <c r="H232" i="1"/>
  <c r="I232" i="1" s="1"/>
  <c r="D232" i="1"/>
  <c r="E232" i="1" s="1"/>
  <c r="R231" i="1"/>
  <c r="P231" i="1"/>
  <c r="O231" i="1"/>
  <c r="K231" i="1"/>
  <c r="L231" i="1" s="1"/>
  <c r="J231" i="1"/>
  <c r="H231" i="1"/>
  <c r="I231" i="1" s="1"/>
  <c r="D231" i="1"/>
  <c r="E231" i="1" s="1"/>
  <c r="R230" i="1"/>
  <c r="P230" i="1"/>
  <c r="O230" i="1"/>
  <c r="K230" i="1"/>
  <c r="L230" i="1" s="1"/>
  <c r="J230" i="1"/>
  <c r="H230" i="1"/>
  <c r="I230" i="1" s="1"/>
  <c r="D230" i="1"/>
  <c r="E230" i="1" s="1"/>
  <c r="R228" i="1"/>
  <c r="P228" i="1"/>
  <c r="O228" i="1"/>
  <c r="H228" i="1"/>
  <c r="I228" i="1" s="1"/>
  <c r="D228" i="1"/>
  <c r="E228" i="1" s="1"/>
  <c r="M280" i="1" l="1"/>
  <c r="N280" i="1" s="1"/>
  <c r="M274" i="1"/>
  <c r="N274" i="1" s="1"/>
  <c r="M278" i="1"/>
  <c r="N278" i="1" s="1"/>
  <c r="M282" i="1"/>
  <c r="N282" i="1" s="1"/>
  <c r="M286" i="1"/>
  <c r="N286" i="1" s="1"/>
  <c r="M290" i="1"/>
  <c r="N290" i="1" s="1"/>
  <c r="M288" i="1"/>
  <c r="N288" i="1" s="1"/>
  <c r="M277" i="1"/>
  <c r="N277" i="1" s="1"/>
  <c r="M285" i="1"/>
  <c r="N285" i="1" s="1"/>
  <c r="M289" i="1"/>
  <c r="N289" i="1" s="1"/>
  <c r="M275" i="1"/>
  <c r="N275" i="1" s="1"/>
  <c r="M283" i="1"/>
  <c r="N283" i="1" s="1"/>
  <c r="M291" i="1"/>
  <c r="N291" i="1" s="1"/>
  <c r="M273" i="1"/>
  <c r="N273" i="1" s="1"/>
  <c r="M281" i="1"/>
  <c r="N281" i="1" s="1"/>
  <c r="M279" i="1"/>
  <c r="N279" i="1" s="1"/>
  <c r="M287" i="1"/>
  <c r="N287" i="1" s="1"/>
  <c r="M276" i="1"/>
  <c r="N276" i="1" s="1"/>
  <c r="M284" i="1"/>
  <c r="N284" i="1" s="1"/>
  <c r="M292" i="1"/>
  <c r="N292" i="1" s="1"/>
  <c r="L289" i="1"/>
  <c r="L288" i="1"/>
  <c r="L290" i="1"/>
  <c r="L291" i="1"/>
  <c r="L292" i="1"/>
  <c r="L284" i="1"/>
  <c r="L285" i="1"/>
  <c r="L286" i="1"/>
  <c r="L283" i="1"/>
  <c r="L287" i="1"/>
  <c r="L278" i="1"/>
  <c r="L280" i="1"/>
  <c r="L281" i="1"/>
  <c r="L282" i="1"/>
  <c r="L279" i="1"/>
  <c r="L273" i="1"/>
  <c r="L274" i="1"/>
  <c r="L275" i="1"/>
  <c r="L276" i="1"/>
  <c r="L277" i="1"/>
  <c r="M272" i="1"/>
  <c r="N272" i="1" s="1"/>
  <c r="M263" i="1"/>
  <c r="N263" i="1" s="1"/>
  <c r="M267" i="1"/>
  <c r="N267" i="1" s="1"/>
  <c r="M250" i="1"/>
  <c r="N250" i="1" s="1"/>
  <c r="M269" i="1"/>
  <c r="N269" i="1" s="1"/>
  <c r="M270" i="1"/>
  <c r="N270" i="1" s="1"/>
  <c r="M268" i="1"/>
  <c r="N268" i="1" s="1"/>
  <c r="L272" i="1"/>
  <c r="M271" i="1"/>
  <c r="N271" i="1" s="1"/>
  <c r="L269" i="1"/>
  <c r="L268" i="1"/>
  <c r="M255" i="1"/>
  <c r="N255" i="1" s="1"/>
  <c r="M261" i="1"/>
  <c r="N261" i="1" s="1"/>
  <c r="M245" i="1"/>
  <c r="N245" i="1" s="1"/>
  <c r="M254" i="1"/>
  <c r="N254" i="1" s="1"/>
  <c r="M251" i="1"/>
  <c r="N251" i="1" s="1"/>
  <c r="M246" i="1"/>
  <c r="N246" i="1" s="1"/>
  <c r="L251" i="1"/>
  <c r="M243" i="1"/>
  <c r="N243" i="1" s="1"/>
  <c r="M260" i="1"/>
  <c r="N260" i="1" s="1"/>
  <c r="M265" i="1"/>
  <c r="N265" i="1" s="1"/>
  <c r="M229" i="1"/>
  <c r="N229" i="1" s="1"/>
  <c r="M248" i="1"/>
  <c r="N248" i="1" s="1"/>
  <c r="M253" i="1"/>
  <c r="N253" i="1" s="1"/>
  <c r="M259" i="1"/>
  <c r="N259" i="1" s="1"/>
  <c r="L260" i="1"/>
  <c r="M247" i="1"/>
  <c r="N247" i="1" s="1"/>
  <c r="M252" i="1"/>
  <c r="N252" i="1" s="1"/>
  <c r="M266" i="1"/>
  <c r="N266" i="1" s="1"/>
  <c r="M244" i="1"/>
  <c r="N244" i="1" s="1"/>
  <c r="L244" i="1"/>
  <c r="M249" i="1"/>
  <c r="N249" i="1" s="1"/>
  <c r="M257" i="1"/>
  <c r="N257" i="1" s="1"/>
  <c r="M258" i="1"/>
  <c r="N258" i="1" s="1"/>
  <c r="M264" i="1"/>
  <c r="N264" i="1" s="1"/>
  <c r="L267" i="1"/>
  <c r="L266" i="1"/>
  <c r="L265" i="1"/>
  <c r="L264" i="1"/>
  <c r="L263" i="1"/>
  <c r="M262" i="1"/>
  <c r="N262" i="1" s="1"/>
  <c r="L261" i="1"/>
  <c r="L259" i="1"/>
  <c r="L257" i="1"/>
  <c r="M256" i="1"/>
  <c r="N256" i="1" s="1"/>
  <c r="L253" i="1"/>
  <c r="L250" i="1"/>
  <c r="L249" i="1"/>
  <c r="L248" i="1"/>
  <c r="L245" i="1"/>
  <c r="L252" i="1"/>
  <c r="L247" i="1"/>
  <c r="L229" i="1"/>
  <c r="M242" i="1"/>
  <c r="N242" i="1" s="1"/>
  <c r="M237" i="1"/>
  <c r="N237" i="1" s="1"/>
  <c r="M238" i="1"/>
  <c r="N238" i="1" s="1"/>
  <c r="L238" i="1"/>
  <c r="M240" i="1"/>
  <c r="N240" i="1" s="1"/>
  <c r="M239" i="1"/>
  <c r="N239" i="1" s="1"/>
  <c r="M234" i="1"/>
  <c r="N234" i="1" s="1"/>
  <c r="M241" i="1"/>
  <c r="N241" i="1" s="1"/>
  <c r="L241" i="1"/>
  <c r="L240" i="1"/>
  <c r="L239" i="1"/>
  <c r="M235" i="1"/>
  <c r="N235" i="1" s="1"/>
  <c r="M232" i="1"/>
  <c r="N232" i="1" s="1"/>
  <c r="N228" i="1"/>
  <c r="M236" i="1"/>
  <c r="N236" i="1" s="1"/>
  <c r="L236" i="1"/>
  <c r="L234" i="1"/>
  <c r="L235" i="1"/>
  <c r="L237" i="1"/>
  <c r="M233" i="1"/>
  <c r="N233" i="1" s="1"/>
  <c r="M231" i="1"/>
  <c r="N231" i="1" s="1"/>
  <c r="M230" i="1"/>
  <c r="N230" i="1" s="1"/>
  <c r="L228" i="1"/>
  <c r="L232" i="1"/>
  <c r="R227" i="1"/>
  <c r="P227" i="1"/>
  <c r="O227" i="1"/>
  <c r="K227" i="1"/>
  <c r="L227" i="1" s="1"/>
  <c r="J227" i="1"/>
  <c r="H227" i="1"/>
  <c r="I227" i="1" s="1"/>
  <c r="D227" i="1"/>
  <c r="E227" i="1" s="1"/>
  <c r="R226" i="1"/>
  <c r="P226" i="1"/>
  <c r="O226" i="1"/>
  <c r="K226" i="1"/>
  <c r="J226" i="1"/>
  <c r="H226" i="1"/>
  <c r="I226" i="1" s="1"/>
  <c r="D226" i="1"/>
  <c r="E226" i="1" s="1"/>
  <c r="R225" i="1"/>
  <c r="P225" i="1"/>
  <c r="O225" i="1"/>
  <c r="K225" i="1"/>
  <c r="L225" i="1" s="1"/>
  <c r="J225" i="1"/>
  <c r="H225" i="1"/>
  <c r="I225" i="1" s="1"/>
  <c r="D225" i="1"/>
  <c r="E225" i="1" s="1"/>
  <c r="R224" i="1"/>
  <c r="P224" i="1"/>
  <c r="O224" i="1"/>
  <c r="K224" i="1"/>
  <c r="J224" i="1"/>
  <c r="H224" i="1"/>
  <c r="I224" i="1" s="1"/>
  <c r="D224" i="1"/>
  <c r="E224" i="1" s="1"/>
  <c r="R223" i="1"/>
  <c r="P223" i="1"/>
  <c r="O223" i="1"/>
  <c r="K223" i="1"/>
  <c r="J223" i="1"/>
  <c r="H223" i="1"/>
  <c r="I223" i="1" s="1"/>
  <c r="D223" i="1"/>
  <c r="E223" i="1" s="1"/>
  <c r="R222" i="1"/>
  <c r="P222" i="1"/>
  <c r="O222" i="1"/>
  <c r="K222" i="1"/>
  <c r="J222" i="1"/>
  <c r="H222" i="1"/>
  <c r="I222" i="1" s="1"/>
  <c r="D222" i="1"/>
  <c r="E222" i="1" s="1"/>
  <c r="R221" i="1"/>
  <c r="P221" i="1"/>
  <c r="O221" i="1"/>
  <c r="K221" i="1"/>
  <c r="J221" i="1"/>
  <c r="H221" i="1"/>
  <c r="I221" i="1" s="1"/>
  <c r="D221" i="1"/>
  <c r="E221" i="1" s="1"/>
  <c r="R220" i="1"/>
  <c r="P220" i="1"/>
  <c r="O220" i="1"/>
  <c r="K220" i="1"/>
  <c r="J220" i="1"/>
  <c r="H220" i="1"/>
  <c r="I220" i="1" s="1"/>
  <c r="D220" i="1"/>
  <c r="E220" i="1" s="1"/>
  <c r="R219" i="1"/>
  <c r="P219" i="1"/>
  <c r="O219" i="1"/>
  <c r="K219" i="1"/>
  <c r="J219" i="1"/>
  <c r="H219" i="1"/>
  <c r="I219" i="1" s="1"/>
  <c r="D219" i="1"/>
  <c r="E219" i="1" s="1"/>
  <c r="R218" i="1"/>
  <c r="P218" i="1"/>
  <c r="O218" i="1"/>
  <c r="K218" i="1"/>
  <c r="J218" i="1"/>
  <c r="H218" i="1"/>
  <c r="I218" i="1" s="1"/>
  <c r="D218" i="1"/>
  <c r="E218" i="1" s="1"/>
  <c r="R217" i="1"/>
  <c r="P217" i="1"/>
  <c r="O217" i="1"/>
  <c r="K217" i="1"/>
  <c r="L217" i="1" s="1"/>
  <c r="J217" i="1"/>
  <c r="H217" i="1"/>
  <c r="I217" i="1" s="1"/>
  <c r="D217" i="1"/>
  <c r="E217" i="1" s="1"/>
  <c r="R216" i="1"/>
  <c r="P216" i="1"/>
  <c r="O216" i="1"/>
  <c r="K216" i="1"/>
  <c r="J216" i="1"/>
  <c r="H216" i="1"/>
  <c r="I216" i="1" s="1"/>
  <c r="D216" i="1"/>
  <c r="E216" i="1" s="1"/>
  <c r="R215" i="1"/>
  <c r="P215" i="1"/>
  <c r="O215" i="1"/>
  <c r="K215" i="1"/>
  <c r="J215" i="1"/>
  <c r="H215" i="1"/>
  <c r="I215" i="1" s="1"/>
  <c r="D215" i="1"/>
  <c r="E215" i="1" s="1"/>
  <c r="R214" i="1"/>
  <c r="P214" i="1"/>
  <c r="O214" i="1"/>
  <c r="K214" i="1"/>
  <c r="L214" i="1" s="1"/>
  <c r="J214" i="1"/>
  <c r="H214" i="1"/>
  <c r="I214" i="1" s="1"/>
  <c r="D214" i="1"/>
  <c r="E214" i="1" s="1"/>
  <c r="R213" i="1"/>
  <c r="P213" i="1"/>
  <c r="O213" i="1"/>
  <c r="K213" i="1"/>
  <c r="J213" i="1"/>
  <c r="H213" i="1"/>
  <c r="I213" i="1" s="1"/>
  <c r="D213" i="1"/>
  <c r="E213" i="1" s="1"/>
  <c r="R212" i="1"/>
  <c r="P212" i="1"/>
  <c r="O212" i="1"/>
  <c r="K212" i="1"/>
  <c r="L212" i="1" s="1"/>
  <c r="J212" i="1"/>
  <c r="H212" i="1"/>
  <c r="I212" i="1" s="1"/>
  <c r="D212" i="1"/>
  <c r="E212" i="1" s="1"/>
  <c r="R211" i="1"/>
  <c r="P211" i="1"/>
  <c r="O211" i="1"/>
  <c r="K211" i="1"/>
  <c r="L211" i="1" s="1"/>
  <c r="J211" i="1"/>
  <c r="H211" i="1"/>
  <c r="I211" i="1" s="1"/>
  <c r="D211" i="1"/>
  <c r="E211" i="1" s="1"/>
  <c r="R210" i="1"/>
  <c r="P210" i="1"/>
  <c r="O210" i="1"/>
  <c r="K210" i="1"/>
  <c r="L210" i="1" s="1"/>
  <c r="J210" i="1"/>
  <c r="H210" i="1"/>
  <c r="I210" i="1" s="1"/>
  <c r="D210" i="1"/>
  <c r="E210" i="1" s="1"/>
  <c r="R209" i="1"/>
  <c r="P209" i="1"/>
  <c r="O209" i="1"/>
  <c r="K209" i="1"/>
  <c r="J209" i="1"/>
  <c r="H209" i="1"/>
  <c r="I209" i="1" s="1"/>
  <c r="D209" i="1"/>
  <c r="E209" i="1" s="1"/>
  <c r="R208" i="1"/>
  <c r="P208" i="1"/>
  <c r="O208" i="1"/>
  <c r="K208" i="1"/>
  <c r="J208" i="1"/>
  <c r="H208" i="1"/>
  <c r="I208" i="1" s="1"/>
  <c r="D208" i="1"/>
  <c r="E208" i="1" s="1"/>
  <c r="R207" i="1"/>
  <c r="P207" i="1"/>
  <c r="O207" i="1"/>
  <c r="K207" i="1"/>
  <c r="J207" i="1"/>
  <c r="H207" i="1"/>
  <c r="I207" i="1" s="1"/>
  <c r="D207" i="1"/>
  <c r="E207" i="1" s="1"/>
  <c r="R206" i="1"/>
  <c r="P206" i="1"/>
  <c r="O206" i="1"/>
  <c r="K206" i="1"/>
  <c r="J206" i="1"/>
  <c r="H206" i="1"/>
  <c r="I206" i="1" s="1"/>
  <c r="D206" i="1"/>
  <c r="E206" i="1" s="1"/>
  <c r="R205" i="1"/>
  <c r="P205" i="1"/>
  <c r="O205" i="1"/>
  <c r="K205" i="1"/>
  <c r="J205" i="1"/>
  <c r="H205" i="1"/>
  <c r="I205" i="1" s="1"/>
  <c r="D205" i="1"/>
  <c r="E205" i="1" s="1"/>
  <c r="R204" i="1"/>
  <c r="P204" i="1"/>
  <c r="O204" i="1"/>
  <c r="K204" i="1"/>
  <c r="J204" i="1"/>
  <c r="H204" i="1"/>
  <c r="I204" i="1" s="1"/>
  <c r="D204" i="1"/>
  <c r="E204" i="1" s="1"/>
  <c r="R203" i="1"/>
  <c r="P203" i="1"/>
  <c r="O203" i="1"/>
  <c r="K203" i="1"/>
  <c r="J203" i="1"/>
  <c r="H203" i="1"/>
  <c r="I203" i="1" s="1"/>
  <c r="D203" i="1"/>
  <c r="E203" i="1" s="1"/>
  <c r="R202" i="1"/>
  <c r="P202" i="1"/>
  <c r="O202" i="1"/>
  <c r="K202" i="1"/>
  <c r="J202" i="1"/>
  <c r="H202" i="1"/>
  <c r="I202" i="1" s="1"/>
  <c r="D202" i="1"/>
  <c r="E202" i="1" s="1"/>
  <c r="R201" i="1"/>
  <c r="P201" i="1"/>
  <c r="O201" i="1"/>
  <c r="K201" i="1"/>
  <c r="J201" i="1"/>
  <c r="H201" i="1"/>
  <c r="I201" i="1" s="1"/>
  <c r="D201" i="1"/>
  <c r="E201" i="1" s="1"/>
  <c r="R200" i="1"/>
  <c r="P200" i="1"/>
  <c r="O200" i="1"/>
  <c r="K200" i="1"/>
  <c r="J200" i="1"/>
  <c r="H200" i="1"/>
  <c r="I200" i="1" s="1"/>
  <c r="D200" i="1"/>
  <c r="E200" i="1" s="1"/>
  <c r="R199" i="1"/>
  <c r="P199" i="1"/>
  <c r="O199" i="1"/>
  <c r="K199" i="1"/>
  <c r="J199" i="1"/>
  <c r="H199" i="1"/>
  <c r="I199" i="1" s="1"/>
  <c r="D199" i="1"/>
  <c r="E199" i="1" s="1"/>
  <c r="R198" i="1"/>
  <c r="P198" i="1"/>
  <c r="O198" i="1"/>
  <c r="K198" i="1"/>
  <c r="J198" i="1"/>
  <c r="H198" i="1"/>
  <c r="I198" i="1" s="1"/>
  <c r="D198" i="1"/>
  <c r="E198" i="1" s="1"/>
  <c r="R197" i="1"/>
  <c r="P197" i="1"/>
  <c r="O197" i="1"/>
  <c r="K197" i="1"/>
  <c r="J197" i="1"/>
  <c r="H197" i="1"/>
  <c r="I197" i="1" s="1"/>
  <c r="D197" i="1"/>
  <c r="E197" i="1" s="1"/>
  <c r="R196" i="1"/>
  <c r="P196" i="1"/>
  <c r="O196" i="1"/>
  <c r="K196" i="1"/>
  <c r="J196" i="1"/>
  <c r="H196" i="1"/>
  <c r="I196" i="1" s="1"/>
  <c r="D196" i="1"/>
  <c r="E196" i="1" s="1"/>
  <c r="R195" i="1"/>
  <c r="P195" i="1"/>
  <c r="O195" i="1"/>
  <c r="K195" i="1"/>
  <c r="J195" i="1"/>
  <c r="H195" i="1"/>
  <c r="I195" i="1" s="1"/>
  <c r="D195" i="1"/>
  <c r="E195" i="1" s="1"/>
  <c r="R194" i="1"/>
  <c r="P194" i="1"/>
  <c r="O194" i="1"/>
  <c r="K194" i="1"/>
  <c r="J194" i="1"/>
  <c r="H194" i="1"/>
  <c r="I194" i="1" s="1"/>
  <c r="D194" i="1"/>
  <c r="E194" i="1" s="1"/>
  <c r="R193" i="1"/>
  <c r="P193" i="1"/>
  <c r="O193" i="1"/>
  <c r="K193" i="1"/>
  <c r="J193" i="1"/>
  <c r="H193" i="1"/>
  <c r="I193" i="1" s="1"/>
  <c r="D193" i="1"/>
  <c r="E193" i="1" s="1"/>
  <c r="R192" i="1"/>
  <c r="P192" i="1"/>
  <c r="O192" i="1"/>
  <c r="K192" i="1"/>
  <c r="J192" i="1"/>
  <c r="H192" i="1"/>
  <c r="I192" i="1" s="1"/>
  <c r="D192" i="1"/>
  <c r="E192" i="1" s="1"/>
  <c r="R191" i="1"/>
  <c r="P191" i="1"/>
  <c r="O191" i="1"/>
  <c r="K191" i="1"/>
  <c r="J191" i="1"/>
  <c r="H191" i="1"/>
  <c r="I191" i="1" s="1"/>
  <c r="D191" i="1"/>
  <c r="E191" i="1" s="1"/>
  <c r="R190" i="1"/>
  <c r="P190" i="1"/>
  <c r="O190" i="1"/>
  <c r="K190" i="1"/>
  <c r="J190" i="1"/>
  <c r="H190" i="1"/>
  <c r="I190" i="1" s="1"/>
  <c r="D190" i="1"/>
  <c r="E190" i="1" s="1"/>
  <c r="R189" i="1"/>
  <c r="P189" i="1"/>
  <c r="O189" i="1"/>
  <c r="K189" i="1"/>
  <c r="J189" i="1"/>
  <c r="H189" i="1"/>
  <c r="I189" i="1" s="1"/>
  <c r="D189" i="1"/>
  <c r="E189" i="1" s="1"/>
  <c r="R188" i="1"/>
  <c r="P188" i="1"/>
  <c r="O188" i="1"/>
  <c r="K188" i="1"/>
  <c r="J188" i="1"/>
  <c r="H188" i="1"/>
  <c r="I188" i="1" s="1"/>
  <c r="D188" i="1"/>
  <c r="E188" i="1" s="1"/>
  <c r="R187" i="1"/>
  <c r="P187" i="1"/>
  <c r="O187" i="1"/>
  <c r="K187" i="1"/>
  <c r="J187" i="1"/>
  <c r="H187" i="1"/>
  <c r="I187" i="1" s="1"/>
  <c r="D187" i="1"/>
  <c r="E187" i="1" s="1"/>
  <c r="R186" i="1"/>
  <c r="P186" i="1"/>
  <c r="O186" i="1"/>
  <c r="K186" i="1"/>
  <c r="J186" i="1"/>
  <c r="H186" i="1"/>
  <c r="I186" i="1" s="1"/>
  <c r="D186" i="1"/>
  <c r="E186" i="1" s="1"/>
  <c r="R185" i="1"/>
  <c r="P185" i="1"/>
  <c r="O185" i="1"/>
  <c r="K185" i="1"/>
  <c r="J185" i="1"/>
  <c r="H185" i="1"/>
  <c r="I185" i="1" s="1"/>
  <c r="D185" i="1"/>
  <c r="E185" i="1" s="1"/>
  <c r="R184" i="1"/>
  <c r="P184" i="1"/>
  <c r="O184" i="1"/>
  <c r="K184" i="1"/>
  <c r="J184" i="1"/>
  <c r="H184" i="1"/>
  <c r="I184" i="1" s="1"/>
  <c r="D184" i="1"/>
  <c r="E184" i="1" s="1"/>
  <c r="R183" i="1"/>
  <c r="P183" i="1"/>
  <c r="O183" i="1"/>
  <c r="K183" i="1"/>
  <c r="J183" i="1"/>
  <c r="H183" i="1"/>
  <c r="I183" i="1" s="1"/>
  <c r="D183" i="1"/>
  <c r="E183" i="1" s="1"/>
  <c r="R172" i="1"/>
  <c r="R182" i="1"/>
  <c r="P182" i="1"/>
  <c r="O182" i="1"/>
  <c r="K182" i="1"/>
  <c r="J182" i="1"/>
  <c r="H182" i="1"/>
  <c r="I182" i="1" s="1"/>
  <c r="D182" i="1"/>
  <c r="E182" i="1" s="1"/>
  <c r="R181" i="1"/>
  <c r="P181" i="1"/>
  <c r="O181" i="1"/>
  <c r="K181" i="1"/>
  <c r="J181" i="1"/>
  <c r="H181" i="1"/>
  <c r="I181" i="1" s="1"/>
  <c r="D181" i="1"/>
  <c r="E181" i="1" s="1"/>
  <c r="R180" i="1"/>
  <c r="P180" i="1"/>
  <c r="O180" i="1"/>
  <c r="K180" i="1"/>
  <c r="J180" i="1"/>
  <c r="H180" i="1"/>
  <c r="I180" i="1" s="1"/>
  <c r="D180" i="1"/>
  <c r="E180" i="1" s="1"/>
  <c r="R179" i="1"/>
  <c r="P179" i="1"/>
  <c r="O179" i="1"/>
  <c r="K179" i="1"/>
  <c r="J179" i="1"/>
  <c r="H179" i="1"/>
  <c r="I179" i="1" s="1"/>
  <c r="D179" i="1"/>
  <c r="E179" i="1" s="1"/>
  <c r="R178" i="1"/>
  <c r="P178" i="1"/>
  <c r="O178" i="1"/>
  <c r="K178" i="1"/>
  <c r="J178" i="1"/>
  <c r="H178" i="1"/>
  <c r="I178" i="1" s="1"/>
  <c r="D178" i="1"/>
  <c r="E178" i="1" s="1"/>
  <c r="R177" i="1"/>
  <c r="P177" i="1"/>
  <c r="O177" i="1"/>
  <c r="K177" i="1"/>
  <c r="J177" i="1"/>
  <c r="H177" i="1"/>
  <c r="I177" i="1" s="1"/>
  <c r="D177" i="1"/>
  <c r="E177" i="1" s="1"/>
  <c r="R176" i="1"/>
  <c r="P176" i="1"/>
  <c r="O176" i="1"/>
  <c r="K176" i="1"/>
  <c r="J176" i="1"/>
  <c r="H176" i="1"/>
  <c r="I176" i="1" s="1"/>
  <c r="D176" i="1"/>
  <c r="E176" i="1" s="1"/>
  <c r="R175" i="1"/>
  <c r="P175" i="1"/>
  <c r="O175" i="1"/>
  <c r="K175" i="1"/>
  <c r="J175" i="1"/>
  <c r="H175" i="1"/>
  <c r="I175" i="1" s="1"/>
  <c r="D175" i="1"/>
  <c r="E175" i="1" s="1"/>
  <c r="R174" i="1"/>
  <c r="P174" i="1"/>
  <c r="O174" i="1"/>
  <c r="K174" i="1"/>
  <c r="J174" i="1"/>
  <c r="H174" i="1"/>
  <c r="I174" i="1" s="1"/>
  <c r="D174" i="1"/>
  <c r="E174" i="1" s="1"/>
  <c r="R173" i="1"/>
  <c r="P173" i="1"/>
  <c r="O173" i="1"/>
  <c r="K173" i="1"/>
  <c r="J173" i="1"/>
  <c r="H173" i="1"/>
  <c r="I173" i="1" s="1"/>
  <c r="D173" i="1"/>
  <c r="E173" i="1" s="1"/>
  <c r="P172" i="1"/>
  <c r="O172" i="1"/>
  <c r="K172" i="1"/>
  <c r="L172" i="1" s="1"/>
  <c r="J172" i="1"/>
  <c r="H172" i="1"/>
  <c r="I172" i="1" s="1"/>
  <c r="D172" i="1"/>
  <c r="E172" i="1" s="1"/>
  <c r="R171" i="1"/>
  <c r="P171" i="1"/>
  <c r="O171" i="1"/>
  <c r="K171" i="1"/>
  <c r="L171" i="1" s="1"/>
  <c r="J171" i="1"/>
  <c r="H171" i="1"/>
  <c r="I171" i="1" s="1"/>
  <c r="D171" i="1"/>
  <c r="E171" i="1" s="1"/>
  <c r="R170" i="1"/>
  <c r="P170" i="1"/>
  <c r="O170" i="1"/>
  <c r="K170" i="1"/>
  <c r="L170" i="1" s="1"/>
  <c r="J170" i="1"/>
  <c r="H170" i="1"/>
  <c r="I170" i="1" s="1"/>
  <c r="D170" i="1"/>
  <c r="E170" i="1" s="1"/>
  <c r="R169" i="1"/>
  <c r="P169" i="1"/>
  <c r="O169" i="1"/>
  <c r="K169" i="1"/>
  <c r="J169" i="1"/>
  <c r="H169" i="1"/>
  <c r="I169" i="1" s="1"/>
  <c r="D169" i="1"/>
  <c r="E169" i="1" s="1"/>
  <c r="R168" i="1"/>
  <c r="P168" i="1"/>
  <c r="O168" i="1"/>
  <c r="K168" i="1"/>
  <c r="J168" i="1"/>
  <c r="H168" i="1"/>
  <c r="I168" i="1" s="1"/>
  <c r="D168" i="1"/>
  <c r="E168" i="1" s="1"/>
  <c r="R167" i="1"/>
  <c r="P167" i="1"/>
  <c r="O167" i="1"/>
  <c r="K167" i="1"/>
  <c r="J167" i="1"/>
  <c r="H167" i="1"/>
  <c r="I167" i="1" s="1"/>
  <c r="D167" i="1"/>
  <c r="E167" i="1" s="1"/>
  <c r="R166" i="1"/>
  <c r="P166" i="1"/>
  <c r="O166" i="1"/>
  <c r="K166" i="1"/>
  <c r="J166" i="1"/>
  <c r="H166" i="1"/>
  <c r="I166" i="1" s="1"/>
  <c r="D166" i="1"/>
  <c r="E166" i="1" s="1"/>
  <c r="R165" i="1"/>
  <c r="P165" i="1"/>
  <c r="O165" i="1"/>
  <c r="K165" i="1"/>
  <c r="J165" i="1"/>
  <c r="H165" i="1"/>
  <c r="I165" i="1" s="1"/>
  <c r="D165" i="1"/>
  <c r="E165" i="1" s="1"/>
  <c r="R164" i="1"/>
  <c r="P164" i="1"/>
  <c r="O164" i="1"/>
  <c r="K164" i="1"/>
  <c r="J164" i="1"/>
  <c r="H164" i="1"/>
  <c r="I164" i="1" s="1"/>
  <c r="D164" i="1"/>
  <c r="E164" i="1" s="1"/>
  <c r="R163" i="1"/>
  <c r="P163" i="1"/>
  <c r="O163" i="1"/>
  <c r="K163" i="1"/>
  <c r="J163" i="1"/>
  <c r="H163" i="1"/>
  <c r="I163" i="1" s="1"/>
  <c r="D163" i="1"/>
  <c r="E163" i="1" s="1"/>
  <c r="R162" i="1"/>
  <c r="P162" i="1"/>
  <c r="O162" i="1"/>
  <c r="K162" i="1"/>
  <c r="L162" i="1" s="1"/>
  <c r="J162" i="1"/>
  <c r="H162" i="1"/>
  <c r="I162" i="1" s="1"/>
  <c r="D162" i="1"/>
  <c r="E162" i="1" s="1"/>
  <c r="R161" i="1"/>
  <c r="P161" i="1"/>
  <c r="O161" i="1"/>
  <c r="K161" i="1"/>
  <c r="J161" i="1"/>
  <c r="H161" i="1"/>
  <c r="I161" i="1" s="1"/>
  <c r="D161" i="1"/>
  <c r="E161" i="1" s="1"/>
  <c r="R160" i="1"/>
  <c r="P160" i="1"/>
  <c r="O160" i="1"/>
  <c r="K160" i="1"/>
  <c r="J160" i="1"/>
  <c r="H160" i="1"/>
  <c r="I160" i="1" s="1"/>
  <c r="D160" i="1"/>
  <c r="E160" i="1" s="1"/>
  <c r="R159" i="1"/>
  <c r="P159" i="1"/>
  <c r="O159" i="1"/>
  <c r="K159" i="1"/>
  <c r="L159" i="1" s="1"/>
  <c r="J159" i="1"/>
  <c r="H159" i="1"/>
  <c r="I159" i="1" s="1"/>
  <c r="D159" i="1"/>
  <c r="E159" i="1" s="1"/>
  <c r="R158" i="1"/>
  <c r="P158" i="1"/>
  <c r="O158" i="1"/>
  <c r="K158" i="1"/>
  <c r="L158" i="1" s="1"/>
  <c r="J158" i="1"/>
  <c r="H158" i="1"/>
  <c r="I158" i="1" s="1"/>
  <c r="D158" i="1"/>
  <c r="E158" i="1" s="1"/>
  <c r="R157" i="1"/>
  <c r="P157" i="1"/>
  <c r="O157" i="1"/>
  <c r="K157" i="1"/>
  <c r="L157" i="1" s="1"/>
  <c r="J157" i="1"/>
  <c r="H157" i="1"/>
  <c r="I157" i="1" s="1"/>
  <c r="D157" i="1"/>
  <c r="E157" i="1" s="1"/>
  <c r="R156" i="1"/>
  <c r="P156" i="1"/>
  <c r="O156" i="1"/>
  <c r="K156" i="1"/>
  <c r="J156" i="1"/>
  <c r="H156" i="1"/>
  <c r="I156" i="1" s="1"/>
  <c r="D156" i="1"/>
  <c r="E156" i="1" s="1"/>
  <c r="R155" i="1"/>
  <c r="P155" i="1"/>
  <c r="O155" i="1"/>
  <c r="K155" i="1"/>
  <c r="J155" i="1"/>
  <c r="H155" i="1"/>
  <c r="I155" i="1" s="1"/>
  <c r="D155" i="1"/>
  <c r="E155" i="1" s="1"/>
  <c r="R154" i="1"/>
  <c r="P154" i="1"/>
  <c r="O154" i="1"/>
  <c r="K154" i="1"/>
  <c r="J154" i="1"/>
  <c r="H154" i="1"/>
  <c r="I154" i="1" s="1"/>
  <c r="D154" i="1"/>
  <c r="E154" i="1" s="1"/>
  <c r="R153" i="1"/>
  <c r="P153" i="1"/>
  <c r="O153" i="1"/>
  <c r="K153" i="1"/>
  <c r="J153" i="1"/>
  <c r="H153" i="1"/>
  <c r="I153" i="1" s="1"/>
  <c r="D153" i="1"/>
  <c r="E153" i="1" s="1"/>
  <c r="R152" i="1"/>
  <c r="P152" i="1"/>
  <c r="O152" i="1"/>
  <c r="K152" i="1"/>
  <c r="J152" i="1"/>
  <c r="H152" i="1"/>
  <c r="I152" i="1" s="1"/>
  <c r="D152" i="1"/>
  <c r="E152" i="1" s="1"/>
  <c r="R151" i="1"/>
  <c r="P151" i="1"/>
  <c r="O151" i="1"/>
  <c r="K151" i="1"/>
  <c r="J151" i="1"/>
  <c r="H151" i="1"/>
  <c r="I151" i="1" s="1"/>
  <c r="D151" i="1"/>
  <c r="E151" i="1" s="1"/>
  <c r="R150" i="1"/>
  <c r="P150" i="1"/>
  <c r="O150" i="1"/>
  <c r="K150" i="1"/>
  <c r="J150" i="1"/>
  <c r="H150" i="1"/>
  <c r="I150" i="1" s="1"/>
  <c r="D150" i="1"/>
  <c r="E150" i="1" s="1"/>
  <c r="R149" i="1"/>
  <c r="P149" i="1"/>
  <c r="O149" i="1"/>
  <c r="K149" i="1"/>
  <c r="J149" i="1"/>
  <c r="H149" i="1"/>
  <c r="I149" i="1" s="1"/>
  <c r="D149" i="1"/>
  <c r="E149" i="1" s="1"/>
  <c r="R148" i="1"/>
  <c r="P148" i="1"/>
  <c r="O148" i="1"/>
  <c r="K148" i="1"/>
  <c r="J148" i="1"/>
  <c r="H148" i="1"/>
  <c r="I148" i="1" s="1"/>
  <c r="D148" i="1"/>
  <c r="E148" i="1" s="1"/>
  <c r="R147" i="1"/>
  <c r="P147" i="1"/>
  <c r="O147" i="1"/>
  <c r="K147" i="1"/>
  <c r="L147" i="1" s="1"/>
  <c r="J147" i="1"/>
  <c r="H147" i="1"/>
  <c r="I147" i="1" s="1"/>
  <c r="D147" i="1"/>
  <c r="E147" i="1" s="1"/>
  <c r="R146" i="1"/>
  <c r="P146" i="1"/>
  <c r="O146" i="1"/>
  <c r="K146" i="1"/>
  <c r="L146" i="1" s="1"/>
  <c r="J146" i="1"/>
  <c r="H146" i="1"/>
  <c r="I146" i="1" s="1"/>
  <c r="D146" i="1"/>
  <c r="E146" i="1" s="1"/>
  <c r="R145" i="1"/>
  <c r="P145" i="1"/>
  <c r="O145" i="1"/>
  <c r="K145" i="1"/>
  <c r="L145" i="1" s="1"/>
  <c r="J145" i="1"/>
  <c r="H145" i="1"/>
  <c r="I145" i="1" s="1"/>
  <c r="D145" i="1"/>
  <c r="E145" i="1" s="1"/>
  <c r="R144" i="1"/>
  <c r="P144" i="1"/>
  <c r="O144" i="1"/>
  <c r="K144" i="1"/>
  <c r="J144" i="1"/>
  <c r="H144" i="1"/>
  <c r="I144" i="1" s="1"/>
  <c r="D144" i="1"/>
  <c r="E144" i="1" s="1"/>
  <c r="R143" i="1"/>
  <c r="P143" i="1"/>
  <c r="O143" i="1"/>
  <c r="K143" i="1"/>
  <c r="J143" i="1"/>
  <c r="H143" i="1"/>
  <c r="I143" i="1" s="1"/>
  <c r="D143" i="1"/>
  <c r="E143" i="1" s="1"/>
  <c r="M216" i="1" l="1"/>
  <c r="N216" i="1" s="1"/>
  <c r="M221" i="1"/>
  <c r="N221" i="1" s="1"/>
  <c r="M219" i="1"/>
  <c r="N219" i="1" s="1"/>
  <c r="M223" i="1"/>
  <c r="N223" i="1" s="1"/>
  <c r="M209" i="1"/>
  <c r="N209" i="1" s="1"/>
  <c r="M208" i="1"/>
  <c r="N208" i="1" s="1"/>
  <c r="L209" i="1"/>
  <c r="M217" i="1"/>
  <c r="N217" i="1" s="1"/>
  <c r="M183" i="1"/>
  <c r="N183" i="1" s="1"/>
  <c r="M187" i="1"/>
  <c r="N187" i="1" s="1"/>
  <c r="M191" i="1"/>
  <c r="N191" i="1" s="1"/>
  <c r="M195" i="1"/>
  <c r="N195" i="1" s="1"/>
  <c r="M199" i="1"/>
  <c r="N199" i="1" s="1"/>
  <c r="M203" i="1"/>
  <c r="N203" i="1" s="1"/>
  <c r="M207" i="1"/>
  <c r="N207" i="1" s="1"/>
  <c r="L208" i="1"/>
  <c r="M211" i="1"/>
  <c r="N211" i="1" s="1"/>
  <c r="M215" i="1"/>
  <c r="N215" i="1" s="1"/>
  <c r="M220" i="1"/>
  <c r="N220" i="1" s="1"/>
  <c r="M224" i="1"/>
  <c r="N224" i="1" s="1"/>
  <c r="M185" i="1"/>
  <c r="N185" i="1" s="1"/>
  <c r="M189" i="1"/>
  <c r="N189" i="1" s="1"/>
  <c r="M193" i="1"/>
  <c r="N193" i="1" s="1"/>
  <c r="M197" i="1"/>
  <c r="N197" i="1" s="1"/>
  <c r="M201" i="1"/>
  <c r="N201" i="1" s="1"/>
  <c r="M205" i="1"/>
  <c r="N205" i="1" s="1"/>
  <c r="M213" i="1"/>
  <c r="N213" i="1" s="1"/>
  <c r="M218" i="1"/>
  <c r="N218" i="1" s="1"/>
  <c r="M222" i="1"/>
  <c r="N222" i="1" s="1"/>
  <c r="M226" i="1"/>
  <c r="N226" i="1" s="1"/>
  <c r="M227" i="1"/>
  <c r="N227" i="1" s="1"/>
  <c r="L226" i="1"/>
  <c r="M225" i="1"/>
  <c r="N225" i="1" s="1"/>
  <c r="L224" i="1"/>
  <c r="L223" i="1"/>
  <c r="L222" i="1"/>
  <c r="L221" i="1"/>
  <c r="L220" i="1"/>
  <c r="L219" i="1"/>
  <c r="L218" i="1"/>
  <c r="L216" i="1"/>
  <c r="L215" i="1"/>
  <c r="M214" i="1"/>
  <c r="N214" i="1" s="1"/>
  <c r="L213" i="1"/>
  <c r="M212" i="1"/>
  <c r="N212" i="1" s="1"/>
  <c r="M210" i="1"/>
  <c r="N210" i="1" s="1"/>
  <c r="M154" i="1"/>
  <c r="N154" i="1" s="1"/>
  <c r="M186" i="1"/>
  <c r="N186" i="1" s="1"/>
  <c r="M190" i="1"/>
  <c r="N190" i="1" s="1"/>
  <c r="M194" i="1"/>
  <c r="N194" i="1" s="1"/>
  <c r="M198" i="1"/>
  <c r="N198" i="1" s="1"/>
  <c r="M202" i="1"/>
  <c r="N202" i="1" s="1"/>
  <c r="M206" i="1"/>
  <c r="N206" i="1" s="1"/>
  <c r="M160" i="1"/>
  <c r="N160" i="1" s="1"/>
  <c r="M175" i="1"/>
  <c r="N175" i="1" s="1"/>
  <c r="M179" i="1"/>
  <c r="N179" i="1" s="1"/>
  <c r="M184" i="1"/>
  <c r="N184" i="1" s="1"/>
  <c r="M188" i="1"/>
  <c r="N188" i="1" s="1"/>
  <c r="M192" i="1"/>
  <c r="N192" i="1" s="1"/>
  <c r="M196" i="1"/>
  <c r="N196" i="1" s="1"/>
  <c r="M200" i="1"/>
  <c r="N200" i="1" s="1"/>
  <c r="M204" i="1"/>
  <c r="N204" i="1" s="1"/>
  <c r="L183" i="1"/>
  <c r="L188" i="1"/>
  <c r="L190" i="1"/>
  <c r="L191" i="1"/>
  <c r="L184" i="1"/>
  <c r="L185" i="1"/>
  <c r="L186" i="1"/>
  <c r="L187" i="1"/>
  <c r="L189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M155" i="1"/>
  <c r="N155" i="1" s="1"/>
  <c r="M182" i="1"/>
  <c r="N182" i="1" s="1"/>
  <c r="M180" i="1"/>
  <c r="N180" i="1" s="1"/>
  <c r="M144" i="1"/>
  <c r="N144" i="1" s="1"/>
  <c r="M163" i="1"/>
  <c r="N163" i="1" s="1"/>
  <c r="M164" i="1"/>
  <c r="N164" i="1" s="1"/>
  <c r="M165" i="1"/>
  <c r="N165" i="1" s="1"/>
  <c r="M166" i="1"/>
  <c r="N166" i="1" s="1"/>
  <c r="M173" i="1"/>
  <c r="N173" i="1" s="1"/>
  <c r="M177" i="1"/>
  <c r="N177" i="1" s="1"/>
  <c r="M181" i="1"/>
  <c r="N181" i="1" s="1"/>
  <c r="L182" i="1"/>
  <c r="M156" i="1"/>
  <c r="N156" i="1" s="1"/>
  <c r="M161" i="1"/>
  <c r="N161" i="1" s="1"/>
  <c r="M153" i="1"/>
  <c r="N153" i="1" s="1"/>
  <c r="M167" i="1"/>
  <c r="N167" i="1" s="1"/>
  <c r="M174" i="1"/>
  <c r="N174" i="1" s="1"/>
  <c r="M178" i="1"/>
  <c r="N178" i="1" s="1"/>
  <c r="M145" i="1"/>
  <c r="N145" i="1" s="1"/>
  <c r="M159" i="1"/>
  <c r="N159" i="1" s="1"/>
  <c r="L160" i="1"/>
  <c r="L161" i="1"/>
  <c r="M162" i="1"/>
  <c r="N162" i="1" s="1"/>
  <c r="L173" i="1"/>
  <c r="L180" i="1"/>
  <c r="M143" i="1"/>
  <c r="N143" i="1" s="1"/>
  <c r="M169" i="1"/>
  <c r="N169" i="1" s="1"/>
  <c r="L178" i="1"/>
  <c r="M148" i="1"/>
  <c r="N148" i="1" s="1"/>
  <c r="M149" i="1"/>
  <c r="N149" i="1" s="1"/>
  <c r="M150" i="1"/>
  <c r="N150" i="1" s="1"/>
  <c r="M151" i="1"/>
  <c r="N151" i="1" s="1"/>
  <c r="M152" i="1"/>
  <c r="N152" i="1" s="1"/>
  <c r="M158" i="1"/>
  <c r="N158" i="1" s="1"/>
  <c r="M168" i="1"/>
  <c r="N168" i="1" s="1"/>
  <c r="L169" i="1"/>
  <c r="M170" i="1"/>
  <c r="N170" i="1" s="1"/>
  <c r="M176" i="1"/>
  <c r="N176" i="1" s="1"/>
  <c r="L181" i="1"/>
  <c r="L179" i="1"/>
  <c r="L177" i="1"/>
  <c r="L176" i="1"/>
  <c r="L175" i="1"/>
  <c r="L174" i="1"/>
  <c r="L144" i="1"/>
  <c r="L149" i="1"/>
  <c r="M171" i="1"/>
  <c r="N171" i="1" s="1"/>
  <c r="L168" i="1"/>
  <c r="L166" i="1"/>
  <c r="L165" i="1"/>
  <c r="L164" i="1"/>
  <c r="L163" i="1"/>
  <c r="L156" i="1"/>
  <c r="L155" i="1"/>
  <c r="L154" i="1"/>
  <c r="L153" i="1"/>
  <c r="L152" i="1"/>
  <c r="L151" i="1"/>
  <c r="L150" i="1"/>
  <c r="L148" i="1"/>
  <c r="M146" i="1"/>
  <c r="N146" i="1" s="1"/>
  <c r="L143" i="1"/>
  <c r="L167" i="1"/>
  <c r="M147" i="1"/>
  <c r="N147" i="1" s="1"/>
  <c r="M157" i="1"/>
  <c r="N157" i="1" s="1"/>
  <c r="M172" i="1"/>
  <c r="N172" i="1" s="1"/>
  <c r="P142" i="1"/>
  <c r="O142" i="1"/>
  <c r="K142" i="1"/>
  <c r="J142" i="1"/>
  <c r="H142" i="1"/>
  <c r="I142" i="1" s="1"/>
  <c r="D142" i="1"/>
  <c r="E142" i="1" s="1"/>
  <c r="R141" i="1"/>
  <c r="P141" i="1"/>
  <c r="O141" i="1"/>
  <c r="K141" i="1"/>
  <c r="J141" i="1"/>
  <c r="H141" i="1"/>
  <c r="I141" i="1" s="1"/>
  <c r="D141" i="1"/>
  <c r="E141" i="1" s="1"/>
  <c r="R140" i="1"/>
  <c r="P140" i="1"/>
  <c r="O140" i="1"/>
  <c r="K140" i="1"/>
  <c r="J140" i="1"/>
  <c r="H140" i="1"/>
  <c r="I140" i="1" s="1"/>
  <c r="D140" i="1"/>
  <c r="E140" i="1" s="1"/>
  <c r="R139" i="1"/>
  <c r="P139" i="1"/>
  <c r="O139" i="1"/>
  <c r="K139" i="1"/>
  <c r="J139" i="1"/>
  <c r="H139" i="1"/>
  <c r="I139" i="1" s="1"/>
  <c r="D139" i="1"/>
  <c r="E139" i="1" s="1"/>
  <c r="R138" i="1"/>
  <c r="P138" i="1"/>
  <c r="O138" i="1"/>
  <c r="K138" i="1"/>
  <c r="J138" i="1"/>
  <c r="H138" i="1"/>
  <c r="I138" i="1" s="1"/>
  <c r="D138" i="1"/>
  <c r="E138" i="1" s="1"/>
  <c r="R137" i="1"/>
  <c r="P137" i="1"/>
  <c r="O137" i="1"/>
  <c r="K137" i="1"/>
  <c r="J137" i="1"/>
  <c r="H137" i="1"/>
  <c r="I137" i="1" s="1"/>
  <c r="D137" i="1"/>
  <c r="E137" i="1" s="1"/>
  <c r="R136" i="1"/>
  <c r="P136" i="1"/>
  <c r="O136" i="1"/>
  <c r="K136" i="1"/>
  <c r="J136" i="1"/>
  <c r="H136" i="1"/>
  <c r="I136" i="1" s="1"/>
  <c r="D136" i="1"/>
  <c r="E136" i="1" s="1"/>
  <c r="R135" i="1"/>
  <c r="P135" i="1"/>
  <c r="O135" i="1"/>
  <c r="K135" i="1"/>
  <c r="J135" i="1"/>
  <c r="H135" i="1"/>
  <c r="I135" i="1" s="1"/>
  <c r="D135" i="1"/>
  <c r="E135" i="1" s="1"/>
  <c r="R134" i="1"/>
  <c r="P134" i="1"/>
  <c r="O134" i="1"/>
  <c r="K134" i="1"/>
  <c r="J134" i="1"/>
  <c r="H134" i="1"/>
  <c r="I134" i="1" s="1"/>
  <c r="D134" i="1"/>
  <c r="E134" i="1" s="1"/>
  <c r="R133" i="1"/>
  <c r="P133" i="1"/>
  <c r="O133" i="1"/>
  <c r="K133" i="1"/>
  <c r="J133" i="1"/>
  <c r="H133" i="1"/>
  <c r="I133" i="1" s="1"/>
  <c r="D133" i="1"/>
  <c r="E133" i="1" s="1"/>
  <c r="R132" i="1"/>
  <c r="P132" i="1"/>
  <c r="O132" i="1"/>
  <c r="K132" i="1"/>
  <c r="J132" i="1"/>
  <c r="H132" i="1"/>
  <c r="I132" i="1" s="1"/>
  <c r="D132" i="1"/>
  <c r="E132" i="1" s="1"/>
  <c r="R131" i="1"/>
  <c r="P131" i="1"/>
  <c r="O131" i="1"/>
  <c r="K131" i="1"/>
  <c r="L131" i="1" s="1"/>
  <c r="J131" i="1"/>
  <c r="H131" i="1"/>
  <c r="I131" i="1" s="1"/>
  <c r="D131" i="1"/>
  <c r="E131" i="1" s="1"/>
  <c r="R130" i="1"/>
  <c r="P130" i="1"/>
  <c r="O130" i="1"/>
  <c r="K130" i="1"/>
  <c r="J130" i="1"/>
  <c r="H130" i="1"/>
  <c r="I130" i="1" s="1"/>
  <c r="D130" i="1"/>
  <c r="E130" i="1" s="1"/>
  <c r="R129" i="1"/>
  <c r="P129" i="1"/>
  <c r="O129" i="1"/>
  <c r="K129" i="1"/>
  <c r="J129" i="1"/>
  <c r="H129" i="1"/>
  <c r="I129" i="1" s="1"/>
  <c r="D129" i="1"/>
  <c r="E129" i="1" s="1"/>
  <c r="R128" i="1"/>
  <c r="P128" i="1"/>
  <c r="O128" i="1"/>
  <c r="K128" i="1"/>
  <c r="L128" i="1" s="1"/>
  <c r="J128" i="1"/>
  <c r="H128" i="1"/>
  <c r="I128" i="1" s="1"/>
  <c r="D128" i="1"/>
  <c r="E128" i="1" s="1"/>
  <c r="R127" i="1"/>
  <c r="P127" i="1"/>
  <c r="O127" i="1"/>
  <c r="K127" i="1"/>
  <c r="J127" i="1"/>
  <c r="H127" i="1"/>
  <c r="I127" i="1" s="1"/>
  <c r="D127" i="1"/>
  <c r="E127" i="1" s="1"/>
  <c r="R126" i="1"/>
  <c r="P126" i="1"/>
  <c r="O126" i="1"/>
  <c r="K126" i="1"/>
  <c r="L126" i="1" s="1"/>
  <c r="J126" i="1"/>
  <c r="H126" i="1"/>
  <c r="I126" i="1" s="1"/>
  <c r="D126" i="1"/>
  <c r="E126" i="1" s="1"/>
  <c r="R125" i="1"/>
  <c r="P125" i="1"/>
  <c r="O125" i="1"/>
  <c r="K125" i="1"/>
  <c r="J125" i="1"/>
  <c r="H125" i="1"/>
  <c r="I125" i="1" s="1"/>
  <c r="D125" i="1"/>
  <c r="E125" i="1" s="1"/>
  <c r="R124" i="1"/>
  <c r="P124" i="1"/>
  <c r="O124" i="1"/>
  <c r="K124" i="1"/>
  <c r="L124" i="1" s="1"/>
  <c r="J124" i="1"/>
  <c r="H124" i="1"/>
  <c r="I124" i="1" s="1"/>
  <c r="D124" i="1"/>
  <c r="E124" i="1" s="1"/>
  <c r="R123" i="1"/>
  <c r="P123" i="1"/>
  <c r="O123" i="1"/>
  <c r="K123" i="1"/>
  <c r="J123" i="1"/>
  <c r="H123" i="1"/>
  <c r="I123" i="1" s="1"/>
  <c r="D123" i="1"/>
  <c r="E123" i="1" s="1"/>
  <c r="R122" i="1"/>
  <c r="P122" i="1"/>
  <c r="O122" i="1"/>
  <c r="K122" i="1"/>
  <c r="J122" i="1"/>
  <c r="H122" i="1"/>
  <c r="I122" i="1" s="1"/>
  <c r="D122" i="1"/>
  <c r="E122" i="1" s="1"/>
  <c r="R121" i="1"/>
  <c r="P121" i="1"/>
  <c r="O121" i="1"/>
  <c r="K121" i="1"/>
  <c r="J121" i="1"/>
  <c r="H121" i="1"/>
  <c r="I121" i="1" s="1"/>
  <c r="D121" i="1"/>
  <c r="E121" i="1" s="1"/>
  <c r="R120" i="1"/>
  <c r="P120" i="1"/>
  <c r="O120" i="1"/>
  <c r="K120" i="1"/>
  <c r="L120" i="1" s="1"/>
  <c r="J120" i="1"/>
  <c r="H120" i="1"/>
  <c r="I120" i="1" s="1"/>
  <c r="D120" i="1"/>
  <c r="E120" i="1" s="1"/>
  <c r="R119" i="1"/>
  <c r="P119" i="1"/>
  <c r="O119" i="1"/>
  <c r="K119" i="1"/>
  <c r="J119" i="1"/>
  <c r="H119" i="1"/>
  <c r="I119" i="1" s="1"/>
  <c r="D119" i="1"/>
  <c r="E119" i="1" s="1"/>
  <c r="R118" i="1"/>
  <c r="P118" i="1"/>
  <c r="O118" i="1"/>
  <c r="K118" i="1"/>
  <c r="L118" i="1" s="1"/>
  <c r="J118" i="1"/>
  <c r="H118" i="1"/>
  <c r="I118" i="1" s="1"/>
  <c r="D118" i="1"/>
  <c r="E118" i="1" s="1"/>
  <c r="R117" i="1"/>
  <c r="P117" i="1"/>
  <c r="O117" i="1"/>
  <c r="K117" i="1"/>
  <c r="J117" i="1"/>
  <c r="H117" i="1"/>
  <c r="I117" i="1" s="1"/>
  <c r="D117" i="1"/>
  <c r="E117" i="1" s="1"/>
  <c r="R116" i="1"/>
  <c r="P116" i="1"/>
  <c r="O116" i="1"/>
  <c r="K116" i="1"/>
  <c r="J116" i="1"/>
  <c r="H116" i="1"/>
  <c r="I116" i="1" s="1"/>
  <c r="D116" i="1"/>
  <c r="E116" i="1" s="1"/>
  <c r="R115" i="1"/>
  <c r="P115" i="1"/>
  <c r="O115" i="1"/>
  <c r="K115" i="1"/>
  <c r="J115" i="1"/>
  <c r="H115" i="1"/>
  <c r="I115" i="1" s="1"/>
  <c r="D115" i="1"/>
  <c r="E115" i="1" s="1"/>
  <c r="R114" i="1"/>
  <c r="P114" i="1"/>
  <c r="O114" i="1"/>
  <c r="K114" i="1"/>
  <c r="J114" i="1"/>
  <c r="H114" i="1"/>
  <c r="I114" i="1" s="1"/>
  <c r="D114" i="1"/>
  <c r="E114" i="1" s="1"/>
  <c r="R113" i="1"/>
  <c r="P113" i="1"/>
  <c r="O113" i="1"/>
  <c r="K113" i="1"/>
  <c r="J113" i="1"/>
  <c r="H113" i="1"/>
  <c r="I113" i="1" s="1"/>
  <c r="D113" i="1"/>
  <c r="E113" i="1" s="1"/>
  <c r="R112" i="1"/>
  <c r="P112" i="1"/>
  <c r="O112" i="1"/>
  <c r="K112" i="1"/>
  <c r="L112" i="1" s="1"/>
  <c r="J112" i="1"/>
  <c r="H112" i="1"/>
  <c r="I112" i="1" s="1"/>
  <c r="D112" i="1"/>
  <c r="E112" i="1" s="1"/>
  <c r="R111" i="1"/>
  <c r="P111" i="1"/>
  <c r="O111" i="1"/>
  <c r="K111" i="1"/>
  <c r="J111" i="1"/>
  <c r="H111" i="1"/>
  <c r="I111" i="1" s="1"/>
  <c r="D111" i="1"/>
  <c r="E111" i="1" s="1"/>
  <c r="R110" i="1"/>
  <c r="P110" i="1"/>
  <c r="O110" i="1"/>
  <c r="K110" i="1"/>
  <c r="J110" i="1"/>
  <c r="H110" i="1"/>
  <c r="I110" i="1" s="1"/>
  <c r="D110" i="1"/>
  <c r="E110" i="1" s="1"/>
  <c r="R109" i="1"/>
  <c r="P109" i="1"/>
  <c r="O109" i="1"/>
  <c r="K109" i="1"/>
  <c r="J109" i="1"/>
  <c r="H109" i="1"/>
  <c r="I109" i="1" s="1"/>
  <c r="D109" i="1"/>
  <c r="E109" i="1" s="1"/>
  <c r="R108" i="1"/>
  <c r="P108" i="1"/>
  <c r="O108" i="1"/>
  <c r="K108" i="1"/>
  <c r="J108" i="1"/>
  <c r="H108" i="1"/>
  <c r="I108" i="1" s="1"/>
  <c r="D108" i="1"/>
  <c r="E108" i="1" s="1"/>
  <c r="R107" i="1"/>
  <c r="P107" i="1"/>
  <c r="O107" i="1"/>
  <c r="K107" i="1"/>
  <c r="J107" i="1"/>
  <c r="H107" i="1"/>
  <c r="I107" i="1" s="1"/>
  <c r="D107" i="1"/>
  <c r="E107" i="1" s="1"/>
  <c r="R106" i="1"/>
  <c r="P106" i="1"/>
  <c r="O106" i="1"/>
  <c r="K106" i="1"/>
  <c r="J106" i="1"/>
  <c r="H106" i="1"/>
  <c r="I106" i="1" s="1"/>
  <c r="D106" i="1"/>
  <c r="E106" i="1" s="1"/>
  <c r="R105" i="1"/>
  <c r="P105" i="1"/>
  <c r="O105" i="1"/>
  <c r="K105" i="1"/>
  <c r="J105" i="1"/>
  <c r="H105" i="1"/>
  <c r="I105" i="1" s="1"/>
  <c r="D105" i="1"/>
  <c r="E105" i="1" s="1"/>
  <c r="R104" i="1"/>
  <c r="P104" i="1"/>
  <c r="O104" i="1"/>
  <c r="K104" i="1"/>
  <c r="J104" i="1"/>
  <c r="H104" i="1"/>
  <c r="I104" i="1" s="1"/>
  <c r="D104" i="1"/>
  <c r="E104" i="1" s="1"/>
  <c r="R103" i="1"/>
  <c r="P103" i="1"/>
  <c r="O103" i="1"/>
  <c r="K103" i="1"/>
  <c r="J103" i="1"/>
  <c r="H103" i="1"/>
  <c r="I103" i="1" s="1"/>
  <c r="D103" i="1"/>
  <c r="E103" i="1" s="1"/>
  <c r="R102" i="1"/>
  <c r="P102" i="1"/>
  <c r="O102" i="1"/>
  <c r="K102" i="1"/>
  <c r="J102" i="1"/>
  <c r="H102" i="1"/>
  <c r="I102" i="1" s="1"/>
  <c r="D102" i="1"/>
  <c r="E102" i="1" s="1"/>
  <c r="R101" i="1"/>
  <c r="P101" i="1"/>
  <c r="O101" i="1"/>
  <c r="K101" i="1"/>
  <c r="J101" i="1"/>
  <c r="H101" i="1"/>
  <c r="I101" i="1" s="1"/>
  <c r="D101" i="1"/>
  <c r="E101" i="1" s="1"/>
  <c r="R100" i="1"/>
  <c r="P100" i="1"/>
  <c r="O100" i="1"/>
  <c r="K100" i="1"/>
  <c r="J100" i="1"/>
  <c r="H100" i="1"/>
  <c r="I100" i="1" s="1"/>
  <c r="D100" i="1"/>
  <c r="E100" i="1" s="1"/>
  <c r="R99" i="1"/>
  <c r="P99" i="1"/>
  <c r="O99" i="1"/>
  <c r="K99" i="1"/>
  <c r="J99" i="1"/>
  <c r="H99" i="1"/>
  <c r="I99" i="1" s="1"/>
  <c r="D99" i="1"/>
  <c r="E99" i="1" s="1"/>
  <c r="R98" i="1"/>
  <c r="P98" i="1"/>
  <c r="O98" i="1"/>
  <c r="K98" i="1"/>
  <c r="J98" i="1"/>
  <c r="H98" i="1"/>
  <c r="I98" i="1" s="1"/>
  <c r="D98" i="1"/>
  <c r="E98" i="1" s="1"/>
  <c r="M99" i="1" l="1"/>
  <c r="N99" i="1" s="1"/>
  <c r="M103" i="1"/>
  <c r="N103" i="1" s="1"/>
  <c r="M111" i="1"/>
  <c r="N111" i="1" s="1"/>
  <c r="M115" i="1"/>
  <c r="N115" i="1" s="1"/>
  <c r="M119" i="1"/>
  <c r="N119" i="1" s="1"/>
  <c r="M123" i="1"/>
  <c r="N123" i="1" s="1"/>
  <c r="M127" i="1"/>
  <c r="N127" i="1" s="1"/>
  <c r="M107" i="1"/>
  <c r="N107" i="1" s="1"/>
  <c r="M134" i="1"/>
  <c r="N134" i="1" s="1"/>
  <c r="M138" i="1"/>
  <c r="N138" i="1" s="1"/>
  <c r="M142" i="1"/>
  <c r="N142" i="1" s="1"/>
  <c r="M98" i="1"/>
  <c r="N98" i="1" s="1"/>
  <c r="M131" i="1"/>
  <c r="N131" i="1" s="1"/>
  <c r="M133" i="1"/>
  <c r="N133" i="1" s="1"/>
  <c r="M137" i="1"/>
  <c r="N137" i="1" s="1"/>
  <c r="M141" i="1"/>
  <c r="N141" i="1" s="1"/>
  <c r="M100" i="1"/>
  <c r="N100" i="1" s="1"/>
  <c r="M104" i="1"/>
  <c r="N104" i="1" s="1"/>
  <c r="M108" i="1"/>
  <c r="N108" i="1" s="1"/>
  <c r="M116" i="1"/>
  <c r="N116" i="1" s="1"/>
  <c r="M102" i="1"/>
  <c r="N102" i="1" s="1"/>
  <c r="M106" i="1"/>
  <c r="N106" i="1" s="1"/>
  <c r="M110" i="1"/>
  <c r="N110" i="1" s="1"/>
  <c r="M114" i="1"/>
  <c r="N114" i="1" s="1"/>
  <c r="M122" i="1"/>
  <c r="N122" i="1" s="1"/>
  <c r="M130" i="1"/>
  <c r="N130" i="1" s="1"/>
  <c r="M132" i="1"/>
  <c r="N132" i="1" s="1"/>
  <c r="M136" i="1"/>
  <c r="N136" i="1" s="1"/>
  <c r="M140" i="1"/>
  <c r="N140" i="1" s="1"/>
  <c r="M101" i="1"/>
  <c r="N101" i="1" s="1"/>
  <c r="M105" i="1"/>
  <c r="N105" i="1" s="1"/>
  <c r="M109" i="1"/>
  <c r="N109" i="1" s="1"/>
  <c r="M113" i="1"/>
  <c r="N113" i="1" s="1"/>
  <c r="M117" i="1"/>
  <c r="N117" i="1" s="1"/>
  <c r="M121" i="1"/>
  <c r="N121" i="1" s="1"/>
  <c r="M125" i="1"/>
  <c r="N125" i="1" s="1"/>
  <c r="M129" i="1"/>
  <c r="N129" i="1" s="1"/>
  <c r="M135" i="1"/>
  <c r="N135" i="1" s="1"/>
  <c r="M139" i="1"/>
  <c r="N139" i="1" s="1"/>
  <c r="L142" i="1"/>
  <c r="L141" i="1"/>
  <c r="L140" i="1"/>
  <c r="L139" i="1"/>
  <c r="L138" i="1"/>
  <c r="L137" i="1"/>
  <c r="L136" i="1"/>
  <c r="L135" i="1"/>
  <c r="L134" i="1"/>
  <c r="L133" i="1"/>
  <c r="L132" i="1"/>
  <c r="L130" i="1"/>
  <c r="L129" i="1"/>
  <c r="M128" i="1"/>
  <c r="N128" i="1" s="1"/>
  <c r="L127" i="1"/>
  <c r="M126" i="1"/>
  <c r="N126" i="1" s="1"/>
  <c r="L125" i="1"/>
  <c r="M124" i="1"/>
  <c r="N124" i="1" s="1"/>
  <c r="L123" i="1"/>
  <c r="L122" i="1"/>
  <c r="L121" i="1"/>
  <c r="M120" i="1"/>
  <c r="N120" i="1" s="1"/>
  <c r="L119" i="1"/>
  <c r="M118" i="1"/>
  <c r="N118" i="1" s="1"/>
  <c r="L117" i="1"/>
  <c r="L116" i="1"/>
  <c r="L115" i="1"/>
  <c r="L114" i="1"/>
  <c r="L113" i="1"/>
  <c r="M112" i="1"/>
  <c r="N112" i="1" s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H73" i="1"/>
  <c r="I73" i="1" s="1"/>
  <c r="H68" i="1"/>
  <c r="I68" i="1" s="1"/>
  <c r="D72" i="1"/>
  <c r="E72" i="1" s="1"/>
  <c r="D67" i="1"/>
  <c r="H71" i="1"/>
  <c r="I71" i="1" s="1"/>
  <c r="H66" i="1"/>
  <c r="H72" i="1"/>
  <c r="I72" i="1" s="1"/>
  <c r="H67" i="1"/>
  <c r="H70" i="1"/>
  <c r="I70" i="1" s="1"/>
  <c r="H65" i="1"/>
  <c r="R97" i="1"/>
  <c r="P97" i="1"/>
  <c r="O97" i="1"/>
  <c r="K97" i="1"/>
  <c r="J97" i="1"/>
  <c r="H97" i="1"/>
  <c r="I97" i="1" s="1"/>
  <c r="D97" i="1"/>
  <c r="E97" i="1" s="1"/>
  <c r="R96" i="1"/>
  <c r="P96" i="1"/>
  <c r="O96" i="1"/>
  <c r="K96" i="1"/>
  <c r="J96" i="1"/>
  <c r="H96" i="1"/>
  <c r="I96" i="1" s="1"/>
  <c r="D96" i="1"/>
  <c r="E96" i="1" s="1"/>
  <c r="R95" i="1"/>
  <c r="P95" i="1"/>
  <c r="O95" i="1"/>
  <c r="K95" i="1"/>
  <c r="L95" i="1" s="1"/>
  <c r="J95" i="1"/>
  <c r="H95" i="1"/>
  <c r="I95" i="1" s="1"/>
  <c r="D95" i="1"/>
  <c r="E95" i="1" s="1"/>
  <c r="R94" i="1"/>
  <c r="P94" i="1"/>
  <c r="O94" i="1"/>
  <c r="K94" i="1"/>
  <c r="L94" i="1" s="1"/>
  <c r="J94" i="1"/>
  <c r="H94" i="1"/>
  <c r="I94" i="1" s="1"/>
  <c r="D94" i="1"/>
  <c r="E94" i="1" s="1"/>
  <c r="R93" i="1"/>
  <c r="P93" i="1"/>
  <c r="O93" i="1"/>
  <c r="K93" i="1"/>
  <c r="L93" i="1" s="1"/>
  <c r="J93" i="1"/>
  <c r="H93" i="1"/>
  <c r="I93" i="1" s="1"/>
  <c r="D93" i="1"/>
  <c r="E93" i="1" s="1"/>
  <c r="R92" i="1"/>
  <c r="P92" i="1"/>
  <c r="O92" i="1"/>
  <c r="K92" i="1"/>
  <c r="J92" i="1"/>
  <c r="H92" i="1"/>
  <c r="I92" i="1" s="1"/>
  <c r="D92" i="1"/>
  <c r="E92" i="1" s="1"/>
  <c r="R91" i="1"/>
  <c r="P91" i="1"/>
  <c r="O91" i="1"/>
  <c r="K91" i="1"/>
  <c r="L91" i="1" s="1"/>
  <c r="J91" i="1"/>
  <c r="H91" i="1"/>
  <c r="I91" i="1" s="1"/>
  <c r="D91" i="1"/>
  <c r="E91" i="1" s="1"/>
  <c r="R90" i="1"/>
  <c r="P90" i="1"/>
  <c r="O90" i="1"/>
  <c r="K90" i="1"/>
  <c r="L90" i="1" s="1"/>
  <c r="J90" i="1"/>
  <c r="H90" i="1"/>
  <c r="I90" i="1" s="1"/>
  <c r="D90" i="1"/>
  <c r="E90" i="1" s="1"/>
  <c r="R89" i="1"/>
  <c r="P89" i="1"/>
  <c r="O89" i="1"/>
  <c r="K89" i="1"/>
  <c r="L89" i="1" s="1"/>
  <c r="J89" i="1"/>
  <c r="H89" i="1"/>
  <c r="I89" i="1" s="1"/>
  <c r="D89" i="1"/>
  <c r="E89" i="1" s="1"/>
  <c r="R88" i="1"/>
  <c r="P88" i="1"/>
  <c r="O88" i="1"/>
  <c r="K88" i="1"/>
  <c r="J88" i="1"/>
  <c r="H88" i="1"/>
  <c r="I88" i="1" s="1"/>
  <c r="D88" i="1"/>
  <c r="E88" i="1" s="1"/>
  <c r="R87" i="1"/>
  <c r="P87" i="1"/>
  <c r="O87" i="1"/>
  <c r="K87" i="1"/>
  <c r="L87" i="1" s="1"/>
  <c r="J87" i="1"/>
  <c r="H87" i="1"/>
  <c r="I87" i="1" s="1"/>
  <c r="D87" i="1"/>
  <c r="E87" i="1" s="1"/>
  <c r="R86" i="1"/>
  <c r="P86" i="1"/>
  <c r="O86" i="1"/>
  <c r="K86" i="1"/>
  <c r="L86" i="1" s="1"/>
  <c r="J86" i="1"/>
  <c r="H86" i="1"/>
  <c r="I86" i="1" s="1"/>
  <c r="D86" i="1"/>
  <c r="E86" i="1" s="1"/>
  <c r="R85" i="1"/>
  <c r="P85" i="1"/>
  <c r="O85" i="1"/>
  <c r="K85" i="1"/>
  <c r="L85" i="1" s="1"/>
  <c r="J85" i="1"/>
  <c r="H85" i="1"/>
  <c r="I85" i="1" s="1"/>
  <c r="D85" i="1"/>
  <c r="E85" i="1" s="1"/>
  <c r="R84" i="1"/>
  <c r="P84" i="1"/>
  <c r="O84" i="1"/>
  <c r="K84" i="1"/>
  <c r="L84" i="1" s="1"/>
  <c r="J84" i="1"/>
  <c r="H84" i="1"/>
  <c r="I84" i="1" s="1"/>
  <c r="D84" i="1"/>
  <c r="E84" i="1" s="1"/>
  <c r="R83" i="1"/>
  <c r="P83" i="1"/>
  <c r="O83" i="1"/>
  <c r="K83" i="1"/>
  <c r="J83" i="1"/>
  <c r="H83" i="1"/>
  <c r="I83" i="1" s="1"/>
  <c r="D83" i="1"/>
  <c r="E83" i="1" s="1"/>
  <c r="R82" i="1"/>
  <c r="P82" i="1"/>
  <c r="O82" i="1"/>
  <c r="K82" i="1"/>
  <c r="L82" i="1" s="1"/>
  <c r="J82" i="1"/>
  <c r="H82" i="1"/>
  <c r="I82" i="1" s="1"/>
  <c r="D82" i="1"/>
  <c r="E82" i="1" s="1"/>
  <c r="R81" i="1"/>
  <c r="P81" i="1"/>
  <c r="O81" i="1"/>
  <c r="K81" i="1"/>
  <c r="J81" i="1"/>
  <c r="H81" i="1"/>
  <c r="I81" i="1" s="1"/>
  <c r="D81" i="1"/>
  <c r="E81" i="1" s="1"/>
  <c r="R80" i="1"/>
  <c r="P80" i="1"/>
  <c r="O80" i="1"/>
  <c r="K80" i="1"/>
  <c r="J80" i="1"/>
  <c r="H80" i="1"/>
  <c r="I80" i="1" s="1"/>
  <c r="D80" i="1"/>
  <c r="E80" i="1" s="1"/>
  <c r="R79" i="1"/>
  <c r="P79" i="1"/>
  <c r="O79" i="1"/>
  <c r="K79" i="1"/>
  <c r="J79" i="1"/>
  <c r="H79" i="1"/>
  <c r="I79" i="1" s="1"/>
  <c r="D79" i="1"/>
  <c r="E79" i="1" s="1"/>
  <c r="R78" i="1"/>
  <c r="P78" i="1"/>
  <c r="O78" i="1"/>
  <c r="K78" i="1"/>
  <c r="J78" i="1"/>
  <c r="H78" i="1"/>
  <c r="I78" i="1" s="1"/>
  <c r="D78" i="1"/>
  <c r="E78" i="1" s="1"/>
  <c r="R77" i="1"/>
  <c r="P77" i="1"/>
  <c r="O77" i="1"/>
  <c r="K77" i="1"/>
  <c r="J77" i="1"/>
  <c r="H77" i="1"/>
  <c r="I77" i="1" s="1"/>
  <c r="D77" i="1"/>
  <c r="E77" i="1" s="1"/>
  <c r="R76" i="1"/>
  <c r="P76" i="1"/>
  <c r="O76" i="1"/>
  <c r="K76" i="1"/>
  <c r="J76" i="1"/>
  <c r="H76" i="1"/>
  <c r="I76" i="1" s="1"/>
  <c r="D76" i="1"/>
  <c r="E76" i="1" s="1"/>
  <c r="R75" i="1"/>
  <c r="P75" i="1"/>
  <c r="O75" i="1"/>
  <c r="K75" i="1"/>
  <c r="J75" i="1"/>
  <c r="H75" i="1"/>
  <c r="I75" i="1" s="1"/>
  <c r="D75" i="1"/>
  <c r="E75" i="1" s="1"/>
  <c r="R74" i="1"/>
  <c r="P74" i="1"/>
  <c r="O74" i="1"/>
  <c r="K74" i="1"/>
  <c r="L74" i="1" s="1"/>
  <c r="J74" i="1"/>
  <c r="H74" i="1"/>
  <c r="I74" i="1" s="1"/>
  <c r="D74" i="1"/>
  <c r="E74" i="1" s="1"/>
  <c r="R73" i="1"/>
  <c r="P73" i="1"/>
  <c r="O73" i="1"/>
  <c r="K73" i="1"/>
  <c r="L73" i="1" s="1"/>
  <c r="J73" i="1"/>
  <c r="D73" i="1"/>
  <c r="E73" i="1" s="1"/>
  <c r="R72" i="1"/>
  <c r="P72" i="1"/>
  <c r="O72" i="1"/>
  <c r="K72" i="1"/>
  <c r="J72" i="1"/>
  <c r="R71" i="1"/>
  <c r="P71" i="1"/>
  <c r="O71" i="1"/>
  <c r="K71" i="1"/>
  <c r="L71" i="1" s="1"/>
  <c r="J71" i="1"/>
  <c r="D71" i="1"/>
  <c r="E71" i="1" s="1"/>
  <c r="R70" i="1"/>
  <c r="P70" i="1"/>
  <c r="O70" i="1"/>
  <c r="K70" i="1"/>
  <c r="J70" i="1"/>
  <c r="D70" i="1"/>
  <c r="E70" i="1" s="1"/>
  <c r="R69" i="1"/>
  <c r="P69" i="1"/>
  <c r="O69" i="1"/>
  <c r="K69" i="1"/>
  <c r="J69" i="1"/>
  <c r="H69" i="1"/>
  <c r="I69" i="1" s="1"/>
  <c r="D69" i="1"/>
  <c r="E69" i="1" s="1"/>
  <c r="R68" i="1"/>
  <c r="P68" i="1"/>
  <c r="O68" i="1"/>
  <c r="K68" i="1"/>
  <c r="J68" i="1"/>
  <c r="D68" i="1"/>
  <c r="E68" i="1" s="1"/>
  <c r="M76" i="1" l="1"/>
  <c r="N76" i="1" s="1"/>
  <c r="M80" i="1"/>
  <c r="N80" i="1" s="1"/>
  <c r="M86" i="1"/>
  <c r="N86" i="1" s="1"/>
  <c r="M90" i="1"/>
  <c r="N90" i="1" s="1"/>
  <c r="M84" i="1"/>
  <c r="N84" i="1" s="1"/>
  <c r="M96" i="1"/>
  <c r="N96" i="1" s="1"/>
  <c r="M75" i="1"/>
  <c r="N75" i="1" s="1"/>
  <c r="M79" i="1"/>
  <c r="N79" i="1" s="1"/>
  <c r="L96" i="1"/>
  <c r="M97" i="1"/>
  <c r="N97" i="1" s="1"/>
  <c r="M68" i="1"/>
  <c r="N68" i="1" s="1"/>
  <c r="M72" i="1"/>
  <c r="N72" i="1" s="1"/>
  <c r="M78" i="1"/>
  <c r="N78" i="1" s="1"/>
  <c r="M88" i="1"/>
  <c r="N88" i="1" s="1"/>
  <c r="M94" i="1"/>
  <c r="N94" i="1" s="1"/>
  <c r="L97" i="1"/>
  <c r="M77" i="1"/>
  <c r="N77" i="1" s="1"/>
  <c r="M73" i="1"/>
  <c r="N73" i="1" s="1"/>
  <c r="M74" i="1"/>
  <c r="N74" i="1" s="1"/>
  <c r="L76" i="1"/>
  <c r="L77" i="1"/>
  <c r="L78" i="1"/>
  <c r="L79" i="1"/>
  <c r="M87" i="1"/>
  <c r="N87" i="1" s="1"/>
  <c r="L88" i="1"/>
  <c r="M89" i="1"/>
  <c r="N89" i="1" s="1"/>
  <c r="M93" i="1"/>
  <c r="N93" i="1" s="1"/>
  <c r="M70" i="1"/>
  <c r="N70" i="1" s="1"/>
  <c r="M71" i="1"/>
  <c r="N71" i="1" s="1"/>
  <c r="M82" i="1"/>
  <c r="N82" i="1" s="1"/>
  <c r="M83" i="1"/>
  <c r="N83" i="1" s="1"/>
  <c r="M85" i="1"/>
  <c r="N85" i="1" s="1"/>
  <c r="M91" i="1"/>
  <c r="N91" i="1" s="1"/>
  <c r="M92" i="1"/>
  <c r="N92" i="1" s="1"/>
  <c r="M95" i="1"/>
  <c r="N95" i="1" s="1"/>
  <c r="M69" i="1"/>
  <c r="N69" i="1" s="1"/>
  <c r="M81" i="1"/>
  <c r="N81" i="1" s="1"/>
  <c r="L92" i="1"/>
  <c r="L83" i="1"/>
  <c r="L81" i="1"/>
  <c r="L80" i="1"/>
  <c r="L75" i="1"/>
  <c r="L72" i="1"/>
  <c r="L70" i="1"/>
  <c r="L69" i="1"/>
  <c r="L68" i="1"/>
  <c r="J63" i="1"/>
  <c r="R67" i="1"/>
  <c r="P67" i="1"/>
  <c r="O67" i="1"/>
  <c r="K67" i="1"/>
  <c r="J67" i="1"/>
  <c r="I67" i="1"/>
  <c r="E67" i="1"/>
  <c r="R66" i="1"/>
  <c r="P66" i="1"/>
  <c r="O66" i="1"/>
  <c r="K66" i="1"/>
  <c r="J66" i="1"/>
  <c r="I66" i="1"/>
  <c r="D66" i="1"/>
  <c r="E66" i="1" s="1"/>
  <c r="R65" i="1"/>
  <c r="P65" i="1"/>
  <c r="O65" i="1"/>
  <c r="K65" i="1"/>
  <c r="J65" i="1"/>
  <c r="I65" i="1"/>
  <c r="D65" i="1"/>
  <c r="E65" i="1" s="1"/>
  <c r="R64" i="1"/>
  <c r="P64" i="1"/>
  <c r="O64" i="1"/>
  <c r="K64" i="1"/>
  <c r="J64" i="1"/>
  <c r="H64" i="1"/>
  <c r="I64" i="1" s="1"/>
  <c r="D64" i="1"/>
  <c r="E64" i="1" s="1"/>
  <c r="R63" i="1"/>
  <c r="P63" i="1"/>
  <c r="O63" i="1"/>
  <c r="K63" i="1"/>
  <c r="H63" i="1"/>
  <c r="I63" i="1" s="1"/>
  <c r="D63" i="1"/>
  <c r="E63" i="1" s="1"/>
  <c r="R62" i="1"/>
  <c r="P62" i="1"/>
  <c r="O62" i="1"/>
  <c r="K62" i="1"/>
  <c r="J62" i="1"/>
  <c r="H62" i="1"/>
  <c r="I62" i="1" s="1"/>
  <c r="D62" i="1"/>
  <c r="E62" i="1" s="1"/>
  <c r="R61" i="1"/>
  <c r="P61" i="1"/>
  <c r="O61" i="1"/>
  <c r="K61" i="1"/>
  <c r="J61" i="1"/>
  <c r="H61" i="1"/>
  <c r="I61" i="1" s="1"/>
  <c r="D61" i="1"/>
  <c r="E61" i="1" s="1"/>
  <c r="R60" i="1"/>
  <c r="P60" i="1"/>
  <c r="O60" i="1"/>
  <c r="K60" i="1"/>
  <c r="J60" i="1"/>
  <c r="H60" i="1"/>
  <c r="I60" i="1" s="1"/>
  <c r="D60" i="1"/>
  <c r="E60" i="1" s="1"/>
  <c r="R59" i="1"/>
  <c r="P59" i="1"/>
  <c r="O59" i="1"/>
  <c r="K59" i="1"/>
  <c r="J59" i="1"/>
  <c r="H59" i="1"/>
  <c r="I59" i="1" s="1"/>
  <c r="D59" i="1"/>
  <c r="E59" i="1" s="1"/>
  <c r="R58" i="1"/>
  <c r="P58" i="1"/>
  <c r="O58" i="1"/>
  <c r="K58" i="1"/>
  <c r="J58" i="1"/>
  <c r="H58" i="1"/>
  <c r="I58" i="1" s="1"/>
  <c r="D58" i="1"/>
  <c r="E58" i="1" s="1"/>
  <c r="H48" i="1"/>
  <c r="I48" i="1" s="1"/>
  <c r="H43" i="1"/>
  <c r="I43" i="1" s="1"/>
  <c r="D47" i="1"/>
  <c r="E47" i="1" s="1"/>
  <c r="D42" i="1"/>
  <c r="H47" i="1"/>
  <c r="I47" i="1" s="1"/>
  <c r="H42" i="1"/>
  <c r="H46" i="1"/>
  <c r="I46" i="1" s="1"/>
  <c r="H41" i="1"/>
  <c r="H45" i="1"/>
  <c r="I45" i="1" s="1"/>
  <c r="H40" i="1"/>
  <c r="R47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57" i="1"/>
  <c r="P57" i="1"/>
  <c r="O57" i="1"/>
  <c r="K57" i="1"/>
  <c r="J57" i="1"/>
  <c r="H57" i="1"/>
  <c r="I57" i="1" s="1"/>
  <c r="D57" i="1"/>
  <c r="E57" i="1" s="1"/>
  <c r="R56" i="1"/>
  <c r="P56" i="1"/>
  <c r="O56" i="1"/>
  <c r="K56" i="1"/>
  <c r="J56" i="1"/>
  <c r="H56" i="1"/>
  <c r="I56" i="1" s="1"/>
  <c r="D56" i="1"/>
  <c r="E56" i="1" s="1"/>
  <c r="R55" i="1"/>
  <c r="P55" i="1"/>
  <c r="O55" i="1"/>
  <c r="K55" i="1"/>
  <c r="J55" i="1"/>
  <c r="H55" i="1"/>
  <c r="I55" i="1" s="1"/>
  <c r="D55" i="1"/>
  <c r="E55" i="1" s="1"/>
  <c r="R54" i="1"/>
  <c r="P54" i="1"/>
  <c r="O54" i="1"/>
  <c r="K54" i="1"/>
  <c r="J54" i="1"/>
  <c r="H54" i="1"/>
  <c r="I54" i="1" s="1"/>
  <c r="D54" i="1"/>
  <c r="E54" i="1" s="1"/>
  <c r="R53" i="1"/>
  <c r="P53" i="1"/>
  <c r="O53" i="1"/>
  <c r="K53" i="1"/>
  <c r="J53" i="1"/>
  <c r="H53" i="1"/>
  <c r="I53" i="1" s="1"/>
  <c r="D53" i="1"/>
  <c r="E53" i="1" s="1"/>
  <c r="R52" i="1"/>
  <c r="P52" i="1"/>
  <c r="O52" i="1"/>
  <c r="K52" i="1"/>
  <c r="J52" i="1"/>
  <c r="H52" i="1"/>
  <c r="I52" i="1" s="1"/>
  <c r="D52" i="1"/>
  <c r="E52" i="1" s="1"/>
  <c r="R51" i="1"/>
  <c r="P51" i="1"/>
  <c r="O51" i="1"/>
  <c r="K51" i="1"/>
  <c r="J51" i="1"/>
  <c r="H51" i="1"/>
  <c r="I51" i="1" s="1"/>
  <c r="D51" i="1"/>
  <c r="E51" i="1" s="1"/>
  <c r="R50" i="1"/>
  <c r="P50" i="1"/>
  <c r="O50" i="1"/>
  <c r="K50" i="1"/>
  <c r="J50" i="1"/>
  <c r="H50" i="1"/>
  <c r="I50" i="1" s="1"/>
  <c r="D50" i="1"/>
  <c r="E50" i="1" s="1"/>
  <c r="R49" i="1"/>
  <c r="P49" i="1"/>
  <c r="O49" i="1"/>
  <c r="K49" i="1"/>
  <c r="J49" i="1"/>
  <c r="H49" i="1"/>
  <c r="I49" i="1" s="1"/>
  <c r="D49" i="1"/>
  <c r="E49" i="1" s="1"/>
  <c r="R48" i="1"/>
  <c r="P48" i="1"/>
  <c r="O48" i="1"/>
  <c r="K48" i="1"/>
  <c r="J48" i="1"/>
  <c r="D48" i="1"/>
  <c r="E48" i="1" s="1"/>
  <c r="P47" i="1"/>
  <c r="O47" i="1"/>
  <c r="K47" i="1"/>
  <c r="J47" i="1"/>
  <c r="P46" i="1"/>
  <c r="O46" i="1"/>
  <c r="K46" i="1"/>
  <c r="J46" i="1"/>
  <c r="D46" i="1"/>
  <c r="E46" i="1" s="1"/>
  <c r="P45" i="1"/>
  <c r="O45" i="1"/>
  <c r="K45" i="1"/>
  <c r="L45" i="1" s="1"/>
  <c r="J45" i="1"/>
  <c r="D45" i="1"/>
  <c r="E45" i="1" s="1"/>
  <c r="P44" i="1"/>
  <c r="O44" i="1"/>
  <c r="K44" i="1"/>
  <c r="J44" i="1"/>
  <c r="H44" i="1"/>
  <c r="I44" i="1" s="1"/>
  <c r="D44" i="1"/>
  <c r="E44" i="1" s="1"/>
  <c r="P43" i="1"/>
  <c r="O43" i="1"/>
  <c r="K43" i="1"/>
  <c r="J43" i="1"/>
  <c r="D43" i="1"/>
  <c r="E43" i="1" s="1"/>
  <c r="M44" i="1" l="1"/>
  <c r="N44" i="1" s="1"/>
  <c r="M48" i="1"/>
  <c r="N48" i="1" s="1"/>
  <c r="M52" i="1"/>
  <c r="N52" i="1" s="1"/>
  <c r="M65" i="1"/>
  <c r="N65" i="1" s="1"/>
  <c r="M43" i="1"/>
  <c r="N43" i="1" s="1"/>
  <c r="M54" i="1"/>
  <c r="N54" i="1" s="1"/>
  <c r="M60" i="1"/>
  <c r="N60" i="1" s="1"/>
  <c r="M63" i="1"/>
  <c r="N63" i="1" s="1"/>
  <c r="M46" i="1"/>
  <c r="N46" i="1" s="1"/>
  <c r="M51" i="1"/>
  <c r="N51" i="1" s="1"/>
  <c r="M55" i="1"/>
  <c r="N55" i="1" s="1"/>
  <c r="M61" i="1"/>
  <c r="N61" i="1" s="1"/>
  <c r="M64" i="1"/>
  <c r="N64" i="1" s="1"/>
  <c r="L65" i="1"/>
  <c r="M49" i="1"/>
  <c r="N49" i="1" s="1"/>
  <c r="M53" i="1"/>
  <c r="N53" i="1" s="1"/>
  <c r="M57" i="1"/>
  <c r="N57" i="1" s="1"/>
  <c r="M67" i="1"/>
  <c r="N67" i="1" s="1"/>
  <c r="M47" i="1"/>
  <c r="N47" i="1" s="1"/>
  <c r="M50" i="1"/>
  <c r="N50" i="1" s="1"/>
  <c r="M56" i="1"/>
  <c r="N56" i="1" s="1"/>
  <c r="M58" i="1"/>
  <c r="N58" i="1" s="1"/>
  <c r="M62" i="1"/>
  <c r="N62" i="1" s="1"/>
  <c r="M66" i="1"/>
  <c r="N66" i="1" s="1"/>
  <c r="M45" i="1"/>
  <c r="N45" i="1" s="1"/>
  <c r="L54" i="1"/>
  <c r="L52" i="1"/>
  <c r="M59" i="1"/>
  <c r="N59" i="1" s="1"/>
  <c r="L66" i="1"/>
  <c r="L64" i="1"/>
  <c r="L63" i="1"/>
  <c r="L67" i="1"/>
  <c r="L61" i="1"/>
  <c r="L60" i="1"/>
  <c r="L59" i="1"/>
  <c r="L58" i="1"/>
  <c r="L62" i="1"/>
  <c r="L55" i="1"/>
  <c r="L53" i="1"/>
  <c r="L51" i="1"/>
  <c r="L50" i="1"/>
  <c r="L49" i="1"/>
  <c r="L48" i="1"/>
  <c r="L47" i="1"/>
  <c r="L44" i="1"/>
  <c r="L43" i="1"/>
  <c r="L46" i="1"/>
  <c r="L56" i="1"/>
  <c r="L57" i="1"/>
  <c r="P42" i="1"/>
  <c r="O42" i="1"/>
  <c r="K42" i="1"/>
  <c r="J42" i="1"/>
  <c r="I42" i="1"/>
  <c r="E42" i="1"/>
  <c r="P41" i="1"/>
  <c r="O41" i="1"/>
  <c r="K41" i="1"/>
  <c r="J41" i="1"/>
  <c r="I41" i="1"/>
  <c r="D41" i="1"/>
  <c r="E41" i="1" s="1"/>
  <c r="P40" i="1"/>
  <c r="O40" i="1"/>
  <c r="K40" i="1"/>
  <c r="J40" i="1"/>
  <c r="I40" i="1"/>
  <c r="D40" i="1"/>
  <c r="E40" i="1" s="1"/>
  <c r="P39" i="1"/>
  <c r="O39" i="1"/>
  <c r="K39" i="1"/>
  <c r="J39" i="1"/>
  <c r="H39" i="1"/>
  <c r="I39" i="1" s="1"/>
  <c r="D39" i="1"/>
  <c r="E39" i="1" s="1"/>
  <c r="P38" i="1"/>
  <c r="O38" i="1"/>
  <c r="K38" i="1"/>
  <c r="J38" i="1"/>
  <c r="H38" i="1"/>
  <c r="I38" i="1" s="1"/>
  <c r="D38" i="1"/>
  <c r="E38" i="1" s="1"/>
  <c r="P37" i="1"/>
  <c r="O37" i="1"/>
  <c r="K37" i="1"/>
  <c r="J37" i="1"/>
  <c r="H37" i="1"/>
  <c r="I37" i="1" s="1"/>
  <c r="D37" i="1"/>
  <c r="E37" i="1" s="1"/>
  <c r="P36" i="1"/>
  <c r="O36" i="1"/>
  <c r="K36" i="1"/>
  <c r="J36" i="1"/>
  <c r="H36" i="1"/>
  <c r="I36" i="1" s="1"/>
  <c r="D36" i="1"/>
  <c r="E36" i="1" s="1"/>
  <c r="P35" i="1"/>
  <c r="O35" i="1"/>
  <c r="K35" i="1"/>
  <c r="J35" i="1"/>
  <c r="H35" i="1"/>
  <c r="I35" i="1" s="1"/>
  <c r="D35" i="1"/>
  <c r="E35" i="1" s="1"/>
  <c r="P34" i="1"/>
  <c r="O34" i="1"/>
  <c r="K34" i="1"/>
  <c r="J34" i="1"/>
  <c r="H34" i="1"/>
  <c r="I34" i="1" s="1"/>
  <c r="D34" i="1"/>
  <c r="E34" i="1" s="1"/>
  <c r="P33" i="1"/>
  <c r="O33" i="1"/>
  <c r="K33" i="1"/>
  <c r="J33" i="1"/>
  <c r="I33" i="1"/>
  <c r="D33" i="1"/>
  <c r="E33" i="1" s="1"/>
  <c r="P32" i="1"/>
  <c r="O32" i="1"/>
  <c r="K32" i="1"/>
  <c r="L32" i="1" s="1"/>
  <c r="J32" i="1"/>
  <c r="I32" i="1"/>
  <c r="E32" i="1"/>
  <c r="R31" i="1"/>
  <c r="P31" i="1"/>
  <c r="O31" i="1"/>
  <c r="K31" i="1"/>
  <c r="L31" i="1" s="1"/>
  <c r="J31" i="1"/>
  <c r="I31" i="1"/>
  <c r="D31" i="1"/>
  <c r="E31" i="1" s="1"/>
  <c r="R30" i="1"/>
  <c r="P30" i="1"/>
  <c r="O30" i="1"/>
  <c r="K30" i="1"/>
  <c r="L30" i="1" s="1"/>
  <c r="J30" i="1"/>
  <c r="I30" i="1"/>
  <c r="D30" i="1"/>
  <c r="E30" i="1" s="1"/>
  <c r="R29" i="1"/>
  <c r="P29" i="1"/>
  <c r="O29" i="1"/>
  <c r="K29" i="1"/>
  <c r="L29" i="1" s="1"/>
  <c r="J29" i="1"/>
  <c r="H29" i="1"/>
  <c r="I29" i="1" s="1"/>
  <c r="D29" i="1"/>
  <c r="E29" i="1" s="1"/>
  <c r="R28" i="1"/>
  <c r="P28" i="1"/>
  <c r="O28" i="1"/>
  <c r="K28" i="1"/>
  <c r="L28" i="1" s="1"/>
  <c r="J28" i="1"/>
  <c r="H28" i="1"/>
  <c r="I28" i="1" s="1"/>
  <c r="D28" i="1"/>
  <c r="E28" i="1" s="1"/>
  <c r="R27" i="1"/>
  <c r="P27" i="1"/>
  <c r="O27" i="1"/>
  <c r="K27" i="1"/>
  <c r="J27" i="1"/>
  <c r="H27" i="1"/>
  <c r="I27" i="1" s="1"/>
  <c r="D27" i="1"/>
  <c r="E27" i="1" s="1"/>
  <c r="R26" i="1"/>
  <c r="P26" i="1"/>
  <c r="O26" i="1"/>
  <c r="K26" i="1"/>
  <c r="J26" i="1"/>
  <c r="H26" i="1"/>
  <c r="I26" i="1" s="1"/>
  <c r="D26" i="1"/>
  <c r="E26" i="1" s="1"/>
  <c r="R25" i="1"/>
  <c r="P25" i="1"/>
  <c r="O25" i="1"/>
  <c r="K25" i="1"/>
  <c r="J25" i="1"/>
  <c r="H25" i="1"/>
  <c r="I25" i="1" s="1"/>
  <c r="D25" i="1"/>
  <c r="E25" i="1" s="1"/>
  <c r="R24" i="1"/>
  <c r="P24" i="1"/>
  <c r="O24" i="1"/>
  <c r="K24" i="1"/>
  <c r="J24" i="1"/>
  <c r="H24" i="1"/>
  <c r="I24" i="1" s="1"/>
  <c r="D24" i="1"/>
  <c r="E24" i="1" s="1"/>
  <c r="R23" i="1"/>
  <c r="P23" i="1"/>
  <c r="O23" i="1"/>
  <c r="K23" i="1"/>
  <c r="J23" i="1"/>
  <c r="H23" i="1"/>
  <c r="I23" i="1" s="1"/>
  <c r="D23" i="1"/>
  <c r="E23" i="1" s="1"/>
  <c r="R22" i="1"/>
  <c r="P22" i="1"/>
  <c r="O22" i="1"/>
  <c r="K22" i="1"/>
  <c r="J22" i="1"/>
  <c r="H22" i="1"/>
  <c r="I22" i="1" s="1"/>
  <c r="D22" i="1"/>
  <c r="E22" i="1" s="1"/>
  <c r="R21" i="1"/>
  <c r="P21" i="1"/>
  <c r="O21" i="1"/>
  <c r="K21" i="1"/>
  <c r="J21" i="1"/>
  <c r="H21" i="1"/>
  <c r="I21" i="1" s="1"/>
  <c r="D21" i="1"/>
  <c r="E21" i="1" s="1"/>
  <c r="R20" i="1"/>
  <c r="P20" i="1"/>
  <c r="O20" i="1"/>
  <c r="K20" i="1"/>
  <c r="J20" i="1"/>
  <c r="H20" i="1"/>
  <c r="I20" i="1" s="1"/>
  <c r="D20" i="1"/>
  <c r="E20" i="1" s="1"/>
  <c r="R19" i="1"/>
  <c r="P19" i="1"/>
  <c r="O19" i="1"/>
  <c r="K19" i="1"/>
  <c r="J19" i="1"/>
  <c r="H19" i="1"/>
  <c r="I19" i="1" s="1"/>
  <c r="D19" i="1"/>
  <c r="E19" i="1" s="1"/>
  <c r="R18" i="1"/>
  <c r="P18" i="1"/>
  <c r="O18" i="1"/>
  <c r="K18" i="1"/>
  <c r="J18" i="1"/>
  <c r="H18" i="1"/>
  <c r="I18" i="1" s="1"/>
  <c r="D18" i="1"/>
  <c r="E18" i="1" s="1"/>
  <c r="D17" i="1"/>
  <c r="E17" i="1" s="1"/>
  <c r="R17" i="1"/>
  <c r="R16" i="1"/>
  <c r="R15" i="1"/>
  <c r="P17" i="1"/>
  <c r="O17" i="1"/>
  <c r="K17" i="1"/>
  <c r="L17" i="1" s="1"/>
  <c r="J17" i="1"/>
  <c r="H17" i="1"/>
  <c r="I17" i="1" s="1"/>
  <c r="P16" i="1"/>
  <c r="O16" i="1"/>
  <c r="K16" i="1"/>
  <c r="L16" i="1" s="1"/>
  <c r="J16" i="1"/>
  <c r="H16" i="1"/>
  <c r="I16" i="1" s="1"/>
  <c r="D16" i="1"/>
  <c r="E16" i="1" s="1"/>
  <c r="P15" i="1"/>
  <c r="K15" i="1"/>
  <c r="J15" i="1"/>
  <c r="H15" i="1"/>
  <c r="I15" i="1" s="1"/>
  <c r="D15" i="1"/>
  <c r="E15" i="1" s="1"/>
  <c r="R14" i="1"/>
  <c r="D14" i="1"/>
  <c r="D13" i="1"/>
  <c r="E13" i="1" s="1"/>
  <c r="E8" i="1"/>
  <c r="E9" i="1"/>
  <c r="E10" i="1"/>
  <c r="E11" i="1"/>
  <c r="E12" i="1"/>
  <c r="M11" i="1"/>
  <c r="N11" i="1" s="1"/>
  <c r="P14" i="1"/>
  <c r="O15" i="1"/>
  <c r="O14" i="1"/>
  <c r="O13" i="1"/>
  <c r="K14" i="1"/>
  <c r="J14" i="1"/>
  <c r="H14" i="1"/>
  <c r="N9" i="1"/>
  <c r="M12" i="1"/>
  <c r="N12" i="1" s="1"/>
  <c r="M10" i="1"/>
  <c r="N10" i="1" s="1"/>
  <c r="L9" i="1"/>
  <c r="L10" i="1"/>
  <c r="L11" i="1"/>
  <c r="L12" i="1"/>
  <c r="I9" i="1"/>
  <c r="I10" i="1"/>
  <c r="I11" i="1"/>
  <c r="I12" i="1"/>
  <c r="M40" i="1" l="1"/>
  <c r="N40" i="1" s="1"/>
  <c r="M25" i="1"/>
  <c r="N25" i="1" s="1"/>
  <c r="M24" i="1"/>
  <c r="N24" i="1" s="1"/>
  <c r="M37" i="1"/>
  <c r="N37" i="1" s="1"/>
  <c r="M17" i="1"/>
  <c r="N17" i="1" s="1"/>
  <c r="M16" i="1"/>
  <c r="N16" i="1" s="1"/>
  <c r="M21" i="1"/>
  <c r="N21" i="1" s="1"/>
  <c r="M19" i="1"/>
  <c r="N19" i="1" s="1"/>
  <c r="M23" i="1"/>
  <c r="N23" i="1" s="1"/>
  <c r="M42" i="1"/>
  <c r="N42" i="1" s="1"/>
  <c r="M41" i="1"/>
  <c r="N41" i="1" s="1"/>
  <c r="M15" i="1"/>
  <c r="N15" i="1" s="1"/>
  <c r="M39" i="1"/>
  <c r="N39" i="1" s="1"/>
  <c r="M18" i="1"/>
  <c r="N18" i="1" s="1"/>
  <c r="M22" i="1"/>
  <c r="N22" i="1" s="1"/>
  <c r="M38" i="1"/>
  <c r="N38" i="1" s="1"/>
  <c r="L39" i="1"/>
  <c r="M14" i="1"/>
  <c r="N14" i="1" s="1"/>
  <c r="M20" i="1"/>
  <c r="N20" i="1" s="1"/>
  <c r="M26" i="1"/>
  <c r="N26" i="1" s="1"/>
  <c r="M31" i="1"/>
  <c r="N31" i="1" s="1"/>
  <c r="L41" i="1"/>
  <c r="L15" i="1"/>
  <c r="L23" i="1"/>
  <c r="L24" i="1"/>
  <c r="L38" i="1"/>
  <c r="M29" i="1"/>
  <c r="N29" i="1" s="1"/>
  <c r="M28" i="1"/>
  <c r="N28" i="1" s="1"/>
  <c r="L26" i="1"/>
  <c r="L25" i="1"/>
  <c r="L18" i="1"/>
  <c r="L19" i="1"/>
  <c r="L20" i="1"/>
  <c r="L21" i="1"/>
  <c r="M30" i="1"/>
  <c r="N30" i="1" s="1"/>
  <c r="M33" i="1"/>
  <c r="N33" i="1" s="1"/>
  <c r="M34" i="1"/>
  <c r="N34" i="1" s="1"/>
  <c r="M35" i="1"/>
  <c r="N35" i="1" s="1"/>
  <c r="M36" i="1"/>
  <c r="N36" i="1" s="1"/>
  <c r="L40" i="1"/>
  <c r="M27" i="1"/>
  <c r="N27" i="1" s="1"/>
  <c r="M32" i="1"/>
  <c r="N32" i="1" s="1"/>
  <c r="L33" i="1"/>
  <c r="L34" i="1"/>
  <c r="L35" i="1"/>
  <c r="L36" i="1"/>
  <c r="L42" i="1"/>
  <c r="L37" i="1"/>
  <c r="L27" i="1"/>
  <c r="L22" i="1"/>
  <c r="L14" i="1"/>
  <c r="I14" i="1"/>
  <c r="E14" i="1"/>
  <c r="R13" i="1"/>
  <c r="P13" i="1"/>
  <c r="K13" i="1"/>
  <c r="L13" i="1" s="1"/>
  <c r="J13" i="1"/>
  <c r="H13" i="1"/>
  <c r="I13" i="1" s="1"/>
  <c r="M8" i="1"/>
  <c r="N8" i="1" s="1"/>
  <c r="L8" i="1"/>
  <c r="I8" i="1"/>
  <c r="M13" i="1" l="1"/>
  <c r="N13" i="1" s="1"/>
</calcChain>
</file>

<file path=xl/sharedStrings.xml><?xml version="1.0" encoding="utf-8"?>
<sst xmlns="http://schemas.openxmlformats.org/spreadsheetml/2006/main" count="1020" uniqueCount="530">
  <si>
    <t>NOHHI LOGISTICS CO., LTD.</t>
    <phoneticPr fontId="4"/>
  </si>
  <si>
    <t>Web Site : http://www.nohhi.co.jp/</t>
    <phoneticPr fontId="4"/>
  </si>
  <si>
    <t>SHIPPING SCHEDULE FOR FCL/LCL SERVICE</t>
    <phoneticPr fontId="4"/>
  </si>
  <si>
    <t>FROM NAGOYA TO HOCHIMINH</t>
    <phoneticPr fontId="4"/>
  </si>
  <si>
    <t>VESSEL</t>
    <phoneticPr fontId="4"/>
  </si>
  <si>
    <t>Voy.No.</t>
    <phoneticPr fontId="4"/>
  </si>
  <si>
    <t>CFS CLOSE</t>
    <phoneticPr fontId="4"/>
  </si>
  <si>
    <t>CY CLOSE</t>
    <phoneticPr fontId="4"/>
  </si>
  <si>
    <t>ETD NAGOYA</t>
    <phoneticPr fontId="4"/>
  </si>
  <si>
    <t>ETA HOCHIMINH</t>
    <phoneticPr fontId="4"/>
  </si>
  <si>
    <t>T/T</t>
    <phoneticPr fontId="4"/>
  </si>
  <si>
    <t>SHIPPING LINES</t>
    <phoneticPr fontId="4"/>
  </si>
  <si>
    <t>NOTE</t>
    <phoneticPr fontId="4"/>
  </si>
  <si>
    <t>EVER GREEN</t>
    <phoneticPr fontId="4"/>
  </si>
  <si>
    <t>非表示</t>
    <rPh sb="0" eb="3">
      <t>ヒヒョウジ</t>
    </rPh>
    <phoneticPr fontId="4"/>
  </si>
  <si>
    <t>SITC</t>
  </si>
  <si>
    <t>ONE</t>
    <phoneticPr fontId="4"/>
  </si>
  <si>
    <t>ADVANCE</t>
    <phoneticPr fontId="15"/>
  </si>
  <si>
    <t>SITC HEBEI</t>
    <phoneticPr fontId="4"/>
  </si>
  <si>
    <t>ALS VENUS</t>
    <phoneticPr fontId="15"/>
  </si>
  <si>
    <t>PROGRESS C</t>
    <phoneticPr fontId="15"/>
  </si>
  <si>
    <t xml:space="preserve">ALS VESTA </t>
    <phoneticPr fontId="15"/>
  </si>
  <si>
    <t>SITC ZHEJIANG</t>
    <phoneticPr fontId="4"/>
  </si>
  <si>
    <t>PONTRESINA</t>
    <phoneticPr fontId="15"/>
  </si>
  <si>
    <t>A.VESSEL</t>
    <phoneticPr fontId="4"/>
  </si>
  <si>
    <t>SITC KEELUNG</t>
    <phoneticPr fontId="4"/>
  </si>
  <si>
    <t>SITC MACAO</t>
    <phoneticPr fontId="4"/>
  </si>
  <si>
    <t>SITC GUANGXI</t>
    <phoneticPr fontId="4"/>
  </si>
  <si>
    <t>SITC KAWASAKI</t>
    <phoneticPr fontId="4"/>
  </si>
  <si>
    <t>SITC JIANGSU</t>
    <phoneticPr fontId="4"/>
  </si>
  <si>
    <t>SITC JAKARTA</t>
    <phoneticPr fontId="4"/>
  </si>
  <si>
    <t>SPECTRUM N</t>
    <phoneticPr fontId="4"/>
  </si>
  <si>
    <t>SITC GUANGDONG</t>
    <phoneticPr fontId="4"/>
  </si>
  <si>
    <t xml:space="preserve">GSL KETA </t>
    <phoneticPr fontId="15"/>
  </si>
  <si>
    <t>ST BLUE</t>
    <phoneticPr fontId="15"/>
  </si>
  <si>
    <t>SPRINTER</t>
    <phoneticPr fontId="15"/>
  </si>
  <si>
    <t>MOL SEABREEZE</t>
    <phoneticPr fontId="15"/>
  </si>
  <si>
    <t>MOL SPARKLE</t>
    <phoneticPr fontId="15"/>
  </si>
  <si>
    <t>SITC KANTO</t>
    <phoneticPr fontId="15"/>
  </si>
  <si>
    <t>SITC HANSHIN</t>
    <phoneticPr fontId="15"/>
  </si>
  <si>
    <t>BUSAN TRADER</t>
    <phoneticPr fontId="15"/>
  </si>
  <si>
    <t>CALLAO BRIDGE</t>
    <phoneticPr fontId="4"/>
  </si>
  <si>
    <t>FUTURE</t>
    <phoneticPr fontId="15"/>
  </si>
  <si>
    <t>BALEARES</t>
    <phoneticPr fontId="15"/>
  </si>
  <si>
    <t>UNI-PATRIOT</t>
    <phoneticPr fontId="15"/>
  </si>
  <si>
    <t>INTEGRA</t>
    <phoneticPr fontId="15"/>
  </si>
  <si>
    <t>NYK JOANNA</t>
    <phoneticPr fontId="15"/>
  </si>
  <si>
    <t>SITC FUJIAN</t>
    <phoneticPr fontId="4"/>
  </si>
  <si>
    <t>135S</t>
    <phoneticPr fontId="15"/>
  </si>
  <si>
    <t>SITC SHANGHAI</t>
    <phoneticPr fontId="15"/>
  </si>
  <si>
    <t>＊１．危険品によっては、受託できないものもございますので、事前に担当者へお問い合わせください。</t>
    <rPh sb="3" eb="5">
      <t>キケン</t>
    </rPh>
    <rPh sb="5" eb="6">
      <t>ヒン</t>
    </rPh>
    <rPh sb="12" eb="14">
      <t>ジュタク</t>
    </rPh>
    <rPh sb="29" eb="31">
      <t>ジゼン</t>
    </rPh>
    <rPh sb="32" eb="35">
      <t>タントウシャ</t>
    </rPh>
    <rPh sb="37" eb="38">
      <t>ト</t>
    </rPh>
    <rPh sb="39" eb="40">
      <t>ア</t>
    </rPh>
    <phoneticPr fontId="4"/>
  </si>
  <si>
    <t>＊２．危険品混載サービスのブッキングは、出港日１週間前までにお願い致します。</t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</si>
  <si>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4"/>
  </si>
  <si>
    <t>搬入場所</t>
    <rPh sb="0" eb="2">
      <t>ハンニュウ</t>
    </rPh>
    <rPh sb="2" eb="4">
      <t>バショ</t>
    </rPh>
    <phoneticPr fontId="4"/>
  </si>
  <si>
    <t>濃飛倉庫運輸株式会社　名古屋港ロジスティクスセンター営業所 ( 税関名称 ： NOHHI-NLC ( NACCS:5EWF6 ) )</t>
    <rPh sb="0" eb="2">
      <t>ノウヒ</t>
    </rPh>
    <rPh sb="2" eb="4">
      <t>ソウコ</t>
    </rPh>
    <rPh sb="4" eb="6">
      <t>ウンユ</t>
    </rPh>
    <rPh sb="6" eb="10">
      <t>カブシキガイシャ</t>
    </rPh>
    <rPh sb="11" eb="14">
      <t>ナゴヤ</t>
    </rPh>
    <rPh sb="14" eb="15">
      <t>コウ</t>
    </rPh>
    <rPh sb="26" eb="29">
      <t>エイギョウショ</t>
    </rPh>
    <rPh sb="32" eb="34">
      <t>ゼイカン</t>
    </rPh>
    <rPh sb="34" eb="36">
      <t>メイショウ</t>
    </rPh>
    <phoneticPr fontId="4"/>
  </si>
  <si>
    <t>愛知県弥富市楠２丁目６５番２８</t>
    <rPh sb="0" eb="3">
      <t>アイチケン</t>
    </rPh>
    <rPh sb="3" eb="6">
      <t>ヤトミシ</t>
    </rPh>
    <rPh sb="6" eb="7">
      <t>クスノキ</t>
    </rPh>
    <rPh sb="8" eb="10">
      <t>チョウメ</t>
    </rPh>
    <rPh sb="12" eb="13">
      <t>バン</t>
    </rPh>
    <phoneticPr fontId="4"/>
  </si>
  <si>
    <t>TEL : ( 0567 ) 66 - 3101 FAX : ( 0567 ) 66 - 3103</t>
    <phoneticPr fontId="4"/>
  </si>
  <si>
    <t>ブッキング受付窓口（書類提示先）</t>
    <rPh sb="5" eb="7">
      <t>ウケツケ</t>
    </rPh>
    <rPh sb="7" eb="9">
      <t>マドグチ</t>
    </rPh>
    <rPh sb="10" eb="12">
      <t>ショルイ</t>
    </rPh>
    <rPh sb="12" eb="14">
      <t>テイジ</t>
    </rPh>
    <rPh sb="14" eb="15">
      <t>サキ</t>
    </rPh>
    <phoneticPr fontId="4"/>
  </si>
  <si>
    <t>濃飛倉庫運輸株式会社　海外統括部　海外物流部</t>
    <rPh sb="0" eb="2">
      <t>ノウヒ</t>
    </rPh>
    <rPh sb="2" eb="4">
      <t>ソウコ</t>
    </rPh>
    <rPh sb="4" eb="6">
      <t>ウンユ</t>
    </rPh>
    <rPh sb="6" eb="10">
      <t>カブシキガイシャ</t>
    </rPh>
    <rPh sb="11" eb="13">
      <t>カイガイ</t>
    </rPh>
    <rPh sb="13" eb="15">
      <t>トウカツ</t>
    </rPh>
    <rPh sb="15" eb="16">
      <t>ブ</t>
    </rPh>
    <rPh sb="17" eb="19">
      <t>カイガイ</t>
    </rPh>
    <rPh sb="19" eb="21">
      <t>ブツリュウ</t>
    </rPh>
    <rPh sb="21" eb="22">
      <t>ブ</t>
    </rPh>
    <phoneticPr fontId="4"/>
  </si>
  <si>
    <t>名古屋市中村区名駅南３－１６－１１</t>
    <rPh sb="0" eb="4">
      <t>ナゴヤシ</t>
    </rPh>
    <rPh sb="4" eb="7">
      <t>ナカムラク</t>
    </rPh>
    <rPh sb="7" eb="9">
      <t>メイエキ</t>
    </rPh>
    <rPh sb="9" eb="10">
      <t>ミナミ</t>
    </rPh>
    <phoneticPr fontId="4"/>
  </si>
  <si>
    <t>TEL:　( 052 ) 561 - 3136  E-MAIL : kokusai.nagoya3@nohhi.co.jp</t>
    <phoneticPr fontId="4"/>
  </si>
  <si>
    <t>ARABIAN EXPRESS</t>
    <phoneticPr fontId="4"/>
  </si>
  <si>
    <t>ACX DIAMOND</t>
    <phoneticPr fontId="4"/>
  </si>
  <si>
    <t>ACX MARGUERITE</t>
    <phoneticPr fontId="4"/>
  </si>
  <si>
    <t>ACX PEARL</t>
    <phoneticPr fontId="4"/>
  </si>
  <si>
    <t>ACRUX N</t>
    <phoneticPr fontId="15"/>
  </si>
  <si>
    <t>ANNETTE-S.</t>
    <phoneticPr fontId="4"/>
  </si>
  <si>
    <t>APL CAIRO</t>
    <phoneticPr fontId="4"/>
  </si>
  <si>
    <t>APL DALIAN</t>
    <phoneticPr fontId="4"/>
  </si>
  <si>
    <t>APL JEDDAH</t>
    <phoneticPr fontId="4"/>
  </si>
  <si>
    <t>APL PUSAN</t>
    <phoneticPr fontId="4"/>
  </si>
  <si>
    <t>APOLLON D</t>
    <phoneticPr fontId="15"/>
  </si>
  <si>
    <t>ARICA BRIDGE</t>
    <phoneticPr fontId="4"/>
  </si>
  <si>
    <t>ARTEMIS</t>
    <phoneticPr fontId="15"/>
  </si>
  <si>
    <t>ASIAN GYRO</t>
  </si>
  <si>
    <t>ASIAN ZEPHYR</t>
    <phoneticPr fontId="4"/>
  </si>
  <si>
    <t>ANDERSON BRIDGE</t>
    <phoneticPr fontId="4"/>
  </si>
  <si>
    <t>BEETHOVEN</t>
    <phoneticPr fontId="4"/>
  </si>
  <si>
    <t>BRIGHT LAEM CHABAN</t>
    <phoneticPr fontId="4"/>
  </si>
  <si>
    <t>BUXHANSA</t>
    <phoneticPr fontId="15"/>
  </si>
  <si>
    <t>CALEDONIAN EXPRESS</t>
    <phoneticPr fontId="4"/>
  </si>
  <si>
    <t>CALICANTO BRIDGE</t>
    <phoneticPr fontId="4"/>
  </si>
  <si>
    <t>CALA PINGUINO</t>
    <phoneticPr fontId="15"/>
  </si>
  <si>
    <t>CAPE FAWLEY</t>
    <phoneticPr fontId="4"/>
  </si>
  <si>
    <t>CAPE FELTON</t>
    <phoneticPr fontId="4"/>
  </si>
  <si>
    <t>CAPE FERRO</t>
    <phoneticPr fontId="4"/>
  </si>
  <si>
    <t>CAPE FORBY</t>
    <phoneticPr fontId="4"/>
  </si>
  <si>
    <t>EVER PEACE</t>
  </si>
  <si>
    <t>EVER POWER</t>
    <phoneticPr fontId="4"/>
  </si>
  <si>
    <t>EVER PRIDE</t>
  </si>
  <si>
    <t>EVER PEARL</t>
    <phoneticPr fontId="4"/>
  </si>
  <si>
    <t>GUAYAQUIL BRIDGE</t>
    <phoneticPr fontId="15"/>
  </si>
  <si>
    <t>GH MISTRAL</t>
    <phoneticPr fontId="15"/>
  </si>
  <si>
    <t>HYUNDAI HARMONY</t>
    <phoneticPr fontId="4"/>
  </si>
  <si>
    <t>HARUKA</t>
    <phoneticPr fontId="4"/>
  </si>
  <si>
    <t xml:space="preserve">HANJIN BELAWAN </t>
    <phoneticPr fontId="4"/>
  </si>
  <si>
    <t>HARALD S</t>
    <phoneticPr fontId="15"/>
  </si>
  <si>
    <t>HS ONORE</t>
    <phoneticPr fontId="15"/>
  </si>
  <si>
    <t>IGA</t>
  </si>
  <si>
    <t>IKOMA</t>
  </si>
  <si>
    <t>IMARI</t>
  </si>
  <si>
    <t>INFINITY</t>
    <phoneticPr fontId="15"/>
  </si>
  <si>
    <t>INSIGHT</t>
    <phoneticPr fontId="15"/>
  </si>
  <si>
    <t>JAKARTA BRIDGE</t>
    <phoneticPr fontId="4"/>
  </si>
  <si>
    <t>JOSEPHINE MAERSK</t>
  </si>
  <si>
    <t>KATRIN-S.</t>
    <phoneticPr fontId="15"/>
  </si>
  <si>
    <t>LOS ANDES BRIDGE</t>
    <phoneticPr fontId="15"/>
  </si>
  <si>
    <t>PENANG BRIDGE</t>
    <phoneticPr fontId="4"/>
  </si>
  <si>
    <t>QUEZON BRIDGE</t>
    <phoneticPr fontId="4"/>
  </si>
  <si>
    <t>PEARL RIVER BRIDGE</t>
    <phoneticPr fontId="4"/>
  </si>
  <si>
    <t>KUO HUNG</t>
    <phoneticPr fontId="4"/>
  </si>
  <si>
    <t>MARE FOX</t>
    <phoneticPr fontId="4"/>
  </si>
  <si>
    <t>MARE FRIO</t>
    <phoneticPr fontId="4"/>
  </si>
  <si>
    <t>MOL EMERALD</t>
    <phoneticPr fontId="4"/>
  </si>
  <si>
    <t>MOL EMINENCE</t>
    <phoneticPr fontId="4"/>
  </si>
  <si>
    <t>MOL EMISSARY</t>
    <phoneticPr fontId="4"/>
  </si>
  <si>
    <t>MOL EMPIRE</t>
    <phoneticPr fontId="4"/>
  </si>
  <si>
    <t>MOL GRACE</t>
    <phoneticPr fontId="4"/>
  </si>
  <si>
    <t>NO SERVICE</t>
    <phoneticPr fontId="4"/>
  </si>
  <si>
    <t>NYK DANIELLA</t>
    <phoneticPr fontId="4"/>
  </si>
  <si>
    <t>NORDLUCHS</t>
    <phoneticPr fontId="4"/>
  </si>
  <si>
    <t>PERTH BRIDGE</t>
  </si>
  <si>
    <t>SAIGON BRIDGE</t>
    <phoneticPr fontId="4"/>
  </si>
  <si>
    <t>SITC HAIPHONG</t>
    <phoneticPr fontId="4"/>
  </si>
  <si>
    <t>SITC INCHON</t>
    <phoneticPr fontId="4"/>
  </si>
  <si>
    <t>SITC LAEMCHABANG</t>
    <phoneticPr fontId="4"/>
  </si>
  <si>
    <t>SITC LIAONING</t>
    <phoneticPr fontId="15"/>
  </si>
  <si>
    <t>SITC SHANDONG</t>
    <phoneticPr fontId="4"/>
  </si>
  <si>
    <t>SPECTRUM N</t>
    <phoneticPr fontId="15"/>
  </si>
  <si>
    <t>ST GREEN</t>
    <phoneticPr fontId="15"/>
  </si>
  <si>
    <t>SUNSHINE BANDAMA</t>
    <phoneticPr fontId="4"/>
  </si>
  <si>
    <t>SKIP</t>
  </si>
  <si>
    <t>UNI-PACIFIC</t>
  </si>
  <si>
    <t>UNI-PREMIER</t>
    <phoneticPr fontId="4"/>
  </si>
  <si>
    <t>UNI-PRUDENT</t>
    <phoneticPr fontId="4"/>
  </si>
  <si>
    <t>UNI-PROMOTE</t>
    <phoneticPr fontId="4"/>
  </si>
  <si>
    <t>UTE OLTMANN</t>
    <phoneticPr fontId="4"/>
  </si>
  <si>
    <t>VAN HARMONY</t>
    <phoneticPr fontId="4"/>
  </si>
  <si>
    <t>VICTOR</t>
    <phoneticPr fontId="15"/>
  </si>
  <si>
    <t>WEHR TRAVE</t>
    <phoneticPr fontId="15"/>
  </si>
  <si>
    <t>WISDOM GRACE</t>
    <phoneticPr fontId="4"/>
  </si>
  <si>
    <t>CNC</t>
    <phoneticPr fontId="3"/>
  </si>
  <si>
    <t>EVER GREEN (NSC)</t>
    <phoneticPr fontId="4"/>
  </si>
  <si>
    <t>ADVANCE</t>
  </si>
  <si>
    <t>1437-037S</t>
    <phoneticPr fontId="3"/>
  </si>
  <si>
    <t>APL CAIRO</t>
    <phoneticPr fontId="15"/>
  </si>
  <si>
    <t>0CG25S1NC</t>
    <phoneticPr fontId="15"/>
  </si>
  <si>
    <t>SITC  (VTX2)</t>
    <phoneticPr fontId="4"/>
  </si>
  <si>
    <t>CNC (JTVS)</t>
    <phoneticPr fontId="3"/>
  </si>
  <si>
    <t>CALA PINGUINO</t>
    <phoneticPr fontId="4"/>
  </si>
  <si>
    <t>2018S</t>
    <phoneticPr fontId="15"/>
  </si>
  <si>
    <t>OOCL (KTX1)</t>
    <phoneticPr fontId="3"/>
  </si>
  <si>
    <t>OOCL/COSCO</t>
    <phoneticPr fontId="4"/>
  </si>
  <si>
    <t>ONE (JTV2)</t>
    <phoneticPr fontId="3"/>
  </si>
  <si>
    <t>SPECTRUM N</t>
  </si>
  <si>
    <t>003S</t>
    <phoneticPr fontId="3"/>
  </si>
  <si>
    <t>FUTURE</t>
    <phoneticPr fontId="3"/>
  </si>
  <si>
    <t>1438-017S</t>
    <phoneticPr fontId="3"/>
  </si>
  <si>
    <t>UNI-PATRIOT</t>
    <phoneticPr fontId="3"/>
  </si>
  <si>
    <t>1439-313S</t>
    <phoneticPr fontId="3"/>
  </si>
  <si>
    <t>1440-038S</t>
    <phoneticPr fontId="3"/>
  </si>
  <si>
    <t>1441-018S</t>
    <phoneticPr fontId="3"/>
  </si>
  <si>
    <t>PROGRESS C</t>
    <phoneticPr fontId="3"/>
  </si>
  <si>
    <t>1442-061S</t>
    <phoneticPr fontId="3"/>
  </si>
  <si>
    <t>APL PUSAN</t>
    <phoneticPr fontId="3"/>
  </si>
  <si>
    <t>0CG27S1NC</t>
    <phoneticPr fontId="3"/>
  </si>
  <si>
    <t>APL JEDDAH</t>
    <phoneticPr fontId="3"/>
  </si>
  <si>
    <t>0CG29S1NC</t>
    <phoneticPr fontId="3"/>
  </si>
  <si>
    <t>APL CAIRO</t>
    <phoneticPr fontId="3"/>
  </si>
  <si>
    <t>0CG2BS1NC</t>
    <phoneticPr fontId="3"/>
  </si>
  <si>
    <t>0CG2DS1NC</t>
    <phoneticPr fontId="3"/>
  </si>
  <si>
    <t>0CG2FS1NC</t>
    <phoneticPr fontId="3"/>
  </si>
  <si>
    <t>SITC SHANGHAI</t>
    <phoneticPr fontId="3"/>
  </si>
  <si>
    <t>2014S</t>
    <phoneticPr fontId="3"/>
  </si>
  <si>
    <t>SITC SHANDONG</t>
    <phoneticPr fontId="3"/>
  </si>
  <si>
    <t>CALLAO BRIDGE</t>
    <phoneticPr fontId="3"/>
  </si>
  <si>
    <t>177S</t>
    <phoneticPr fontId="3"/>
  </si>
  <si>
    <t>MOL SEABREEZE</t>
    <phoneticPr fontId="3"/>
  </si>
  <si>
    <t>145S</t>
    <phoneticPr fontId="3"/>
  </si>
  <si>
    <t>NYK JOANNA</t>
    <phoneticPr fontId="3"/>
  </si>
  <si>
    <t>136S</t>
    <phoneticPr fontId="3"/>
  </si>
  <si>
    <t>178S</t>
    <phoneticPr fontId="3"/>
  </si>
  <si>
    <t>146S</t>
    <phoneticPr fontId="3"/>
  </si>
  <si>
    <t xml:space="preserve">GSL KETA </t>
  </si>
  <si>
    <t>024S</t>
    <phoneticPr fontId="3"/>
  </si>
  <si>
    <t>BALEARES</t>
    <phoneticPr fontId="3"/>
  </si>
  <si>
    <t>020S</t>
    <phoneticPr fontId="3"/>
  </si>
  <si>
    <t>ST BLUE</t>
    <phoneticPr fontId="3"/>
  </si>
  <si>
    <t>064S</t>
    <phoneticPr fontId="3"/>
  </si>
  <si>
    <t>004S</t>
    <phoneticPr fontId="3"/>
  </si>
  <si>
    <t>＊３．ブッキング時に、製品安全データシート（MSDS)のコピーを担当者にお送りください。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7" eb="38">
      <t>オク</t>
    </rPh>
    <phoneticPr fontId="4"/>
  </si>
  <si>
    <t xml:space="preserve">GSL KETA </t>
    <phoneticPr fontId="3"/>
  </si>
  <si>
    <t>025S</t>
    <phoneticPr fontId="3"/>
  </si>
  <si>
    <t>NOTE</t>
    <phoneticPr fontId="3"/>
  </si>
  <si>
    <t>お盆前後のスケジュールについて、変更の可能性がございます。予めご了承をお願い申し上げます。</t>
    <rPh sb="1" eb="2">
      <t>ボン</t>
    </rPh>
    <rPh sb="2" eb="4">
      <t>ゼンゴ</t>
    </rPh>
    <rPh sb="16" eb="18">
      <t>ヘンコウ</t>
    </rPh>
    <rPh sb="19" eb="22">
      <t>カノウセイ</t>
    </rPh>
    <rPh sb="29" eb="30">
      <t>アラカジ</t>
    </rPh>
    <rPh sb="32" eb="34">
      <t>リョウショウ</t>
    </rPh>
    <rPh sb="36" eb="37">
      <t>ネガ</t>
    </rPh>
    <rPh sb="38" eb="39">
      <t>モウ</t>
    </rPh>
    <rPh sb="40" eb="41">
      <t>ア</t>
    </rPh>
    <phoneticPr fontId="3"/>
  </si>
  <si>
    <t>危険品注意事項</t>
  </si>
  <si>
    <t>危険品混載受託</t>
    <rPh sb="3" eb="5">
      <t>コンサイ</t>
    </rPh>
    <phoneticPr fontId="3"/>
  </si>
  <si>
    <t>危険品受託</t>
    <rPh sb="0" eb="2">
      <t>キケン</t>
    </rPh>
    <rPh sb="2" eb="3">
      <t>ヒン</t>
    </rPh>
    <rPh sb="3" eb="5">
      <t>ジュタク</t>
    </rPh>
    <phoneticPr fontId="4"/>
  </si>
  <si>
    <t>危険品受託</t>
    <rPh sb="0" eb="3">
      <t>キケンヒン</t>
    </rPh>
    <rPh sb="3" eb="5">
      <t>ジュタク</t>
    </rPh>
    <phoneticPr fontId="3"/>
  </si>
  <si>
    <t>危険品受託</t>
    <phoneticPr fontId="4"/>
  </si>
  <si>
    <t>SITC HANSHIN</t>
    <phoneticPr fontId="3"/>
  </si>
  <si>
    <t>2014S</t>
    <phoneticPr fontId="3"/>
  </si>
  <si>
    <t>SITC GUANGDONG</t>
    <phoneticPr fontId="3"/>
  </si>
  <si>
    <t>2016S</t>
    <phoneticPr fontId="3"/>
  </si>
  <si>
    <t>SITC LIAONING</t>
    <phoneticPr fontId="3"/>
  </si>
  <si>
    <t>NO SERVICE</t>
    <phoneticPr fontId="3"/>
  </si>
  <si>
    <t>005S</t>
    <phoneticPr fontId="3"/>
  </si>
  <si>
    <t xml:space="preserve">GSL KETA </t>
    <phoneticPr fontId="4"/>
  </si>
  <si>
    <t>0026S</t>
    <phoneticPr fontId="3"/>
  </si>
  <si>
    <t>137S</t>
    <phoneticPr fontId="3"/>
  </si>
  <si>
    <t>147S</t>
    <phoneticPr fontId="3"/>
  </si>
  <si>
    <t>138S</t>
    <phoneticPr fontId="3"/>
  </si>
  <si>
    <t>SITC MACAO</t>
    <phoneticPr fontId="3"/>
  </si>
  <si>
    <t>2018S</t>
    <phoneticPr fontId="3"/>
  </si>
  <si>
    <t>INTEGRA</t>
    <phoneticPr fontId="3"/>
  </si>
  <si>
    <t>SITC FUJIAN</t>
    <phoneticPr fontId="3"/>
  </si>
  <si>
    <t>SITC JAKARTA</t>
    <phoneticPr fontId="3"/>
  </si>
  <si>
    <t>2028S</t>
    <phoneticPr fontId="3"/>
  </si>
  <si>
    <t>1443-039S</t>
    <phoneticPr fontId="3"/>
  </si>
  <si>
    <t>1444-019S</t>
    <phoneticPr fontId="3"/>
  </si>
  <si>
    <t>1445-062S</t>
    <phoneticPr fontId="3"/>
  </si>
  <si>
    <t>1446-040S</t>
    <phoneticPr fontId="3"/>
  </si>
  <si>
    <t>1447-020S</t>
    <phoneticPr fontId="3"/>
  </si>
  <si>
    <t>SITC KAWASAKI</t>
    <phoneticPr fontId="3"/>
  </si>
  <si>
    <t>117S</t>
    <phoneticPr fontId="3"/>
  </si>
  <si>
    <t>HARIS</t>
    <phoneticPr fontId="4"/>
  </si>
  <si>
    <t>HARIS</t>
    <phoneticPr fontId="3"/>
  </si>
  <si>
    <t>103S</t>
    <phoneticPr fontId="3"/>
  </si>
  <si>
    <t>OPHELIA</t>
    <phoneticPr fontId="3"/>
  </si>
  <si>
    <t>0CG2JS1NC</t>
    <phoneticPr fontId="3"/>
  </si>
  <si>
    <t>0CG2LS1NC</t>
    <phoneticPr fontId="3"/>
  </si>
  <si>
    <t>A.VESSEL</t>
    <phoneticPr fontId="3"/>
  </si>
  <si>
    <t>0CG2NS1NC</t>
    <phoneticPr fontId="3"/>
  </si>
  <si>
    <t>0CG2PS1NC</t>
    <phoneticPr fontId="3"/>
  </si>
  <si>
    <t>1448-063S</t>
    <phoneticPr fontId="3"/>
  </si>
  <si>
    <t>1449-041S</t>
    <phoneticPr fontId="3"/>
  </si>
  <si>
    <t>1420-021S</t>
    <phoneticPr fontId="3"/>
  </si>
  <si>
    <t>1451-064S</t>
    <phoneticPr fontId="3"/>
  </si>
  <si>
    <t>1452-042S</t>
    <phoneticPr fontId="3"/>
  </si>
  <si>
    <t>1453-022S</t>
    <phoneticPr fontId="3"/>
  </si>
  <si>
    <t>ST GREEN</t>
    <phoneticPr fontId="3"/>
  </si>
  <si>
    <t>036S</t>
    <phoneticPr fontId="3"/>
  </si>
  <si>
    <t>006S</t>
    <phoneticPr fontId="3"/>
  </si>
  <si>
    <t>027S</t>
    <phoneticPr fontId="3"/>
  </si>
  <si>
    <t>023S</t>
    <phoneticPr fontId="3"/>
  </si>
  <si>
    <t>007S</t>
    <phoneticPr fontId="3"/>
  </si>
  <si>
    <t>NYK SILVIA</t>
    <phoneticPr fontId="3"/>
  </si>
  <si>
    <t>NYK SILVIA</t>
    <phoneticPr fontId="3"/>
  </si>
  <si>
    <t>537S</t>
    <phoneticPr fontId="3"/>
  </si>
  <si>
    <t>139S</t>
    <phoneticPr fontId="3"/>
  </si>
  <si>
    <t>1118S</t>
    <phoneticPr fontId="3"/>
  </si>
  <si>
    <t>538S</t>
    <phoneticPr fontId="3"/>
  </si>
  <si>
    <t>140S</t>
    <phoneticPr fontId="3"/>
  </si>
  <si>
    <t>1119S</t>
    <phoneticPr fontId="3"/>
  </si>
  <si>
    <t>SITC LAEMCHABANG</t>
    <phoneticPr fontId="3"/>
  </si>
  <si>
    <t>SITC JIANGSU</t>
    <phoneticPr fontId="3"/>
  </si>
  <si>
    <t>2024S</t>
    <phoneticPr fontId="3"/>
  </si>
  <si>
    <t>2020S</t>
    <phoneticPr fontId="3"/>
  </si>
  <si>
    <t>OKEE ALBA</t>
    <phoneticPr fontId="3"/>
  </si>
  <si>
    <t>0CG2RS1NC</t>
    <phoneticPr fontId="3"/>
  </si>
  <si>
    <t>MOUNT KELLETT</t>
    <phoneticPr fontId="3"/>
  </si>
  <si>
    <t>MOUNT KELLETT</t>
    <phoneticPr fontId="3"/>
  </si>
  <si>
    <t>0CG2TS1NC</t>
    <phoneticPr fontId="3"/>
  </si>
  <si>
    <t>0CG2VS1NC</t>
    <phoneticPr fontId="3"/>
  </si>
  <si>
    <t>0CG2XS1NC</t>
    <phoneticPr fontId="3"/>
  </si>
  <si>
    <t>0CG2ZS1NC</t>
    <phoneticPr fontId="3"/>
  </si>
  <si>
    <t>0CG31S1NC</t>
    <phoneticPr fontId="3"/>
  </si>
  <si>
    <t>1459-024S</t>
    <phoneticPr fontId="3"/>
  </si>
  <si>
    <t>STRIDE</t>
    <phoneticPr fontId="3"/>
  </si>
  <si>
    <t>STRIDE</t>
    <phoneticPr fontId="3"/>
  </si>
  <si>
    <t>1458-044S</t>
    <phoneticPr fontId="3"/>
  </si>
  <si>
    <t>1460-067S</t>
    <phoneticPr fontId="3"/>
  </si>
  <si>
    <t>1461-045S</t>
    <phoneticPr fontId="3"/>
  </si>
  <si>
    <t>2034S</t>
    <phoneticPr fontId="3"/>
  </si>
  <si>
    <t>142S</t>
    <phoneticPr fontId="3"/>
  </si>
  <si>
    <t>1121S</t>
    <phoneticPr fontId="3"/>
  </si>
  <si>
    <t>155S</t>
    <phoneticPr fontId="3"/>
  </si>
  <si>
    <t>143S</t>
    <phoneticPr fontId="3"/>
  </si>
  <si>
    <t>1122S</t>
    <phoneticPr fontId="3"/>
  </si>
  <si>
    <t>KETA</t>
    <phoneticPr fontId="3"/>
  </si>
  <si>
    <t>KETA</t>
    <phoneticPr fontId="3"/>
  </si>
  <si>
    <t>030S</t>
    <phoneticPr fontId="3"/>
  </si>
  <si>
    <t>039S</t>
    <phoneticPr fontId="3"/>
  </si>
  <si>
    <t>009S</t>
    <phoneticPr fontId="3"/>
  </si>
  <si>
    <t>026S</t>
    <phoneticPr fontId="3"/>
  </si>
  <si>
    <t>0CG3BS1NC</t>
    <phoneticPr fontId="3"/>
  </si>
  <si>
    <t>0CG3FS1NC</t>
    <phoneticPr fontId="3"/>
  </si>
  <si>
    <t>0CG3HS1NC</t>
    <phoneticPr fontId="3"/>
  </si>
  <si>
    <t>0CG3JS1NC</t>
    <phoneticPr fontId="3"/>
  </si>
  <si>
    <t>危険品引き受け不可</t>
    <rPh sb="0" eb="2">
      <t>キケン</t>
    </rPh>
    <rPh sb="2" eb="3">
      <t>ヒン</t>
    </rPh>
    <rPh sb="3" eb="4">
      <t>ヒ</t>
    </rPh>
    <rPh sb="5" eb="6">
      <t>ウ</t>
    </rPh>
    <rPh sb="7" eb="9">
      <t>フカ</t>
    </rPh>
    <phoneticPr fontId="3"/>
  </si>
  <si>
    <t>0CG3PS1NC</t>
    <phoneticPr fontId="3"/>
  </si>
  <si>
    <t>MOUNT BUTLER</t>
    <phoneticPr fontId="3"/>
  </si>
  <si>
    <t>MOUNT BUTLER</t>
    <phoneticPr fontId="3"/>
  </si>
  <si>
    <t>0CG3RS1NC</t>
    <phoneticPr fontId="3"/>
  </si>
  <si>
    <t>SEVILLIA</t>
    <phoneticPr fontId="3"/>
  </si>
  <si>
    <t>0CG3TS1NC</t>
    <phoneticPr fontId="3"/>
  </si>
  <si>
    <t>0CG3VS1NC</t>
    <phoneticPr fontId="3"/>
  </si>
  <si>
    <t>0CG3XS1NC</t>
    <phoneticPr fontId="3"/>
  </si>
  <si>
    <t>SITC BANGKOK</t>
    <phoneticPr fontId="3"/>
  </si>
  <si>
    <t>040S</t>
    <phoneticPr fontId="3"/>
  </si>
  <si>
    <t>032S</t>
    <phoneticPr fontId="3"/>
  </si>
  <si>
    <t>BALEARES</t>
    <phoneticPr fontId="4"/>
  </si>
  <si>
    <t>010S</t>
    <phoneticPr fontId="3"/>
  </si>
  <si>
    <t>041S</t>
    <phoneticPr fontId="3"/>
  </si>
  <si>
    <t>033S</t>
    <phoneticPr fontId="3"/>
  </si>
  <si>
    <t>1466-026S</t>
    <phoneticPr fontId="3"/>
  </si>
  <si>
    <t>1467-069S</t>
    <phoneticPr fontId="3"/>
  </si>
  <si>
    <t>1468-047S</t>
    <phoneticPr fontId="3"/>
  </si>
  <si>
    <t>1469-027S</t>
    <phoneticPr fontId="3"/>
  </si>
  <si>
    <t>1470-070S</t>
    <phoneticPr fontId="3"/>
  </si>
  <si>
    <t>1123S</t>
    <phoneticPr fontId="3"/>
  </si>
  <si>
    <t>157S</t>
    <phoneticPr fontId="3"/>
  </si>
  <si>
    <t>546S</t>
    <phoneticPr fontId="3"/>
  </si>
  <si>
    <t>161S</t>
    <phoneticPr fontId="3"/>
  </si>
  <si>
    <t>042S</t>
    <phoneticPr fontId="3"/>
  </si>
  <si>
    <t>034S</t>
    <phoneticPr fontId="3"/>
  </si>
  <si>
    <t>DELAWARE TRADER</t>
    <phoneticPr fontId="3"/>
  </si>
  <si>
    <t>DELAWARE TRADER</t>
    <phoneticPr fontId="3"/>
  </si>
  <si>
    <t>029S</t>
    <phoneticPr fontId="3"/>
  </si>
  <si>
    <t>547S</t>
    <phoneticPr fontId="3"/>
  </si>
  <si>
    <t>1126S</t>
    <phoneticPr fontId="3"/>
  </si>
  <si>
    <t>548S</t>
    <phoneticPr fontId="3"/>
  </si>
  <si>
    <t>1127S</t>
    <phoneticPr fontId="3"/>
  </si>
  <si>
    <t>SITC KEELUNG</t>
    <phoneticPr fontId="3"/>
  </si>
  <si>
    <t>2104S</t>
    <phoneticPr fontId="3"/>
  </si>
  <si>
    <t>SITC GUANGXI</t>
    <phoneticPr fontId="3"/>
  </si>
  <si>
    <t>2106S</t>
    <phoneticPr fontId="3"/>
  </si>
  <si>
    <t>0CG41S1NC</t>
  </si>
  <si>
    <t>0CG43S1NC</t>
  </si>
  <si>
    <t>0CG45S1NC</t>
  </si>
  <si>
    <t>1471-048S</t>
    <phoneticPr fontId="3"/>
  </si>
  <si>
    <t>1472-028S</t>
    <phoneticPr fontId="3"/>
  </si>
  <si>
    <t>1473-071S</t>
    <phoneticPr fontId="3"/>
  </si>
  <si>
    <t>1474-049S</t>
    <phoneticPr fontId="3"/>
  </si>
  <si>
    <t>012S</t>
    <phoneticPr fontId="3"/>
  </si>
  <si>
    <t>043S</t>
    <phoneticPr fontId="3"/>
  </si>
  <si>
    <t>035S</t>
    <phoneticPr fontId="3"/>
  </si>
  <si>
    <t>148S</t>
    <phoneticPr fontId="3"/>
  </si>
  <si>
    <t>549S</t>
    <phoneticPr fontId="3"/>
  </si>
  <si>
    <t>1475-029S</t>
    <phoneticPr fontId="3"/>
  </si>
  <si>
    <t>1476-072S</t>
    <phoneticPr fontId="3"/>
  </si>
  <si>
    <t>1477-050S</t>
    <phoneticPr fontId="3"/>
  </si>
  <si>
    <t>1478-030S</t>
    <phoneticPr fontId="3"/>
  </si>
  <si>
    <t>SEVILLIA</t>
  </si>
  <si>
    <t>0CG49S1NC</t>
  </si>
  <si>
    <t>OKEE ALBA</t>
  </si>
  <si>
    <t>MOUNT BUTLER</t>
  </si>
  <si>
    <t>0CG4DS1NC</t>
  </si>
  <si>
    <t>2108S</t>
    <phoneticPr fontId="3"/>
  </si>
  <si>
    <t>SUNSHINE BANDAMA</t>
    <phoneticPr fontId="3"/>
  </si>
  <si>
    <t>CALA PINGUINO</t>
  </si>
  <si>
    <t>2106S</t>
    <phoneticPr fontId="3"/>
  </si>
  <si>
    <t>SITC KAWASAKI</t>
  </si>
  <si>
    <t>2110S</t>
    <phoneticPr fontId="3"/>
  </si>
  <si>
    <t>SITC LAEMCHABANG</t>
  </si>
  <si>
    <t>2110S</t>
    <phoneticPr fontId="3"/>
  </si>
  <si>
    <t>A.VESSEL</t>
  </si>
  <si>
    <t>1128S</t>
    <phoneticPr fontId="3"/>
  </si>
  <si>
    <t>NYK JOANNA</t>
  </si>
  <si>
    <t>149S</t>
    <phoneticPr fontId="3"/>
  </si>
  <si>
    <t>NYK SILVIA</t>
  </si>
  <si>
    <t>550S</t>
    <phoneticPr fontId="3"/>
  </si>
  <si>
    <t>1129S</t>
    <phoneticPr fontId="3"/>
  </si>
  <si>
    <t>150S</t>
    <phoneticPr fontId="3"/>
  </si>
  <si>
    <t>MAERSK NESNA</t>
    <phoneticPr fontId="3"/>
  </si>
  <si>
    <t>STRIDE</t>
  </si>
  <si>
    <t>FUTURE</t>
  </si>
  <si>
    <t>PROGRESS C</t>
  </si>
  <si>
    <t>1479-073S</t>
    <phoneticPr fontId="3"/>
  </si>
  <si>
    <t>1478-051S</t>
    <phoneticPr fontId="3"/>
  </si>
  <si>
    <t xml:space="preserve">NO SCHEDULE </t>
    <phoneticPr fontId="3"/>
  </si>
  <si>
    <t>NO SERVICE</t>
    <phoneticPr fontId="3"/>
  </si>
  <si>
    <t>SPECTRUM N</t>
    <phoneticPr fontId="3"/>
  </si>
  <si>
    <t>KETA</t>
  </si>
  <si>
    <t>036S</t>
    <phoneticPr fontId="3"/>
  </si>
  <si>
    <t>NO SERVICE</t>
    <phoneticPr fontId="3"/>
  </si>
  <si>
    <t>OKEE ALBA</t>
    <phoneticPr fontId="3"/>
  </si>
  <si>
    <t>0CG4HS1NC</t>
    <phoneticPr fontId="3"/>
  </si>
  <si>
    <t>0CGES1NC</t>
    <phoneticPr fontId="3"/>
  </si>
  <si>
    <t>SAN GIORGIO</t>
  </si>
  <si>
    <t>SAN GIORGIO</t>
    <phoneticPr fontId="3"/>
  </si>
  <si>
    <t>0CG4LS1NC</t>
    <phoneticPr fontId="3"/>
  </si>
  <si>
    <t>0CG4NS1NC</t>
    <phoneticPr fontId="3"/>
  </si>
  <si>
    <t>0CG4PS1NC</t>
    <phoneticPr fontId="3"/>
  </si>
  <si>
    <t>014S</t>
    <phoneticPr fontId="3"/>
  </si>
  <si>
    <t>DELAWARE TRADER</t>
  </si>
  <si>
    <t>031S</t>
    <phoneticPr fontId="3"/>
  </si>
  <si>
    <t>BLUXMELODY</t>
  </si>
  <si>
    <t>BLUXMELODY</t>
    <phoneticPr fontId="15"/>
  </si>
  <si>
    <t>159S</t>
    <phoneticPr fontId="3"/>
  </si>
  <si>
    <t>037S</t>
    <phoneticPr fontId="3"/>
  </si>
  <si>
    <t>015S</t>
    <phoneticPr fontId="3"/>
  </si>
  <si>
    <t>1483-074S</t>
    <phoneticPr fontId="3"/>
  </si>
  <si>
    <t>1478-052S</t>
    <phoneticPr fontId="3"/>
  </si>
  <si>
    <t>1485-032S</t>
    <phoneticPr fontId="3"/>
  </si>
  <si>
    <t>1486-075S</t>
    <phoneticPr fontId="3"/>
  </si>
  <si>
    <t>1478-053S</t>
    <phoneticPr fontId="3"/>
  </si>
  <si>
    <t>0CG4TS1NC</t>
    <phoneticPr fontId="3"/>
  </si>
  <si>
    <t>GREEN DAWN</t>
  </si>
  <si>
    <t>GREEN DAWN</t>
    <phoneticPr fontId="15"/>
  </si>
  <si>
    <t>0CG4VS1NC</t>
    <phoneticPr fontId="3"/>
  </si>
  <si>
    <t>0CG4XS1NC</t>
    <phoneticPr fontId="3"/>
  </si>
  <si>
    <t>0CG4ZS1NC</t>
    <phoneticPr fontId="3"/>
  </si>
  <si>
    <t>MOL SPARKLE</t>
  </si>
  <si>
    <t>1130S</t>
    <phoneticPr fontId="3"/>
  </si>
  <si>
    <t>151S</t>
    <phoneticPr fontId="3"/>
  </si>
  <si>
    <t>552S</t>
    <phoneticPr fontId="3"/>
  </si>
  <si>
    <t>1131S</t>
    <phoneticPr fontId="3"/>
  </si>
  <si>
    <t>152S</t>
    <phoneticPr fontId="3"/>
  </si>
  <si>
    <t>SITC GUANGXI</t>
  </si>
  <si>
    <t>SITC JAKARTA</t>
  </si>
  <si>
    <t>2112S</t>
    <phoneticPr fontId="3"/>
  </si>
  <si>
    <t>SITC LIAONING</t>
  </si>
  <si>
    <t>SITC KANTO</t>
  </si>
  <si>
    <t>2114S</t>
    <phoneticPr fontId="3"/>
  </si>
  <si>
    <t>SITC KEELUNG</t>
  </si>
  <si>
    <t>SITC HONGKONG</t>
    <phoneticPr fontId="3"/>
  </si>
  <si>
    <t>SITC SHANDONG</t>
  </si>
  <si>
    <t>553S</t>
    <phoneticPr fontId="3"/>
  </si>
  <si>
    <t>1132S</t>
    <phoneticPr fontId="3"/>
  </si>
  <si>
    <t>153S</t>
    <phoneticPr fontId="3"/>
  </si>
  <si>
    <t>554S</t>
    <phoneticPr fontId="3"/>
  </si>
  <si>
    <t>160SS</t>
    <phoneticPr fontId="3"/>
  </si>
  <si>
    <t>038S</t>
    <phoneticPr fontId="3"/>
  </si>
  <si>
    <t>016S</t>
    <phoneticPr fontId="3"/>
  </si>
  <si>
    <t>1488-033S</t>
    <phoneticPr fontId="3"/>
  </si>
  <si>
    <t>1489-076S</t>
    <phoneticPr fontId="3"/>
  </si>
  <si>
    <t>1490-054S</t>
    <phoneticPr fontId="3"/>
  </si>
  <si>
    <t>0CG51S1NC</t>
    <phoneticPr fontId="3"/>
  </si>
  <si>
    <t>0CG53S1NC</t>
    <phoneticPr fontId="3"/>
  </si>
  <si>
    <t>0CG55S1NC</t>
    <phoneticPr fontId="3"/>
  </si>
  <si>
    <t>0CG57S1NC</t>
    <phoneticPr fontId="3"/>
  </si>
  <si>
    <t>0CG59S1NC</t>
    <phoneticPr fontId="3"/>
  </si>
  <si>
    <t>2116S</t>
    <phoneticPr fontId="3"/>
  </si>
  <si>
    <t>SITC JIANGSU</t>
  </si>
  <si>
    <t>2114S</t>
    <phoneticPr fontId="3"/>
  </si>
  <si>
    <t>SITC MACAO</t>
  </si>
  <si>
    <t>2120S</t>
    <phoneticPr fontId="3"/>
  </si>
  <si>
    <t>1133S</t>
    <phoneticPr fontId="3"/>
  </si>
  <si>
    <t>154S</t>
    <phoneticPr fontId="3"/>
  </si>
  <si>
    <t>556S</t>
    <phoneticPr fontId="3"/>
  </si>
  <si>
    <t>0CG59S1NC</t>
    <phoneticPr fontId="3"/>
  </si>
  <si>
    <t>0CG58S1NC</t>
    <phoneticPr fontId="3"/>
  </si>
  <si>
    <t>1493-055S</t>
    <phoneticPr fontId="3"/>
  </si>
  <si>
    <t>1492-077S</t>
    <phoneticPr fontId="3"/>
  </si>
  <si>
    <t>1134s</t>
    <phoneticPr fontId="3"/>
  </si>
  <si>
    <t>CAPE ORIENT</t>
  </si>
  <si>
    <t>CAPE ORIENT</t>
    <phoneticPr fontId="4"/>
  </si>
  <si>
    <t>OREA</t>
  </si>
  <si>
    <t>OREA</t>
    <phoneticPr fontId="3"/>
  </si>
  <si>
    <t>DATE:</t>
    <phoneticPr fontId="3"/>
  </si>
  <si>
    <t>WEEK</t>
    <phoneticPr fontId="3"/>
  </si>
  <si>
    <t>SERVICE</t>
    <phoneticPr fontId="3"/>
  </si>
  <si>
    <t>NSC</t>
    <phoneticPr fontId="3"/>
  </si>
  <si>
    <t>JTVS</t>
    <phoneticPr fontId="3"/>
  </si>
  <si>
    <t>VTX2</t>
    <phoneticPr fontId="3"/>
  </si>
  <si>
    <t>JTV2</t>
    <phoneticPr fontId="3"/>
  </si>
  <si>
    <t>KTX1</t>
    <phoneticPr fontId="3"/>
  </si>
  <si>
    <t>CY DOC CUT</t>
    <phoneticPr fontId="4"/>
  </si>
  <si>
    <t>NYK ISABEL</t>
  </si>
  <si>
    <t>NYK ISABEL</t>
    <phoneticPr fontId="15"/>
  </si>
  <si>
    <t>818S</t>
    <phoneticPr fontId="3"/>
  </si>
  <si>
    <t>1135S</t>
    <phoneticPr fontId="3"/>
  </si>
  <si>
    <t>819S</t>
    <phoneticPr fontId="3"/>
  </si>
  <si>
    <t>557S</t>
    <phoneticPr fontId="3"/>
  </si>
  <si>
    <t>NO SERVICE</t>
  </si>
  <si>
    <t>0CG5HS1NC</t>
    <phoneticPr fontId="3"/>
  </si>
  <si>
    <t>CNC TBN 10</t>
  </si>
  <si>
    <t>CNC TBN 10</t>
    <phoneticPr fontId="15"/>
  </si>
  <si>
    <t>0CG5JS1NC</t>
    <phoneticPr fontId="3"/>
  </si>
  <si>
    <t>0CG5LS1NC</t>
    <phoneticPr fontId="3"/>
  </si>
  <si>
    <t>0CG5NS1NC</t>
    <phoneticPr fontId="3"/>
  </si>
  <si>
    <t>EVER CLEAR</t>
  </si>
  <si>
    <t>EVER CLEAR</t>
    <phoneticPr fontId="15"/>
  </si>
  <si>
    <t>1494-017S</t>
    <phoneticPr fontId="3"/>
  </si>
  <si>
    <t>1495-055S</t>
    <phoneticPr fontId="3"/>
  </si>
  <si>
    <t>SPRINTER</t>
  </si>
  <si>
    <t>1496-072S</t>
    <phoneticPr fontId="3"/>
  </si>
  <si>
    <t>1497-035S</t>
    <phoneticPr fontId="3"/>
  </si>
  <si>
    <t>107S</t>
    <phoneticPr fontId="3"/>
  </si>
  <si>
    <t>SITC GUANGDONG</t>
  </si>
  <si>
    <t>2116S</t>
    <phoneticPr fontId="3"/>
  </si>
  <si>
    <t>2118S</t>
    <phoneticPr fontId="3"/>
  </si>
  <si>
    <t>SITC FUJIAN</t>
  </si>
  <si>
    <t>ELA</t>
  </si>
  <si>
    <t>ELA</t>
    <phoneticPr fontId="3"/>
  </si>
  <si>
    <t>017S</t>
    <phoneticPr fontId="3"/>
  </si>
  <si>
    <t>108S</t>
    <phoneticPr fontId="3"/>
  </si>
  <si>
    <t>1136S</t>
    <phoneticPr fontId="3"/>
  </si>
  <si>
    <t>1137S</t>
    <phoneticPr fontId="3"/>
  </si>
  <si>
    <t>1498-018S</t>
    <phoneticPr fontId="3"/>
  </si>
  <si>
    <t>1499-056S</t>
    <phoneticPr fontId="3"/>
  </si>
  <si>
    <t>1500-73S</t>
    <phoneticPr fontId="3"/>
  </si>
  <si>
    <t>1502-057S</t>
    <phoneticPr fontId="3"/>
  </si>
  <si>
    <t>0CG5PS1NC</t>
    <phoneticPr fontId="3"/>
  </si>
  <si>
    <t>0CG5RS1NC</t>
    <phoneticPr fontId="3"/>
  </si>
  <si>
    <t>AS ROMANIA</t>
  </si>
  <si>
    <t>AS ROMANIA</t>
    <phoneticPr fontId="15"/>
  </si>
  <si>
    <t>0CG5TS1NC</t>
    <phoneticPr fontId="3"/>
  </si>
  <si>
    <t>0CG5VS1NC</t>
    <phoneticPr fontId="3"/>
  </si>
  <si>
    <t>SEVILLIA</t>
    <phoneticPr fontId="3"/>
  </si>
  <si>
    <t>SITC BANGKOK</t>
  </si>
  <si>
    <t>2118S</t>
    <phoneticPr fontId="3"/>
  </si>
  <si>
    <t>STELLAR WINDSOR</t>
  </si>
  <si>
    <t>STELLAR WINDSOR</t>
    <phoneticPr fontId="15"/>
  </si>
  <si>
    <t>2120S</t>
    <phoneticPr fontId="3"/>
  </si>
  <si>
    <t>018S</t>
    <phoneticPr fontId="3"/>
  </si>
  <si>
    <t>109S</t>
    <phoneticPr fontId="3"/>
  </si>
  <si>
    <t>BEETHOVEN</t>
  </si>
  <si>
    <t>558S</t>
    <phoneticPr fontId="3"/>
  </si>
  <si>
    <t>039S</t>
    <phoneticPr fontId="3"/>
  </si>
  <si>
    <t>559S</t>
    <phoneticPr fontId="3"/>
  </si>
  <si>
    <t>1138S</t>
    <phoneticPr fontId="3"/>
  </si>
  <si>
    <t>040S</t>
    <phoneticPr fontId="3"/>
  </si>
  <si>
    <t>0CG5XS1NC</t>
    <phoneticPr fontId="3"/>
  </si>
  <si>
    <t>SABRE TRADER</t>
  </si>
  <si>
    <t>SABRE TRADER</t>
    <phoneticPr fontId="3"/>
  </si>
  <si>
    <t>0CG5ZS1NC</t>
    <phoneticPr fontId="3"/>
  </si>
  <si>
    <t>SEVILIA</t>
  </si>
  <si>
    <t>SEVILIA</t>
    <phoneticPr fontId="4"/>
  </si>
  <si>
    <t>0CG61S1NC</t>
    <phoneticPr fontId="3"/>
  </si>
  <si>
    <t>0CG63S1NC</t>
    <phoneticPr fontId="3"/>
  </si>
  <si>
    <t>1503-057S</t>
    <phoneticPr fontId="3"/>
  </si>
  <si>
    <t>1505-074S</t>
    <phoneticPr fontId="3"/>
  </si>
  <si>
    <t>1506-038S</t>
    <phoneticPr fontId="3"/>
  </si>
  <si>
    <t>1507-058S</t>
    <phoneticPr fontId="3"/>
  </si>
  <si>
    <t>1508-075S</t>
    <phoneticPr fontId="3"/>
  </si>
  <si>
    <t>INTEGRA</t>
  </si>
  <si>
    <t>2120S</t>
    <phoneticPr fontId="3"/>
  </si>
  <si>
    <t>2122S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</si>
</sst>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dd\-mmm\-yy"/>
    <numFmt numFmtId="177" formatCode="&quot;NAGOYA - &quot;@"/>
    <numFmt numFmtId="178" formatCode="0_ "/>
    <numFmt numFmtId="179" formatCode="m/d"/>
    <numFmt numFmtId="180" formatCode="ddd"/>
    <numFmt numFmtId="181" formatCode="m/d&quot; -&quot;"/>
    <numFmt numFmtId="182" formatCode="&quot;0&quot;General&quot;S&quot;"/>
  </numFmts>
  <fonts count="28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9"/>
      <name val="Courier New"/>
      <family val="3"/>
    </font>
    <font>
      <sz val="10"/>
      <color rgb="FFFF0000"/>
      <name val="ＭＳ Ｐゴシック"/>
      <family val="3"/>
      <charset val="128"/>
    </font>
    <font>
      <sz val="10"/>
      <color theme="1"/>
      <name val="Calibri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Calibri"/>
      <family val="2"/>
    </font>
    <font>
      <u/>
      <sz val="11"/>
      <color indexed="12"/>
      <name val="ＭＳ Ｐ明朝"/>
      <family val="1"/>
      <charset val="128"/>
    </font>
    <font>
      <sz val="10"/>
      <color rgb="FFFF0000"/>
      <name val="Calibri"/>
      <family val="2"/>
    </font>
    <font>
      <strike/>
      <sz val="11"/>
      <name val="Calibri"/>
      <family val="2"/>
    </font>
    <font>
      <strike/>
      <sz val="10"/>
      <name val="Calibri"/>
      <family val="2"/>
    </font>
    <font>
      <strike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5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176" fontId="6" fillId="0" borderId="1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177" fontId="9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shrinkToFit="1"/>
    </xf>
    <xf numFmtId="0" fontId="9" fillId="2" borderId="18" xfId="1" applyFont="1" applyFill="1" applyBorder="1" applyAlignment="1">
      <alignment vertical="center" shrinkToFit="1"/>
    </xf>
    <xf numFmtId="178" fontId="6" fillId="2" borderId="19" xfId="1" applyNumberFormat="1" applyFont="1" applyFill="1" applyBorder="1" applyAlignment="1">
      <alignment horizontal="center" vertical="center" shrinkToFit="1"/>
    </xf>
    <xf numFmtId="179" fontId="12" fillId="2" borderId="20" xfId="1" applyNumberFormat="1" applyFont="1" applyFill="1" applyBorder="1" applyAlignment="1">
      <alignment horizontal="right" vertical="center" shrinkToFit="1"/>
    </xf>
    <xf numFmtId="180" fontId="12" fillId="2" borderId="21" xfId="1" applyNumberFormat="1" applyFont="1" applyFill="1" applyBorder="1" applyAlignment="1">
      <alignment horizontal="center" vertical="center" shrinkToFit="1"/>
    </xf>
    <xf numFmtId="179" fontId="13" fillId="2" borderId="22" xfId="1" applyNumberFormat="1" applyFont="1" applyFill="1" applyBorder="1" applyAlignment="1">
      <alignment vertical="center" shrinkToFit="1"/>
    </xf>
    <xf numFmtId="180" fontId="13" fillId="2" borderId="21" xfId="1" applyNumberFormat="1" applyFont="1" applyFill="1" applyBorder="1" applyAlignment="1">
      <alignment horizontal="center" vertical="center" shrinkToFit="1"/>
    </xf>
    <xf numFmtId="181" fontId="13" fillId="2" borderId="22" xfId="1" applyNumberFormat="1" applyFont="1" applyFill="1" applyBorder="1" applyAlignment="1">
      <alignment horizontal="right" vertical="center" shrinkToFit="1"/>
    </xf>
    <xf numFmtId="179" fontId="13" fillId="2" borderId="22" xfId="1" applyNumberFormat="1" applyFont="1" applyFill="1" applyBorder="1" applyAlignment="1">
      <alignment horizontal="center" vertical="center" shrinkToFit="1"/>
    </xf>
    <xf numFmtId="179" fontId="13" fillId="2" borderId="23" xfId="1" applyNumberFormat="1" applyFont="1" applyFill="1" applyBorder="1" applyAlignment="1">
      <alignment horizontal="center" vertical="center" shrinkToFit="1"/>
    </xf>
    <xf numFmtId="0" fontId="9" fillId="2" borderId="24" xfId="1" applyFont="1" applyFill="1" applyBorder="1" applyAlignment="1">
      <alignment horizontal="center" vertical="center" shrinkToFit="1"/>
    </xf>
    <xf numFmtId="0" fontId="9" fillId="2" borderId="25" xfId="1" applyFont="1" applyFill="1" applyBorder="1" applyAlignment="1">
      <alignment vertical="center" shrinkToFit="1"/>
    </xf>
    <xf numFmtId="178" fontId="6" fillId="2" borderId="26" xfId="1" applyNumberFormat="1" applyFont="1" applyFill="1" applyBorder="1" applyAlignment="1">
      <alignment horizontal="center" vertical="center" shrinkToFit="1"/>
    </xf>
    <xf numFmtId="179" fontId="13" fillId="2" borderId="27" xfId="1" applyNumberFormat="1" applyFont="1" applyFill="1" applyBorder="1" applyAlignment="1">
      <alignment vertical="center" shrinkToFit="1"/>
    </xf>
    <xf numFmtId="181" fontId="13" fillId="2" borderId="27" xfId="1" applyNumberFormat="1" applyFont="1" applyFill="1" applyBorder="1" applyAlignment="1">
      <alignment horizontal="right" vertical="center" shrinkToFit="1"/>
    </xf>
    <xf numFmtId="179" fontId="13" fillId="2" borderId="27" xfId="1" applyNumberFormat="1" applyFont="1" applyFill="1" applyBorder="1" applyAlignment="1">
      <alignment horizontal="center" vertical="center" shrinkToFit="1"/>
    </xf>
    <xf numFmtId="0" fontId="9" fillId="2" borderId="30" xfId="1" applyFont="1" applyFill="1" applyBorder="1" applyAlignment="1">
      <alignment horizontal="center" vertical="center" shrinkToFit="1"/>
    </xf>
    <xf numFmtId="179" fontId="13" fillId="2" borderId="32" xfId="1" applyNumberFormat="1" applyFont="1" applyFill="1" applyBorder="1" applyAlignment="1">
      <alignment horizontal="center" vertical="center" shrinkToFit="1"/>
    </xf>
    <xf numFmtId="0" fontId="11" fillId="0" borderId="0" xfId="1" applyFont="1" applyAlignment="1">
      <alignment shrinkToFit="1"/>
    </xf>
    <xf numFmtId="0" fontId="5" fillId="0" borderId="0" xfId="1" applyFont="1" applyAlignment="1">
      <alignment shrinkToFit="1"/>
    </xf>
    <xf numFmtId="0" fontId="14" fillId="0" borderId="0" xfId="1" applyFont="1" applyAlignment="1">
      <alignment shrinkToFit="1"/>
    </xf>
    <xf numFmtId="0" fontId="19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6" fillId="0" borderId="0" xfId="1" applyFont="1"/>
    <xf numFmtId="180" fontId="13" fillId="0" borderId="0" xfId="1" applyNumberFormat="1" applyFont="1" applyAlignment="1">
      <alignment horizontal="center"/>
    </xf>
    <xf numFmtId="179" fontId="13" fillId="0" borderId="0" xfId="1" applyNumberFormat="1" applyFont="1"/>
    <xf numFmtId="181" fontId="13" fillId="0" borderId="0" xfId="1" applyNumberFormat="1" applyFont="1" applyAlignment="1">
      <alignment horizontal="right"/>
    </xf>
    <xf numFmtId="179" fontId="13" fillId="0" borderId="0" xfId="1" applyNumberFormat="1" applyFont="1" applyAlignment="1">
      <alignment horizontal="center"/>
    </xf>
    <xf numFmtId="0" fontId="19" fillId="0" borderId="0" xfId="1" applyFont="1" applyAlignment="1">
      <alignment vertical="center"/>
    </xf>
    <xf numFmtId="180" fontId="14" fillId="0" borderId="0" xfId="1" applyNumberFormat="1" applyFont="1"/>
    <xf numFmtId="0" fontId="14" fillId="0" borderId="0" xfId="1" applyFont="1"/>
    <xf numFmtId="0" fontId="14" fillId="0" borderId="0" xfId="1" applyFont="1" applyAlignment="1">
      <alignment horizontal="right" vertical="center"/>
    </xf>
    <xf numFmtId="49" fontId="14" fillId="0" borderId="0" xfId="1" applyNumberFormat="1" applyFont="1" applyAlignment="1">
      <alignment horizontal="center" vertical="center"/>
    </xf>
    <xf numFmtId="0" fontId="21" fillId="0" borderId="0" xfId="0" applyFont="1"/>
    <xf numFmtId="0" fontId="1" fillId="0" borderId="0" xfId="0" applyFont="1"/>
    <xf numFmtId="0" fontId="2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left" vertical="center"/>
    </xf>
    <xf numFmtId="0" fontId="23" fillId="0" borderId="0" xfId="2" applyFill="1" applyBorder="1" applyAlignment="1" applyProtection="1">
      <alignment vertical="center"/>
    </xf>
    <xf numFmtId="0" fontId="9" fillId="0" borderId="0" xfId="1" applyFont="1" applyAlignment="1">
      <alignment shrinkToFit="1"/>
    </xf>
    <xf numFmtId="0" fontId="9" fillId="0" borderId="0" xfId="1" applyFont="1" applyAlignment="1">
      <alignment horizontal="right" shrinkToFit="1"/>
    </xf>
    <xf numFmtId="49" fontId="9" fillId="0" borderId="0" xfId="1" applyNumberFormat="1" applyFont="1" applyAlignment="1">
      <alignment horizontal="center" shrinkToFit="1"/>
    </xf>
    <xf numFmtId="0" fontId="9" fillId="3" borderId="22" xfId="1" applyFont="1" applyFill="1" applyBorder="1" applyAlignment="1">
      <alignment horizontal="center" vertical="center" shrinkToFit="1"/>
    </xf>
    <xf numFmtId="0" fontId="9" fillId="3" borderId="27" xfId="1" applyFont="1" applyFill="1" applyBorder="1" applyAlignment="1">
      <alignment horizontal="center" vertical="center" shrinkToFit="1"/>
    </xf>
    <xf numFmtId="179" fontId="12" fillId="2" borderId="42" xfId="1" applyNumberFormat="1" applyFont="1" applyFill="1" applyBorder="1" applyAlignment="1">
      <alignment horizontal="right" vertical="center" shrinkToFit="1"/>
    </xf>
    <xf numFmtId="0" fontId="9" fillId="0" borderId="18" xfId="1" applyFont="1" applyFill="1" applyBorder="1" applyAlignment="1">
      <alignment vertical="center" shrinkToFit="1"/>
    </xf>
    <xf numFmtId="178" fontId="9" fillId="0" borderId="22" xfId="1" applyNumberFormat="1" applyFont="1" applyFill="1" applyBorder="1" applyAlignment="1">
      <alignment horizontal="center" vertical="center" shrinkToFit="1"/>
    </xf>
    <xf numFmtId="179" fontId="13" fillId="0" borderId="20" xfId="1" applyNumberFormat="1" applyFont="1" applyFill="1" applyBorder="1" applyAlignment="1">
      <alignment horizontal="center" vertical="center" shrinkToFit="1"/>
    </xf>
    <xf numFmtId="180" fontId="13" fillId="0" borderId="21" xfId="1" applyNumberFormat="1" applyFont="1" applyFill="1" applyBorder="1" applyAlignment="1">
      <alignment horizontal="center" vertical="center" shrinkToFit="1"/>
    </xf>
    <xf numFmtId="179" fontId="13" fillId="0" borderId="22" xfId="1" applyNumberFormat="1" applyFont="1" applyFill="1" applyBorder="1" applyAlignment="1">
      <alignment horizontal="center" vertical="center" shrinkToFit="1"/>
    </xf>
    <xf numFmtId="180" fontId="13" fillId="0" borderId="22" xfId="1" applyNumberFormat="1" applyFont="1" applyFill="1" applyBorder="1" applyAlignment="1">
      <alignment horizontal="center" vertical="center" shrinkToFit="1"/>
    </xf>
    <xf numFmtId="179" fontId="13" fillId="0" borderId="23" xfId="1" applyNumberFormat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180" fontId="12" fillId="2" borderId="37" xfId="1" applyNumberFormat="1" applyFont="1" applyFill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 shrinkToFit="1"/>
    </xf>
    <xf numFmtId="181" fontId="13" fillId="0" borderId="23" xfId="1" applyNumberFormat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center" vertical="center" shrinkToFit="1"/>
    </xf>
    <xf numFmtId="181" fontId="18" fillId="0" borderId="23" xfId="1" applyNumberFormat="1" applyFont="1" applyFill="1" applyBorder="1" applyAlignment="1">
      <alignment horizontal="center" vertical="center" shrinkToFit="1"/>
    </xf>
    <xf numFmtId="179" fontId="18" fillId="0" borderId="22" xfId="1" applyNumberFormat="1" applyFont="1" applyFill="1" applyBorder="1" applyAlignment="1">
      <alignment horizontal="center" vertical="center" shrinkToFit="1"/>
    </xf>
    <xf numFmtId="180" fontId="18" fillId="0" borderId="21" xfId="1" applyNumberFormat="1" applyFont="1" applyFill="1" applyBorder="1" applyAlignment="1">
      <alignment horizontal="center" vertical="center" shrinkToFit="1"/>
    </xf>
    <xf numFmtId="0" fontId="9" fillId="2" borderId="34" xfId="1" applyFont="1" applyFill="1" applyBorder="1" applyAlignment="1">
      <alignment vertical="center" shrinkToFit="1"/>
    </xf>
    <xf numFmtId="178" fontId="6" fillId="2" borderId="35" xfId="1" applyNumberFormat="1" applyFont="1" applyFill="1" applyBorder="1" applyAlignment="1">
      <alignment horizontal="center" vertical="center" shrinkToFit="1"/>
    </xf>
    <xf numFmtId="179" fontId="12" fillId="2" borderId="54" xfId="1" applyNumberFormat="1" applyFont="1" applyFill="1" applyBorder="1" applyAlignment="1">
      <alignment horizontal="right" vertical="center" shrinkToFit="1"/>
    </xf>
    <xf numFmtId="179" fontId="13" fillId="2" borderId="35" xfId="1" applyNumberFormat="1" applyFont="1" applyFill="1" applyBorder="1" applyAlignment="1">
      <alignment vertical="center" shrinkToFit="1"/>
    </xf>
    <xf numFmtId="180" fontId="13" fillId="2" borderId="39" xfId="1" applyNumberFormat="1" applyFont="1" applyFill="1" applyBorder="1" applyAlignment="1">
      <alignment horizontal="center" vertical="center" shrinkToFit="1"/>
    </xf>
    <xf numFmtId="181" fontId="13" fillId="2" borderId="35" xfId="1" applyNumberFormat="1" applyFont="1" applyFill="1" applyBorder="1" applyAlignment="1">
      <alignment horizontal="right" vertical="center" shrinkToFit="1"/>
    </xf>
    <xf numFmtId="179" fontId="13" fillId="2" borderId="35" xfId="1" applyNumberFormat="1" applyFont="1" applyFill="1" applyBorder="1" applyAlignment="1">
      <alignment horizontal="center" vertical="center" shrinkToFit="1"/>
    </xf>
    <xf numFmtId="179" fontId="13" fillId="2" borderId="38" xfId="1" applyNumberFormat="1" applyFont="1" applyFill="1" applyBorder="1" applyAlignment="1">
      <alignment horizontal="center" vertical="center" shrinkToFit="1"/>
    </xf>
    <xf numFmtId="0" fontId="9" fillId="2" borderId="40" xfId="1" applyFont="1" applyFill="1" applyBorder="1" applyAlignment="1">
      <alignment horizontal="center" vertical="center" shrinkToFit="1"/>
    </xf>
    <xf numFmtId="180" fontId="12" fillId="2" borderId="49" xfId="1" applyNumberFormat="1" applyFont="1" applyFill="1" applyBorder="1" applyAlignment="1">
      <alignment horizontal="center" vertical="center" shrinkToFit="1"/>
    </xf>
    <xf numFmtId="180" fontId="13" fillId="2" borderId="49" xfId="1" applyNumberFormat="1" applyFont="1" applyFill="1" applyBorder="1" applyAlignment="1">
      <alignment horizontal="center" vertical="center" shrinkToFit="1"/>
    </xf>
    <xf numFmtId="0" fontId="14" fillId="0" borderId="56" xfId="1" applyFont="1" applyBorder="1" applyAlignment="1">
      <alignment horizontal="center" vertical="center" shrinkToFit="1"/>
    </xf>
    <xf numFmtId="0" fontId="11" fillId="0" borderId="57" xfId="1" applyFont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60" xfId="1" applyFont="1" applyBorder="1" applyAlignment="1">
      <alignment shrinkToFit="1"/>
    </xf>
    <xf numFmtId="0" fontId="5" fillId="0" borderId="61" xfId="1" applyFont="1" applyBorder="1" applyAlignment="1">
      <alignment shrinkToFit="1"/>
    </xf>
    <xf numFmtId="180" fontId="13" fillId="0" borderId="28" xfId="1" applyNumberFormat="1" applyFont="1" applyFill="1" applyBorder="1" applyAlignment="1">
      <alignment horizontal="center" vertical="center" shrinkToFit="1"/>
    </xf>
    <xf numFmtId="179" fontId="13" fillId="0" borderId="27" xfId="1" applyNumberFormat="1" applyFont="1" applyFill="1" applyBorder="1" applyAlignment="1">
      <alignment horizontal="center" vertical="center" shrinkToFit="1"/>
    </xf>
    <xf numFmtId="180" fontId="13" fillId="0" borderId="27" xfId="1" applyNumberFormat="1" applyFont="1" applyFill="1" applyBorder="1" applyAlignment="1">
      <alignment horizontal="center" vertical="center" shrinkToFit="1"/>
    </xf>
    <xf numFmtId="181" fontId="13" fillId="0" borderId="29" xfId="1" applyNumberFormat="1" applyFont="1" applyFill="1" applyBorder="1" applyAlignment="1">
      <alignment horizontal="center" vertical="center" shrinkToFit="1"/>
    </xf>
    <xf numFmtId="179" fontId="13" fillId="0" borderId="29" xfId="1" applyNumberFormat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shrinkToFit="1"/>
    </xf>
    <xf numFmtId="182" fontId="9" fillId="0" borderId="25" xfId="1" applyNumberFormat="1" applyFont="1" applyFill="1" applyBorder="1" applyAlignment="1">
      <alignment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vertical="center" shrinkToFit="1"/>
    </xf>
    <xf numFmtId="178" fontId="9" fillId="0" borderId="35" xfId="1" applyNumberFormat="1" applyFont="1" applyFill="1" applyBorder="1" applyAlignment="1">
      <alignment horizontal="center" vertical="center" shrinkToFit="1"/>
    </xf>
    <xf numFmtId="179" fontId="13" fillId="0" borderId="36" xfId="1" applyNumberFormat="1" applyFont="1" applyFill="1" applyBorder="1" applyAlignment="1">
      <alignment horizontal="center" vertical="center" shrinkToFit="1"/>
    </xf>
    <xf numFmtId="180" fontId="13" fillId="0" borderId="37" xfId="1" applyNumberFormat="1" applyFont="1" applyFill="1" applyBorder="1" applyAlignment="1">
      <alignment horizontal="center" vertical="center" shrinkToFit="1"/>
    </xf>
    <xf numFmtId="179" fontId="13" fillId="0" borderId="35" xfId="1" applyNumberFormat="1" applyFont="1" applyFill="1" applyBorder="1" applyAlignment="1">
      <alignment horizontal="center" vertical="center" shrinkToFit="1"/>
    </xf>
    <xf numFmtId="180" fontId="13" fillId="0" borderId="35" xfId="1" applyNumberFormat="1" applyFont="1" applyFill="1" applyBorder="1" applyAlignment="1">
      <alignment horizontal="center" vertical="center" shrinkToFit="1"/>
    </xf>
    <xf numFmtId="181" fontId="18" fillId="0" borderId="38" xfId="1" applyNumberFormat="1" applyFont="1" applyFill="1" applyBorder="1" applyAlignment="1">
      <alignment horizontal="center" vertical="center" shrinkToFit="1"/>
    </xf>
    <xf numFmtId="179" fontId="18" fillId="0" borderId="35" xfId="1" applyNumberFormat="1" applyFont="1" applyFill="1" applyBorder="1" applyAlignment="1">
      <alignment horizontal="center" vertical="center" shrinkToFit="1"/>
    </xf>
    <xf numFmtId="180" fontId="18" fillId="0" borderId="39" xfId="1" applyNumberFormat="1" applyFont="1" applyFill="1" applyBorder="1" applyAlignment="1">
      <alignment horizontal="center" vertical="center" shrinkToFit="1"/>
    </xf>
    <xf numFmtId="179" fontId="13" fillId="0" borderId="33" xfId="1" applyNumberFormat="1" applyFont="1" applyFill="1" applyBorder="1" applyAlignment="1">
      <alignment horizontal="center" vertical="center" shrinkToFit="1"/>
    </xf>
    <xf numFmtId="0" fontId="9" fillId="0" borderId="40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179" fontId="13" fillId="0" borderId="15" xfId="1" applyNumberFormat="1" applyFont="1" applyFill="1" applyBorder="1" applyAlignment="1">
      <alignment horizontal="center" vertical="center" shrinkToFit="1"/>
    </xf>
    <xf numFmtId="182" fontId="9" fillId="0" borderId="10" xfId="1" applyNumberFormat="1" applyFont="1" applyFill="1" applyBorder="1" applyAlignment="1">
      <alignment vertical="center" shrinkToFit="1"/>
    </xf>
    <xf numFmtId="0" fontId="9" fillId="0" borderId="14" xfId="1" applyFont="1" applyFill="1" applyBorder="1" applyAlignment="1">
      <alignment horizontal="center" vertical="center" shrinkToFit="1"/>
    </xf>
    <xf numFmtId="179" fontId="13" fillId="0" borderId="12" xfId="1" applyNumberFormat="1" applyFont="1" applyFill="1" applyBorder="1" applyAlignment="1">
      <alignment horizontal="center" vertical="center" shrinkToFit="1"/>
    </xf>
    <xf numFmtId="180" fontId="13" fillId="0" borderId="13" xfId="1" applyNumberFormat="1" applyFont="1" applyFill="1" applyBorder="1" applyAlignment="1">
      <alignment horizontal="center" vertical="center" shrinkToFit="1"/>
    </xf>
    <xf numFmtId="179" fontId="13" fillId="0" borderId="14" xfId="1" applyNumberFormat="1" applyFont="1" applyFill="1" applyBorder="1" applyAlignment="1">
      <alignment horizontal="center" vertical="center" shrinkToFit="1"/>
    </xf>
    <xf numFmtId="180" fontId="13" fillId="0" borderId="14" xfId="1" applyNumberFormat="1" applyFont="1" applyFill="1" applyBorder="1" applyAlignment="1">
      <alignment horizontal="center" vertical="center" shrinkToFit="1"/>
    </xf>
    <xf numFmtId="181" fontId="13" fillId="0" borderId="15" xfId="1" applyNumberFormat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62" xfId="1" applyFont="1" applyFill="1" applyBorder="1" applyAlignment="1">
      <alignment vertical="center" shrinkToFit="1"/>
    </xf>
    <xf numFmtId="178" fontId="9" fillId="0" borderId="63" xfId="1" applyNumberFormat="1" applyFont="1" applyFill="1" applyBorder="1" applyAlignment="1">
      <alignment horizontal="center" vertical="center" shrinkToFit="1"/>
    </xf>
    <xf numFmtId="179" fontId="13" fillId="0" borderId="31" xfId="1" applyNumberFormat="1" applyFont="1" applyFill="1" applyBorder="1" applyAlignment="1">
      <alignment horizontal="center" vertical="center" shrinkToFit="1"/>
    </xf>
    <xf numFmtId="180" fontId="13" fillId="0" borderId="49" xfId="1" applyNumberFormat="1" applyFont="1" applyFill="1" applyBorder="1" applyAlignment="1">
      <alignment horizontal="center" vertical="center" shrinkToFit="1"/>
    </xf>
    <xf numFmtId="179" fontId="13" fillId="0" borderId="63" xfId="1" applyNumberFormat="1" applyFont="1" applyFill="1" applyBorder="1" applyAlignment="1">
      <alignment horizontal="center" vertical="center" shrinkToFit="1"/>
    </xf>
    <xf numFmtId="180" fontId="13" fillId="0" borderId="63" xfId="1" applyNumberFormat="1" applyFont="1" applyFill="1" applyBorder="1" applyAlignment="1">
      <alignment horizontal="center" vertical="center" shrinkToFit="1"/>
    </xf>
    <xf numFmtId="181" fontId="18" fillId="0" borderId="33" xfId="1" applyNumberFormat="1" applyFont="1" applyFill="1" applyBorder="1" applyAlignment="1">
      <alignment horizontal="center" vertical="center" shrinkToFit="1"/>
    </xf>
    <xf numFmtId="179" fontId="18" fillId="0" borderId="63" xfId="1" applyNumberFormat="1" applyFont="1" applyFill="1" applyBorder="1" applyAlignment="1">
      <alignment horizontal="center" vertical="center" shrinkToFit="1"/>
    </xf>
    <xf numFmtId="180" fontId="18" fillId="0" borderId="55" xfId="1" applyNumberFormat="1" applyFont="1" applyFill="1" applyBorder="1" applyAlignment="1">
      <alignment horizontal="center" vertical="center" shrinkToFit="1"/>
    </xf>
    <xf numFmtId="0" fontId="9" fillId="0" borderId="64" xfId="1" applyFont="1" applyFill="1" applyBorder="1" applyAlignment="1">
      <alignment horizontal="center" vertical="center" shrinkToFit="1"/>
    </xf>
    <xf numFmtId="0" fontId="9" fillId="0" borderId="65" xfId="1" applyFont="1" applyFill="1" applyBorder="1" applyAlignment="1">
      <alignment horizontal="center" vertical="center" shrinkToFit="1"/>
    </xf>
    <xf numFmtId="182" fontId="9" fillId="0" borderId="18" xfId="1" applyNumberFormat="1" applyFont="1" applyFill="1" applyBorder="1" applyAlignment="1">
      <alignment vertical="center" shrinkToFit="1"/>
    </xf>
    <xf numFmtId="0" fontId="9" fillId="0" borderId="22" xfId="1" applyFont="1" applyFill="1" applyBorder="1" applyAlignment="1">
      <alignment horizontal="center" vertical="center" shrinkToFit="1"/>
    </xf>
    <xf numFmtId="181" fontId="18" fillId="0" borderId="22" xfId="1" applyNumberFormat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vertical="center" shrinkToFit="1"/>
    </xf>
    <xf numFmtId="178" fontId="9" fillId="0" borderId="14" xfId="1" applyNumberFormat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shrinkToFit="1"/>
    </xf>
    <xf numFmtId="0" fontId="5" fillId="0" borderId="60" xfId="1" applyFont="1" applyFill="1" applyBorder="1" applyAlignment="1">
      <alignment shrinkToFit="1"/>
    </xf>
    <xf numFmtId="179" fontId="13" fillId="0" borderId="54" xfId="1" applyNumberFormat="1" applyFont="1" applyFill="1" applyBorder="1" applyAlignment="1">
      <alignment horizontal="center" vertical="center" shrinkToFit="1"/>
    </xf>
    <xf numFmtId="180" fontId="13" fillId="0" borderId="39" xfId="1" applyNumberFormat="1" applyFont="1" applyFill="1" applyBorder="1" applyAlignment="1">
      <alignment horizontal="center" vertical="center" shrinkToFit="1"/>
    </xf>
    <xf numFmtId="181" fontId="13" fillId="0" borderId="38" xfId="1" applyNumberFormat="1" applyFont="1" applyFill="1" applyBorder="1" applyAlignment="1">
      <alignment horizontal="center" vertical="center" shrinkToFit="1"/>
    </xf>
    <xf numFmtId="179" fontId="13" fillId="0" borderId="38" xfId="1" applyNumberFormat="1" applyFont="1" applyFill="1" applyBorder="1" applyAlignment="1">
      <alignment horizontal="center" vertical="center" shrinkToFit="1"/>
    </xf>
    <xf numFmtId="0" fontId="5" fillId="0" borderId="61" xfId="1" applyFont="1" applyFill="1" applyBorder="1" applyAlignment="1">
      <alignment shrinkToFit="1"/>
    </xf>
    <xf numFmtId="179" fontId="13" fillId="0" borderId="1" xfId="1" applyNumberFormat="1" applyFont="1" applyFill="1" applyBorder="1" applyAlignment="1">
      <alignment horizontal="center" vertical="center" shrinkToFit="1"/>
    </xf>
    <xf numFmtId="180" fontId="13" fillId="0" borderId="1" xfId="1" applyNumberFormat="1" applyFont="1" applyFill="1" applyBorder="1" applyAlignment="1">
      <alignment horizontal="center" vertical="center" shrinkToFit="1"/>
    </xf>
    <xf numFmtId="179" fontId="13" fillId="0" borderId="46" xfId="1" applyNumberFormat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horizontal="center" vertical="center" shrinkToFit="1"/>
    </xf>
    <xf numFmtId="0" fontId="9" fillId="0" borderId="59" xfId="1" applyFont="1" applyFill="1" applyBorder="1" applyAlignment="1">
      <alignment horizontal="center" vertical="center" shrinkToFit="1"/>
    </xf>
    <xf numFmtId="182" fontId="9" fillId="0" borderId="34" xfId="1" applyNumberFormat="1" applyFont="1" applyFill="1" applyBorder="1" applyAlignment="1">
      <alignment vertical="center" shrinkToFit="1"/>
    </xf>
    <xf numFmtId="0" fontId="9" fillId="0" borderId="35" xfId="1" applyFont="1" applyFill="1" applyBorder="1" applyAlignment="1">
      <alignment horizontal="center" vertical="center" shrinkToFit="1"/>
    </xf>
    <xf numFmtId="181" fontId="18" fillId="0" borderId="15" xfId="1" applyNumberFormat="1" applyFont="1" applyFill="1" applyBorder="1" applyAlignment="1">
      <alignment horizontal="center" vertical="center" shrinkToFit="1"/>
    </xf>
    <xf numFmtId="179" fontId="18" fillId="0" borderId="14" xfId="1" applyNumberFormat="1" applyFont="1" applyFill="1" applyBorder="1" applyAlignment="1">
      <alignment horizontal="center" vertical="center" shrinkToFit="1"/>
    </xf>
    <xf numFmtId="180" fontId="18" fillId="0" borderId="13" xfId="1" applyNumberFormat="1" applyFont="1" applyFill="1" applyBorder="1" applyAlignment="1">
      <alignment horizontal="center" vertical="center" shrinkToFit="1"/>
    </xf>
    <xf numFmtId="0" fontId="5" fillId="0" borderId="66" xfId="1" applyFont="1" applyFill="1" applyBorder="1" applyAlignment="1">
      <alignment shrinkToFit="1"/>
    </xf>
    <xf numFmtId="0" fontId="9" fillId="0" borderId="21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17" xfId="1" applyFont="1" applyFill="1" applyBorder="1" applyAlignment="1">
      <alignment horizontal="center" vertical="center" shrinkToFit="1"/>
    </xf>
    <xf numFmtId="178" fontId="9" fillId="0" borderId="11" xfId="1" applyNumberFormat="1" applyFont="1" applyFill="1" applyBorder="1" applyAlignment="1">
      <alignment horizontal="center" vertical="center" shrinkToFit="1"/>
    </xf>
    <xf numFmtId="178" fontId="9" fillId="0" borderId="19" xfId="1" applyNumberFormat="1" applyFont="1" applyFill="1" applyBorder="1" applyAlignment="1">
      <alignment horizontal="center" vertical="center" shrinkToFit="1"/>
    </xf>
    <xf numFmtId="182" fontId="9" fillId="0" borderId="50" xfId="1" applyNumberFormat="1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center" vertical="center" shrinkToFit="1"/>
    </xf>
    <xf numFmtId="179" fontId="13" fillId="0" borderId="58" xfId="1" applyNumberFormat="1" applyFont="1" applyFill="1" applyBorder="1" applyAlignment="1">
      <alignment horizontal="center" vertical="center" shrinkToFit="1"/>
    </xf>
    <xf numFmtId="180" fontId="13" fillId="0" borderId="43" xfId="1" applyNumberFormat="1" applyFont="1" applyFill="1" applyBorder="1" applyAlignment="1">
      <alignment horizontal="center" vertical="center" shrinkToFit="1"/>
    </xf>
    <xf numFmtId="179" fontId="13" fillId="0" borderId="2" xfId="1" applyNumberFormat="1" applyFont="1" applyFill="1" applyBorder="1" applyAlignment="1">
      <alignment horizontal="center" vertical="center" shrinkToFit="1"/>
    </xf>
    <xf numFmtId="180" fontId="13" fillId="0" borderId="2" xfId="1" applyNumberFormat="1" applyFont="1" applyFill="1" applyBorder="1" applyAlignment="1">
      <alignment horizontal="center" vertical="center" shrinkToFit="1"/>
    </xf>
    <xf numFmtId="181" fontId="13" fillId="0" borderId="44" xfId="1" applyNumberFormat="1" applyFont="1" applyFill="1" applyBorder="1" applyAlignment="1">
      <alignment horizontal="center" vertical="center" shrinkToFit="1"/>
    </xf>
    <xf numFmtId="179" fontId="13" fillId="0" borderId="44" xfId="1" applyNumberFormat="1" applyFont="1" applyFill="1" applyBorder="1" applyAlignment="1">
      <alignment horizontal="center"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9" fillId="0" borderId="51" xfId="1" applyFont="1" applyFill="1" applyBorder="1" applyAlignment="1">
      <alignment horizontal="center" vertical="center" shrinkToFit="1"/>
    </xf>
    <xf numFmtId="182" fontId="9" fillId="0" borderId="45" xfId="1" applyNumberFormat="1" applyFont="1" applyFill="1" applyBorder="1" applyAlignment="1">
      <alignment vertical="center" shrinkToFit="1"/>
    </xf>
    <xf numFmtId="0" fontId="9" fillId="0" borderId="1" xfId="1" applyFont="1" applyFill="1" applyBorder="1" applyAlignment="1">
      <alignment horizontal="center" vertical="center" shrinkToFit="1"/>
    </xf>
    <xf numFmtId="181" fontId="13" fillId="0" borderId="46" xfId="1" applyNumberFormat="1" applyFont="1" applyFill="1" applyBorder="1" applyAlignment="1">
      <alignment horizontal="center" vertical="center" shrinkToFit="1"/>
    </xf>
    <xf numFmtId="178" fontId="9" fillId="0" borderId="41" xfId="1" applyNumberFormat="1" applyFont="1" applyFill="1" applyBorder="1" applyAlignment="1">
      <alignment horizontal="center" vertical="center" shrinkToFit="1"/>
    </xf>
    <xf numFmtId="181" fontId="13" fillId="0" borderId="35" xfId="1" applyNumberFormat="1" applyFont="1" applyFill="1" applyBorder="1" applyAlignment="1">
      <alignment horizontal="center" vertical="center" shrinkToFit="1"/>
    </xf>
    <xf numFmtId="0" fontId="9" fillId="0" borderId="39" xfId="1" applyFont="1" applyFill="1" applyBorder="1" applyAlignment="1">
      <alignment horizontal="center" vertical="center" shrinkToFit="1"/>
    </xf>
    <xf numFmtId="179" fontId="24" fillId="0" borderId="14" xfId="1" applyNumberFormat="1" applyFont="1" applyFill="1" applyBorder="1" applyAlignment="1">
      <alignment horizontal="center" vertical="center" shrinkToFit="1"/>
    </xf>
    <xf numFmtId="180" fontId="24" fillId="0" borderId="14" xfId="1" applyNumberFormat="1" applyFont="1" applyFill="1" applyBorder="1" applyAlignment="1">
      <alignment horizontal="center" vertical="center" shrinkToFit="1"/>
    </xf>
    <xf numFmtId="179" fontId="24" fillId="0" borderId="22" xfId="1" applyNumberFormat="1" applyFont="1" applyFill="1" applyBorder="1" applyAlignment="1">
      <alignment horizontal="center" vertical="center" shrinkToFit="1"/>
    </xf>
    <xf numFmtId="180" fontId="24" fillId="0" borderId="22" xfId="1" applyNumberFormat="1" applyFont="1" applyFill="1" applyBorder="1" applyAlignment="1">
      <alignment horizontal="center" vertical="center" shrinkToFit="1"/>
    </xf>
    <xf numFmtId="179" fontId="24" fillId="0" borderId="54" xfId="1" applyNumberFormat="1" applyFont="1" applyFill="1" applyBorder="1" applyAlignment="1">
      <alignment horizontal="center" vertical="center" shrinkToFit="1"/>
    </xf>
    <xf numFmtId="180" fontId="24" fillId="0" borderId="39" xfId="1" applyNumberFormat="1" applyFont="1" applyFill="1" applyBorder="1" applyAlignment="1">
      <alignment horizontal="center" vertical="center" shrinkToFit="1"/>
    </xf>
    <xf numFmtId="179" fontId="24" fillId="0" borderId="35" xfId="1" applyNumberFormat="1" applyFont="1" applyFill="1" applyBorder="1" applyAlignment="1">
      <alignment horizontal="center" vertical="center" shrinkToFit="1"/>
    </xf>
    <xf numFmtId="180" fontId="24" fillId="0" borderId="35" xfId="1" applyNumberFormat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180" fontId="13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3" fillId="0" borderId="0" xfId="1" applyFont="1" applyFill="1" applyAlignment="1">
      <alignment vertical="center"/>
    </xf>
    <xf numFmtId="180" fontId="14" fillId="0" borderId="0" xfId="1" applyNumberFormat="1" applyFont="1" applyFill="1" applyAlignment="1">
      <alignment horizontal="center"/>
    </xf>
    <xf numFmtId="0" fontId="1" fillId="0" borderId="0" xfId="1" applyFont="1" applyAlignment="1">
      <alignment horizontal="left" shrinkToFit="1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shrinkToFit="1"/>
    </xf>
    <xf numFmtId="0" fontId="13" fillId="0" borderId="48" xfId="1" applyFont="1" applyFill="1" applyBorder="1" applyAlignment="1">
      <alignment horizontal="center" vertical="center" shrinkToFit="1"/>
    </xf>
    <xf numFmtId="0" fontId="25" fillId="0" borderId="34" xfId="1" applyFont="1" applyFill="1" applyBorder="1" applyAlignment="1">
      <alignment vertical="center" shrinkToFit="1"/>
    </xf>
    <xf numFmtId="178" fontId="25" fillId="0" borderId="35" xfId="1" applyNumberFormat="1" applyFont="1" applyFill="1" applyBorder="1" applyAlignment="1">
      <alignment horizontal="center" vertical="center" shrinkToFit="1"/>
    </xf>
    <xf numFmtId="179" fontId="26" fillId="0" borderId="54" xfId="1" applyNumberFormat="1" applyFont="1" applyFill="1" applyBorder="1" applyAlignment="1">
      <alignment horizontal="center" vertical="center" shrinkToFit="1"/>
    </xf>
    <xf numFmtId="180" fontId="26" fillId="0" borderId="39" xfId="1" applyNumberFormat="1" applyFont="1" applyFill="1" applyBorder="1" applyAlignment="1">
      <alignment horizontal="center" vertical="center" shrinkToFit="1"/>
    </xf>
    <xf numFmtId="179" fontId="26" fillId="0" borderId="35" xfId="1" applyNumberFormat="1" applyFont="1" applyFill="1" applyBorder="1" applyAlignment="1">
      <alignment horizontal="center" vertical="center" shrinkToFit="1"/>
    </xf>
    <xf numFmtId="180" fontId="26" fillId="0" borderId="35" xfId="1" applyNumberFormat="1" applyFont="1" applyFill="1" applyBorder="1" applyAlignment="1">
      <alignment horizontal="center" vertical="center" shrinkToFit="1"/>
    </xf>
    <xf numFmtId="181" fontId="27" fillId="0" borderId="38" xfId="1" applyNumberFormat="1" applyFont="1" applyFill="1" applyBorder="1" applyAlignment="1">
      <alignment horizontal="center" vertical="center" shrinkToFit="1"/>
    </xf>
    <xf numFmtId="179" fontId="27" fillId="0" borderId="35" xfId="1" applyNumberFormat="1" applyFont="1" applyFill="1" applyBorder="1" applyAlignment="1">
      <alignment horizontal="center" vertical="center" shrinkToFit="1"/>
    </xf>
    <xf numFmtId="180" fontId="27" fillId="0" borderId="39" xfId="1" applyNumberFormat="1" applyFont="1" applyFill="1" applyBorder="1" applyAlignment="1">
      <alignment horizontal="center" vertical="center" shrinkToFit="1"/>
    </xf>
    <xf numFmtId="179" fontId="26" fillId="0" borderId="38" xfId="1" applyNumberFormat="1" applyFont="1" applyFill="1" applyBorder="1" applyAlignment="1">
      <alignment horizontal="center" vertical="center" shrinkToFit="1"/>
    </xf>
    <xf numFmtId="0" fontId="25" fillId="0" borderId="40" xfId="1" applyFont="1" applyFill="1" applyBorder="1" applyAlignment="1">
      <alignment horizontal="center" vertical="center" shrinkToFit="1"/>
    </xf>
    <xf numFmtId="0" fontId="25" fillId="0" borderId="41" xfId="1" applyFont="1" applyFill="1" applyBorder="1" applyAlignment="1">
      <alignment horizontal="center" vertical="center" shrinkToFit="1"/>
    </xf>
    <xf numFmtId="0" fontId="25" fillId="0" borderId="18" xfId="1" applyFont="1" applyFill="1" applyBorder="1" applyAlignment="1">
      <alignment vertical="center" shrinkToFit="1"/>
    </xf>
    <xf numFmtId="178" fontId="25" fillId="0" borderId="22" xfId="1" applyNumberFormat="1" applyFont="1" applyFill="1" applyBorder="1" applyAlignment="1">
      <alignment horizontal="center" vertical="center" shrinkToFit="1"/>
    </xf>
    <xf numFmtId="179" fontId="26" fillId="0" borderId="20" xfId="1" applyNumberFormat="1" applyFont="1" applyFill="1" applyBorder="1" applyAlignment="1">
      <alignment horizontal="center" vertical="center" shrinkToFit="1"/>
    </xf>
    <xf numFmtId="180" fontId="26" fillId="0" borderId="21" xfId="1" applyNumberFormat="1" applyFont="1" applyFill="1" applyBorder="1" applyAlignment="1">
      <alignment horizontal="center" vertical="center" shrinkToFit="1"/>
    </xf>
    <xf numFmtId="179" fontId="26" fillId="0" borderId="22" xfId="1" applyNumberFormat="1" applyFont="1" applyFill="1" applyBorder="1" applyAlignment="1">
      <alignment horizontal="center" vertical="center" shrinkToFit="1"/>
    </xf>
    <xf numFmtId="180" fontId="26" fillId="0" borderId="22" xfId="1" applyNumberFormat="1" applyFont="1" applyFill="1" applyBorder="1" applyAlignment="1">
      <alignment horizontal="center" vertical="center" shrinkToFit="1"/>
    </xf>
    <xf numFmtId="181" fontId="27" fillId="0" borderId="23" xfId="1" applyNumberFormat="1" applyFont="1" applyFill="1" applyBorder="1" applyAlignment="1">
      <alignment horizontal="center" vertical="center" shrinkToFit="1"/>
    </xf>
    <xf numFmtId="179" fontId="27" fillId="0" borderId="22" xfId="1" applyNumberFormat="1" applyFont="1" applyFill="1" applyBorder="1" applyAlignment="1">
      <alignment horizontal="center" vertical="center" shrinkToFit="1"/>
    </xf>
    <xf numFmtId="180" fontId="27" fillId="0" borderId="21" xfId="1" applyNumberFormat="1" applyFont="1" applyFill="1" applyBorder="1" applyAlignment="1">
      <alignment horizontal="center" vertical="center" shrinkToFit="1"/>
    </xf>
    <xf numFmtId="179" fontId="26" fillId="0" borderId="23" xfId="1" applyNumberFormat="1" applyFont="1" applyFill="1" applyBorder="1" applyAlignment="1">
      <alignment horizontal="center" vertical="center" shrinkToFit="1"/>
    </xf>
    <xf numFmtId="0" fontId="25" fillId="0" borderId="24" xfId="1" applyFont="1" applyFill="1" applyBorder="1" applyAlignment="1">
      <alignment horizontal="center" vertical="center" shrinkToFit="1"/>
    </xf>
    <xf numFmtId="0" fontId="25" fillId="0" borderId="19" xfId="1" applyFont="1" applyFill="1" applyBorder="1" applyAlignment="1">
      <alignment horizontal="center" vertical="center" shrinkToFit="1"/>
    </xf>
    <xf numFmtId="0" fontId="25" fillId="0" borderId="60" xfId="1" applyFont="1" applyFill="1" applyBorder="1" applyAlignment="1">
      <alignment shrinkToFit="1"/>
    </xf>
    <xf numFmtId="0" fontId="25" fillId="0" borderId="0" xfId="1" applyFont="1" applyFill="1" applyAlignment="1">
      <alignment shrinkToFit="1"/>
    </xf>
    <xf numFmtId="0" fontId="25" fillId="0" borderId="0" xfId="1" applyFont="1" applyAlignment="1">
      <alignment shrinkToFit="1"/>
    </xf>
    <xf numFmtId="182" fontId="25" fillId="0" borderId="34" xfId="1" applyNumberFormat="1" applyFont="1" applyFill="1" applyBorder="1" applyAlignment="1">
      <alignment vertical="center" shrinkToFit="1"/>
    </xf>
    <xf numFmtId="0" fontId="25" fillId="0" borderId="35" xfId="1" applyFont="1" applyFill="1" applyBorder="1" applyAlignment="1">
      <alignment horizontal="center" vertical="center" shrinkToFit="1"/>
    </xf>
    <xf numFmtId="181" fontId="26" fillId="0" borderId="38" xfId="1" applyNumberFormat="1" applyFont="1" applyFill="1" applyBorder="1" applyAlignment="1">
      <alignment horizontal="center" vertical="center" shrinkToFit="1"/>
    </xf>
    <xf numFmtId="0" fontId="25" fillId="0" borderId="61" xfId="1" applyFont="1" applyFill="1" applyBorder="1" applyAlignment="1">
      <alignment shrinkToFit="1"/>
    </xf>
    <xf numFmtId="0" fontId="9" fillId="0" borderId="61" xfId="1" applyFont="1" applyFill="1" applyBorder="1" applyAlignment="1">
      <alignment shrinkToFit="1"/>
    </xf>
    <xf numFmtId="0" fontId="9" fillId="0" borderId="0" xfId="1" applyFont="1" applyFill="1" applyAlignment="1">
      <alignment shrinkToFit="1"/>
    </xf>
    <xf numFmtId="0" fontId="9" fillId="0" borderId="9" xfId="1" applyFont="1" applyFill="1" applyBorder="1" applyAlignment="1">
      <alignment shrinkToFit="1"/>
    </xf>
    <xf numFmtId="0" fontId="9" fillId="0" borderId="60" xfId="1" applyFont="1" applyFill="1" applyBorder="1" applyAlignment="1">
      <alignment shrinkToFit="1"/>
    </xf>
    <xf numFmtId="181" fontId="26" fillId="0" borderId="23" xfId="1" applyNumberFormat="1" applyFont="1" applyFill="1" applyBorder="1" applyAlignment="1">
      <alignment horizontal="center" vertical="center" shrinkToFit="1"/>
    </xf>
    <xf numFmtId="182" fontId="25" fillId="0" borderId="18" xfId="1" applyNumberFormat="1" applyFont="1" applyFill="1" applyBorder="1" applyAlignment="1">
      <alignment vertical="center" shrinkToFit="1"/>
    </xf>
    <xf numFmtId="0" fontId="25" fillId="0" borderId="22" xfId="1" applyFont="1" applyFill="1" applyBorder="1" applyAlignment="1">
      <alignment horizontal="center" vertical="center" shrinkToFit="1"/>
    </xf>
    <xf numFmtId="0" fontId="25" fillId="0" borderId="66" xfId="1" applyFont="1" applyFill="1" applyBorder="1" applyAlignment="1">
      <alignment shrinkToFit="1"/>
    </xf>
    <xf numFmtId="0" fontId="9" fillId="0" borderId="66" xfId="1" applyFont="1" applyFill="1" applyBorder="1" applyAlignment="1">
      <alignment shrinkToFit="1"/>
    </xf>
    <xf numFmtId="178" fontId="25" fillId="0" borderId="41" xfId="1" applyNumberFormat="1" applyFont="1" applyFill="1" applyBorder="1" applyAlignment="1">
      <alignment horizontal="center" vertical="center" shrinkToFit="1"/>
    </xf>
    <xf numFmtId="181" fontId="26" fillId="0" borderId="35" xfId="1" applyNumberFormat="1" applyFont="1" applyFill="1" applyBorder="1" applyAlignment="1">
      <alignment horizontal="center" vertical="center" shrinkToFit="1"/>
    </xf>
    <xf numFmtId="0" fontId="25" fillId="0" borderId="39" xfId="1" applyFont="1" applyFill="1" applyBorder="1" applyAlignment="1">
      <alignment horizontal="center" vertical="center" shrinkToFit="1"/>
    </xf>
    <xf numFmtId="0" fontId="26" fillId="0" borderId="48" xfId="1" applyFont="1" applyFill="1" applyBorder="1" applyAlignment="1">
      <alignment horizontal="center" vertical="center" shrinkToFit="1"/>
    </xf>
    <xf numFmtId="0" fontId="25" fillId="0" borderId="61" xfId="1" applyFont="1" applyBorder="1" applyAlignment="1">
      <alignment shrinkToFit="1"/>
    </xf>
    <xf numFmtId="0" fontId="9" fillId="0" borderId="0" xfId="1" applyFont="1" applyFill="1" applyBorder="1" applyAlignment="1">
      <alignment vertical="center" shrinkToFit="1"/>
    </xf>
    <xf numFmtId="178" fontId="9" fillId="0" borderId="0" xfId="1" applyNumberFormat="1" applyFont="1" applyFill="1" applyBorder="1" applyAlignment="1">
      <alignment horizontal="center" vertical="center" shrinkToFit="1"/>
    </xf>
    <xf numFmtId="179" fontId="13" fillId="0" borderId="0" xfId="1" applyNumberFormat="1" applyFont="1" applyFill="1" applyBorder="1" applyAlignment="1">
      <alignment horizontal="center" vertical="center" shrinkToFit="1"/>
    </xf>
    <xf numFmtId="180" fontId="13" fillId="0" borderId="0" xfId="1" applyNumberFormat="1" applyFont="1" applyFill="1" applyBorder="1" applyAlignment="1">
      <alignment horizontal="center" vertical="center" shrinkToFit="1"/>
    </xf>
    <xf numFmtId="181" fontId="13" fillId="0" borderId="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shrinkToFit="1"/>
    </xf>
    <xf numFmtId="0" fontId="5" fillId="0" borderId="67" xfId="1" applyFont="1" applyBorder="1" applyAlignment="1">
      <alignment shrinkToFit="1"/>
    </xf>
    <xf numFmtId="0" fontId="1" fillId="0" borderId="0" xfId="1" applyFont="1" applyAlignment="1">
      <alignment horizontal="left" shrinkToFit="1"/>
    </xf>
    <xf numFmtId="0" fontId="1" fillId="0" borderId="0" xfId="1" applyFont="1" applyAlignment="1">
      <alignment horizontal="left" shrinkToFit="1"/>
    </xf>
    <xf numFmtId="0" fontId="9" fillId="0" borderId="63" xfId="1" applyFont="1" applyFill="1" applyBorder="1" applyAlignment="1">
      <alignment horizontal="center" vertical="center" shrinkToFit="1"/>
    </xf>
    <xf numFmtId="0" fontId="25" fillId="0" borderId="63" xfId="1" applyFont="1" applyFill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vertical="center" shrinkToFit="1"/>
    </xf>
    <xf numFmtId="0" fontId="9" fillId="0" borderId="68" xfId="1" applyFont="1" applyBorder="1" applyAlignment="1">
      <alignment horizontal="center" vertical="center" shrinkToFit="1"/>
    </xf>
    <xf numFmtId="0" fontId="9" fillId="0" borderId="57" xfId="1" applyFont="1" applyBorder="1" applyAlignment="1">
      <alignment horizontal="center" vertical="center" shrinkToFit="1"/>
    </xf>
    <xf numFmtId="0" fontId="14" fillId="2" borderId="56" xfId="1" applyFont="1" applyFill="1" applyBorder="1" applyAlignment="1">
      <alignment horizontal="center" vertical="center" shrinkToFit="1"/>
    </xf>
    <xf numFmtId="0" fontId="14" fillId="2" borderId="17" xfId="1" applyFont="1" applyFill="1" applyBorder="1" applyAlignment="1">
      <alignment horizontal="center" vertical="center" shrinkToFit="1"/>
    </xf>
    <xf numFmtId="0" fontId="14" fillId="2" borderId="48" xfId="1" applyFont="1" applyFill="1" applyBorder="1" applyAlignment="1">
      <alignment horizontal="center" vertical="center" shrinkToFit="1"/>
    </xf>
    <xf numFmtId="0" fontId="13" fillId="0" borderId="9" xfId="1" applyFont="1" applyFill="1" applyBorder="1" applyAlignment="1">
      <alignment horizontal="center" vertical="center" shrinkToFit="1"/>
    </xf>
    <xf numFmtId="0" fontId="13" fillId="0" borderId="61" xfId="1" applyFont="1" applyFill="1" applyBorder="1" applyAlignment="1">
      <alignment horizontal="center" vertical="center" shrinkToFit="1"/>
    </xf>
    <xf numFmtId="0" fontId="13" fillId="0" borderId="56" xfId="1" applyFont="1" applyFill="1" applyBorder="1" applyAlignment="1">
      <alignment horizontal="center" vertical="center" shrinkToFit="1"/>
    </xf>
    <xf numFmtId="0" fontId="13" fillId="0" borderId="70" xfId="1" applyFont="1" applyFill="1" applyBorder="1" applyAlignment="1">
      <alignment horizontal="center" vertical="center" shrinkToFit="1"/>
    </xf>
    <xf numFmtId="0" fontId="26" fillId="0" borderId="17" xfId="1" applyFont="1" applyFill="1" applyBorder="1" applyAlignment="1">
      <alignment horizontal="center" vertical="center" shrinkToFit="1"/>
    </xf>
    <xf numFmtId="0" fontId="17" fillId="0" borderId="17" xfId="1" applyFont="1" applyFill="1" applyBorder="1" applyAlignment="1">
      <alignment horizontal="center" vertical="center" shrinkToFit="1"/>
    </xf>
    <xf numFmtId="0" fontId="9" fillId="0" borderId="69" xfId="1" applyFont="1" applyBorder="1" applyAlignment="1">
      <alignment horizontal="center" vertical="center" shrinkToFit="1"/>
    </xf>
    <xf numFmtId="0" fontId="9" fillId="3" borderId="71" xfId="1" applyFont="1" applyFill="1" applyBorder="1" applyAlignment="1">
      <alignment horizontal="center" vertical="center" shrinkToFit="1"/>
    </xf>
    <xf numFmtId="0" fontId="9" fillId="3" borderId="72" xfId="1" applyFont="1" applyFill="1" applyBorder="1" applyAlignment="1">
      <alignment horizontal="center" vertical="center" shrinkToFit="1"/>
    </xf>
    <xf numFmtId="0" fontId="9" fillId="3" borderId="73" xfId="1" applyFont="1" applyFill="1" applyBorder="1" applyAlignment="1">
      <alignment horizontal="center" vertical="center" shrinkToFit="1"/>
    </xf>
    <xf numFmtId="0" fontId="9" fillId="0" borderId="74" xfId="1" applyFont="1" applyFill="1" applyBorder="1" applyAlignment="1">
      <alignment horizontal="center" vertical="center" shrinkToFit="1"/>
    </xf>
    <xf numFmtId="0" fontId="9" fillId="0" borderId="72" xfId="1" applyFont="1" applyFill="1" applyBorder="1" applyAlignment="1">
      <alignment horizontal="center" vertical="center" shrinkToFit="1"/>
    </xf>
    <xf numFmtId="0" fontId="9" fillId="0" borderId="73" xfId="1" applyFont="1" applyFill="1" applyBorder="1" applyAlignment="1">
      <alignment horizontal="center" vertical="center" shrinkToFit="1"/>
    </xf>
    <xf numFmtId="0" fontId="9" fillId="0" borderId="75" xfId="1" applyFont="1" applyFill="1" applyBorder="1" applyAlignment="1">
      <alignment horizontal="center" vertical="center" shrinkToFit="1"/>
    </xf>
    <xf numFmtId="0" fontId="9" fillId="0" borderId="71" xfId="1" applyFont="1" applyFill="1" applyBorder="1" applyAlignment="1">
      <alignment horizontal="center" vertical="center" shrinkToFit="1"/>
    </xf>
    <xf numFmtId="0" fontId="9" fillId="0" borderId="76" xfId="1" applyFont="1" applyFill="1" applyBorder="1" applyAlignment="1">
      <alignment horizontal="center" vertical="center" shrinkToFit="1"/>
    </xf>
    <xf numFmtId="0" fontId="9" fillId="0" borderId="77" xfId="1" applyFont="1" applyFill="1" applyBorder="1" applyAlignment="1">
      <alignment horizontal="center" vertical="center" shrinkToFit="1"/>
    </xf>
    <xf numFmtId="0" fontId="25" fillId="0" borderId="76" xfId="1" applyFont="1" applyFill="1" applyBorder="1" applyAlignment="1">
      <alignment horizontal="center" vertical="center" shrinkToFit="1"/>
    </xf>
    <xf numFmtId="0" fontId="25" fillId="0" borderId="72" xfId="1" applyFont="1" applyFill="1" applyBorder="1" applyAlignment="1">
      <alignment horizontal="center" vertical="center" shrinkToFit="1"/>
    </xf>
    <xf numFmtId="0" fontId="25" fillId="0" borderId="77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1" fillId="0" borderId="0" xfId="1" applyFont="1" applyAlignment="1">
      <alignment horizontal="left" vertical="center" shrinkToFit="1"/>
    </xf>
    <xf numFmtId="0" fontId="1" fillId="0" borderId="0" xfId="1" applyFont="1" applyAlignment="1">
      <alignment horizontal="left" shrinkToFit="1"/>
    </xf>
    <xf numFmtId="0" fontId="2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NOHHI SCHEDULE" xfId="1" xr:uid="{00000000-0005-0000-0000-000002000000}"/>
  </cellStyles>
  <dxfs count="210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85725</xdr:rowOff>
    </xdr:from>
    <xdr:to>
      <xdr:col>2</xdr:col>
      <xdr:colOff>752475</xdr:colOff>
      <xdr:row>1</xdr:row>
      <xdr:rowOff>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E09A328B-3BFA-46EC-B591-D89074DB15C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85725"/>
          <a:ext cx="476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0"/>
  <sheetViews>
    <sheetView showGridLines="0" tabSelected="1" view="pageBreakPreview" zoomScaleNormal="100" zoomScaleSheetLayoutView="100" workbookViewId="0">
      <selection activeCell="C357" sqref="C357"/>
    </sheetView>
  </sheetViews>
  <sheetFormatPr defaultColWidth="5.6328125" defaultRowHeight="15" customHeight="1" x14ac:dyDescent="0.35"/>
  <cols>
    <col min="1" max="1" width="7" style="58" customWidth="1"/>
    <col min="2" max="2" width="18.6328125" style="58" customWidth="1"/>
    <col min="3" max="3" width="10.36328125" style="58" customWidth="1"/>
    <col min="4" max="9" width="5.90625" style="58" customWidth="1"/>
    <col min="10" max="10" width="7.36328125" style="59" customWidth="1"/>
    <col min="11" max="11" width="5.90625" style="60" customWidth="1"/>
    <col min="12" max="12" width="5.90625" style="58" customWidth="1"/>
    <col min="13" max="13" width="6.36328125" style="58" customWidth="1"/>
    <col min="14" max="14" width="5.08984375" style="58" customWidth="1"/>
    <col min="15" max="15" width="7.36328125" style="58" customWidth="1"/>
    <col min="16" max="16" width="7" style="58" customWidth="1"/>
    <col min="17" max="17" width="8.453125" style="58" customWidth="1"/>
    <col min="18" max="18" width="23.90625" style="58" customWidth="1"/>
    <col min="19" max="19" width="6.36328125" style="36" hidden="1" customWidth="1"/>
    <col min="20" max="21" width="14.453125" style="36" customWidth="1"/>
    <col min="22" max="260" width="5.6328125" style="36"/>
    <col min="261" max="261" width="18.6328125" style="36" customWidth="1"/>
    <col min="262" max="262" width="10.36328125" style="36" customWidth="1"/>
    <col min="263" max="266" width="5.90625" style="36" customWidth="1"/>
    <col min="267" max="267" width="7.36328125" style="36" customWidth="1"/>
    <col min="268" max="269" width="5.90625" style="36" customWidth="1"/>
    <col min="270" max="270" width="6.36328125" style="36" customWidth="1"/>
    <col min="271" max="271" width="5.08984375" style="36" customWidth="1"/>
    <col min="272" max="272" width="7.36328125" style="36" customWidth="1"/>
    <col min="273" max="273" width="7" style="36" customWidth="1"/>
    <col min="274" max="274" width="23.90625" style="36" customWidth="1"/>
    <col min="275" max="275" width="0" style="36" hidden="1" customWidth="1"/>
    <col min="276" max="277" width="14.453125" style="36" customWidth="1"/>
    <col min="278" max="516" width="5.6328125" style="36"/>
    <col min="517" max="517" width="18.6328125" style="36" customWidth="1"/>
    <col min="518" max="518" width="10.36328125" style="36" customWidth="1"/>
    <col min="519" max="522" width="5.90625" style="36" customWidth="1"/>
    <col min="523" max="523" width="7.36328125" style="36" customWidth="1"/>
    <col min="524" max="525" width="5.90625" style="36" customWidth="1"/>
    <col min="526" max="526" width="6.36328125" style="36" customWidth="1"/>
    <col min="527" max="527" width="5.08984375" style="36" customWidth="1"/>
    <col min="528" max="528" width="7.36328125" style="36" customWidth="1"/>
    <col min="529" max="529" width="7" style="36" customWidth="1"/>
    <col min="530" max="530" width="23.90625" style="36" customWidth="1"/>
    <col min="531" max="531" width="0" style="36" hidden="1" customWidth="1"/>
    <col min="532" max="533" width="14.453125" style="36" customWidth="1"/>
    <col min="534" max="772" width="5.6328125" style="36"/>
    <col min="773" max="773" width="18.6328125" style="36" customWidth="1"/>
    <col min="774" max="774" width="10.36328125" style="36" customWidth="1"/>
    <col min="775" max="778" width="5.90625" style="36" customWidth="1"/>
    <col min="779" max="779" width="7.36328125" style="36" customWidth="1"/>
    <col min="780" max="781" width="5.90625" style="36" customWidth="1"/>
    <col min="782" max="782" width="6.36328125" style="36" customWidth="1"/>
    <col min="783" max="783" width="5.08984375" style="36" customWidth="1"/>
    <col min="784" max="784" width="7.36328125" style="36" customWidth="1"/>
    <col min="785" max="785" width="7" style="36" customWidth="1"/>
    <col min="786" max="786" width="23.90625" style="36" customWidth="1"/>
    <col min="787" max="787" width="0" style="36" hidden="1" customWidth="1"/>
    <col min="788" max="789" width="14.453125" style="36" customWidth="1"/>
    <col min="790" max="1028" width="5.6328125" style="36"/>
    <col min="1029" max="1029" width="18.6328125" style="36" customWidth="1"/>
    <col min="1030" max="1030" width="10.36328125" style="36" customWidth="1"/>
    <col min="1031" max="1034" width="5.90625" style="36" customWidth="1"/>
    <col min="1035" max="1035" width="7.36328125" style="36" customWidth="1"/>
    <col min="1036" max="1037" width="5.90625" style="36" customWidth="1"/>
    <col min="1038" max="1038" width="6.36328125" style="36" customWidth="1"/>
    <col min="1039" max="1039" width="5.08984375" style="36" customWidth="1"/>
    <col min="1040" max="1040" width="7.36328125" style="36" customWidth="1"/>
    <col min="1041" max="1041" width="7" style="36" customWidth="1"/>
    <col min="1042" max="1042" width="23.90625" style="36" customWidth="1"/>
    <col min="1043" max="1043" width="0" style="36" hidden="1" customWidth="1"/>
    <col min="1044" max="1045" width="14.453125" style="36" customWidth="1"/>
    <col min="1046" max="1284" width="5.6328125" style="36"/>
    <col min="1285" max="1285" width="18.6328125" style="36" customWidth="1"/>
    <col min="1286" max="1286" width="10.36328125" style="36" customWidth="1"/>
    <col min="1287" max="1290" width="5.90625" style="36" customWidth="1"/>
    <col min="1291" max="1291" width="7.36328125" style="36" customWidth="1"/>
    <col min="1292" max="1293" width="5.90625" style="36" customWidth="1"/>
    <col min="1294" max="1294" width="6.36328125" style="36" customWidth="1"/>
    <col min="1295" max="1295" width="5.08984375" style="36" customWidth="1"/>
    <col min="1296" max="1296" width="7.36328125" style="36" customWidth="1"/>
    <col min="1297" max="1297" width="7" style="36" customWidth="1"/>
    <col min="1298" max="1298" width="23.90625" style="36" customWidth="1"/>
    <col min="1299" max="1299" width="0" style="36" hidden="1" customWidth="1"/>
    <col min="1300" max="1301" width="14.453125" style="36" customWidth="1"/>
    <col min="1302" max="1540" width="5.6328125" style="36"/>
    <col min="1541" max="1541" width="18.6328125" style="36" customWidth="1"/>
    <col min="1542" max="1542" width="10.36328125" style="36" customWidth="1"/>
    <col min="1543" max="1546" width="5.90625" style="36" customWidth="1"/>
    <col min="1547" max="1547" width="7.36328125" style="36" customWidth="1"/>
    <col min="1548" max="1549" width="5.90625" style="36" customWidth="1"/>
    <col min="1550" max="1550" width="6.36328125" style="36" customWidth="1"/>
    <col min="1551" max="1551" width="5.08984375" style="36" customWidth="1"/>
    <col min="1552" max="1552" width="7.36328125" style="36" customWidth="1"/>
    <col min="1553" max="1553" width="7" style="36" customWidth="1"/>
    <col min="1554" max="1554" width="23.90625" style="36" customWidth="1"/>
    <col min="1555" max="1555" width="0" style="36" hidden="1" customWidth="1"/>
    <col min="1556" max="1557" width="14.453125" style="36" customWidth="1"/>
    <col min="1558" max="1796" width="5.6328125" style="36"/>
    <col min="1797" max="1797" width="18.6328125" style="36" customWidth="1"/>
    <col min="1798" max="1798" width="10.36328125" style="36" customWidth="1"/>
    <col min="1799" max="1802" width="5.90625" style="36" customWidth="1"/>
    <col min="1803" max="1803" width="7.36328125" style="36" customWidth="1"/>
    <col min="1804" max="1805" width="5.90625" style="36" customWidth="1"/>
    <col min="1806" max="1806" width="6.36328125" style="36" customWidth="1"/>
    <col min="1807" max="1807" width="5.08984375" style="36" customWidth="1"/>
    <col min="1808" max="1808" width="7.36328125" style="36" customWidth="1"/>
    <col min="1809" max="1809" width="7" style="36" customWidth="1"/>
    <col min="1810" max="1810" width="23.90625" style="36" customWidth="1"/>
    <col min="1811" max="1811" width="0" style="36" hidden="1" customWidth="1"/>
    <col min="1812" max="1813" width="14.453125" style="36" customWidth="1"/>
    <col min="1814" max="2052" width="5.6328125" style="36"/>
    <col min="2053" max="2053" width="18.6328125" style="36" customWidth="1"/>
    <col min="2054" max="2054" width="10.36328125" style="36" customWidth="1"/>
    <col min="2055" max="2058" width="5.90625" style="36" customWidth="1"/>
    <col min="2059" max="2059" width="7.36328125" style="36" customWidth="1"/>
    <col min="2060" max="2061" width="5.90625" style="36" customWidth="1"/>
    <col min="2062" max="2062" width="6.36328125" style="36" customWidth="1"/>
    <col min="2063" max="2063" width="5.08984375" style="36" customWidth="1"/>
    <col min="2064" max="2064" width="7.36328125" style="36" customWidth="1"/>
    <col min="2065" max="2065" width="7" style="36" customWidth="1"/>
    <col min="2066" max="2066" width="23.90625" style="36" customWidth="1"/>
    <col min="2067" max="2067" width="0" style="36" hidden="1" customWidth="1"/>
    <col min="2068" max="2069" width="14.453125" style="36" customWidth="1"/>
    <col min="2070" max="2308" width="5.6328125" style="36"/>
    <col min="2309" max="2309" width="18.6328125" style="36" customWidth="1"/>
    <col min="2310" max="2310" width="10.36328125" style="36" customWidth="1"/>
    <col min="2311" max="2314" width="5.90625" style="36" customWidth="1"/>
    <col min="2315" max="2315" width="7.36328125" style="36" customWidth="1"/>
    <col min="2316" max="2317" width="5.90625" style="36" customWidth="1"/>
    <col min="2318" max="2318" width="6.36328125" style="36" customWidth="1"/>
    <col min="2319" max="2319" width="5.08984375" style="36" customWidth="1"/>
    <col min="2320" max="2320" width="7.36328125" style="36" customWidth="1"/>
    <col min="2321" max="2321" width="7" style="36" customWidth="1"/>
    <col min="2322" max="2322" width="23.90625" style="36" customWidth="1"/>
    <col min="2323" max="2323" width="0" style="36" hidden="1" customWidth="1"/>
    <col min="2324" max="2325" width="14.453125" style="36" customWidth="1"/>
    <col min="2326" max="2564" width="5.6328125" style="36"/>
    <col min="2565" max="2565" width="18.6328125" style="36" customWidth="1"/>
    <col min="2566" max="2566" width="10.36328125" style="36" customWidth="1"/>
    <col min="2567" max="2570" width="5.90625" style="36" customWidth="1"/>
    <col min="2571" max="2571" width="7.36328125" style="36" customWidth="1"/>
    <col min="2572" max="2573" width="5.90625" style="36" customWidth="1"/>
    <col min="2574" max="2574" width="6.36328125" style="36" customWidth="1"/>
    <col min="2575" max="2575" width="5.08984375" style="36" customWidth="1"/>
    <col min="2576" max="2576" width="7.36328125" style="36" customWidth="1"/>
    <col min="2577" max="2577" width="7" style="36" customWidth="1"/>
    <col min="2578" max="2578" width="23.90625" style="36" customWidth="1"/>
    <col min="2579" max="2579" width="0" style="36" hidden="1" customWidth="1"/>
    <col min="2580" max="2581" width="14.453125" style="36" customWidth="1"/>
    <col min="2582" max="2820" width="5.6328125" style="36"/>
    <col min="2821" max="2821" width="18.6328125" style="36" customWidth="1"/>
    <col min="2822" max="2822" width="10.36328125" style="36" customWidth="1"/>
    <col min="2823" max="2826" width="5.90625" style="36" customWidth="1"/>
    <col min="2827" max="2827" width="7.36328125" style="36" customWidth="1"/>
    <col min="2828" max="2829" width="5.90625" style="36" customWidth="1"/>
    <col min="2830" max="2830" width="6.36328125" style="36" customWidth="1"/>
    <col min="2831" max="2831" width="5.08984375" style="36" customWidth="1"/>
    <col min="2832" max="2832" width="7.36328125" style="36" customWidth="1"/>
    <col min="2833" max="2833" width="7" style="36" customWidth="1"/>
    <col min="2834" max="2834" width="23.90625" style="36" customWidth="1"/>
    <col min="2835" max="2835" width="0" style="36" hidden="1" customWidth="1"/>
    <col min="2836" max="2837" width="14.453125" style="36" customWidth="1"/>
    <col min="2838" max="3076" width="5.6328125" style="36"/>
    <col min="3077" max="3077" width="18.6328125" style="36" customWidth="1"/>
    <col min="3078" max="3078" width="10.36328125" style="36" customWidth="1"/>
    <col min="3079" max="3082" width="5.90625" style="36" customWidth="1"/>
    <col min="3083" max="3083" width="7.36328125" style="36" customWidth="1"/>
    <col min="3084" max="3085" width="5.90625" style="36" customWidth="1"/>
    <col min="3086" max="3086" width="6.36328125" style="36" customWidth="1"/>
    <col min="3087" max="3087" width="5.08984375" style="36" customWidth="1"/>
    <col min="3088" max="3088" width="7.36328125" style="36" customWidth="1"/>
    <col min="3089" max="3089" width="7" style="36" customWidth="1"/>
    <col min="3090" max="3090" width="23.90625" style="36" customWidth="1"/>
    <col min="3091" max="3091" width="0" style="36" hidden="1" customWidth="1"/>
    <col min="3092" max="3093" width="14.453125" style="36" customWidth="1"/>
    <col min="3094" max="3332" width="5.6328125" style="36"/>
    <col min="3333" max="3333" width="18.6328125" style="36" customWidth="1"/>
    <col min="3334" max="3334" width="10.36328125" style="36" customWidth="1"/>
    <col min="3335" max="3338" width="5.90625" style="36" customWidth="1"/>
    <col min="3339" max="3339" width="7.36328125" style="36" customWidth="1"/>
    <col min="3340" max="3341" width="5.90625" style="36" customWidth="1"/>
    <col min="3342" max="3342" width="6.36328125" style="36" customWidth="1"/>
    <col min="3343" max="3343" width="5.08984375" style="36" customWidth="1"/>
    <col min="3344" max="3344" width="7.36328125" style="36" customWidth="1"/>
    <col min="3345" max="3345" width="7" style="36" customWidth="1"/>
    <col min="3346" max="3346" width="23.90625" style="36" customWidth="1"/>
    <col min="3347" max="3347" width="0" style="36" hidden="1" customWidth="1"/>
    <col min="3348" max="3349" width="14.453125" style="36" customWidth="1"/>
    <col min="3350" max="3588" width="5.6328125" style="36"/>
    <col min="3589" max="3589" width="18.6328125" style="36" customWidth="1"/>
    <col min="3590" max="3590" width="10.36328125" style="36" customWidth="1"/>
    <col min="3591" max="3594" width="5.90625" style="36" customWidth="1"/>
    <col min="3595" max="3595" width="7.36328125" style="36" customWidth="1"/>
    <col min="3596" max="3597" width="5.90625" style="36" customWidth="1"/>
    <col min="3598" max="3598" width="6.36328125" style="36" customWidth="1"/>
    <col min="3599" max="3599" width="5.08984375" style="36" customWidth="1"/>
    <col min="3600" max="3600" width="7.36328125" style="36" customWidth="1"/>
    <col min="3601" max="3601" width="7" style="36" customWidth="1"/>
    <col min="3602" max="3602" width="23.90625" style="36" customWidth="1"/>
    <col min="3603" max="3603" width="0" style="36" hidden="1" customWidth="1"/>
    <col min="3604" max="3605" width="14.453125" style="36" customWidth="1"/>
    <col min="3606" max="3844" width="5.6328125" style="36"/>
    <col min="3845" max="3845" width="18.6328125" style="36" customWidth="1"/>
    <col min="3846" max="3846" width="10.36328125" style="36" customWidth="1"/>
    <col min="3847" max="3850" width="5.90625" style="36" customWidth="1"/>
    <col min="3851" max="3851" width="7.36328125" style="36" customWidth="1"/>
    <col min="3852" max="3853" width="5.90625" style="36" customWidth="1"/>
    <col min="3854" max="3854" width="6.36328125" style="36" customWidth="1"/>
    <col min="3855" max="3855" width="5.08984375" style="36" customWidth="1"/>
    <col min="3856" max="3856" width="7.36328125" style="36" customWidth="1"/>
    <col min="3857" max="3857" width="7" style="36" customWidth="1"/>
    <col min="3858" max="3858" width="23.90625" style="36" customWidth="1"/>
    <col min="3859" max="3859" width="0" style="36" hidden="1" customWidth="1"/>
    <col min="3860" max="3861" width="14.453125" style="36" customWidth="1"/>
    <col min="3862" max="4100" width="5.6328125" style="36"/>
    <col min="4101" max="4101" width="18.6328125" style="36" customWidth="1"/>
    <col min="4102" max="4102" width="10.36328125" style="36" customWidth="1"/>
    <col min="4103" max="4106" width="5.90625" style="36" customWidth="1"/>
    <col min="4107" max="4107" width="7.36328125" style="36" customWidth="1"/>
    <col min="4108" max="4109" width="5.90625" style="36" customWidth="1"/>
    <col min="4110" max="4110" width="6.36328125" style="36" customWidth="1"/>
    <col min="4111" max="4111" width="5.08984375" style="36" customWidth="1"/>
    <col min="4112" max="4112" width="7.36328125" style="36" customWidth="1"/>
    <col min="4113" max="4113" width="7" style="36" customWidth="1"/>
    <col min="4114" max="4114" width="23.90625" style="36" customWidth="1"/>
    <col min="4115" max="4115" width="0" style="36" hidden="1" customWidth="1"/>
    <col min="4116" max="4117" width="14.453125" style="36" customWidth="1"/>
    <col min="4118" max="4356" width="5.6328125" style="36"/>
    <col min="4357" max="4357" width="18.6328125" style="36" customWidth="1"/>
    <col min="4358" max="4358" width="10.36328125" style="36" customWidth="1"/>
    <col min="4359" max="4362" width="5.90625" style="36" customWidth="1"/>
    <col min="4363" max="4363" width="7.36328125" style="36" customWidth="1"/>
    <col min="4364" max="4365" width="5.90625" style="36" customWidth="1"/>
    <col min="4366" max="4366" width="6.36328125" style="36" customWidth="1"/>
    <col min="4367" max="4367" width="5.08984375" style="36" customWidth="1"/>
    <col min="4368" max="4368" width="7.36328125" style="36" customWidth="1"/>
    <col min="4369" max="4369" width="7" style="36" customWidth="1"/>
    <col min="4370" max="4370" width="23.90625" style="36" customWidth="1"/>
    <col min="4371" max="4371" width="0" style="36" hidden="1" customWidth="1"/>
    <col min="4372" max="4373" width="14.453125" style="36" customWidth="1"/>
    <col min="4374" max="4612" width="5.6328125" style="36"/>
    <col min="4613" max="4613" width="18.6328125" style="36" customWidth="1"/>
    <col min="4614" max="4614" width="10.36328125" style="36" customWidth="1"/>
    <col min="4615" max="4618" width="5.90625" style="36" customWidth="1"/>
    <col min="4619" max="4619" width="7.36328125" style="36" customWidth="1"/>
    <col min="4620" max="4621" width="5.90625" style="36" customWidth="1"/>
    <col min="4622" max="4622" width="6.36328125" style="36" customWidth="1"/>
    <col min="4623" max="4623" width="5.08984375" style="36" customWidth="1"/>
    <col min="4624" max="4624" width="7.36328125" style="36" customWidth="1"/>
    <col min="4625" max="4625" width="7" style="36" customWidth="1"/>
    <col min="4626" max="4626" width="23.90625" style="36" customWidth="1"/>
    <col min="4627" max="4627" width="0" style="36" hidden="1" customWidth="1"/>
    <col min="4628" max="4629" width="14.453125" style="36" customWidth="1"/>
    <col min="4630" max="4868" width="5.6328125" style="36"/>
    <col min="4869" max="4869" width="18.6328125" style="36" customWidth="1"/>
    <col min="4870" max="4870" width="10.36328125" style="36" customWidth="1"/>
    <col min="4871" max="4874" width="5.90625" style="36" customWidth="1"/>
    <col min="4875" max="4875" width="7.36328125" style="36" customWidth="1"/>
    <col min="4876" max="4877" width="5.90625" style="36" customWidth="1"/>
    <col min="4878" max="4878" width="6.36328125" style="36" customWidth="1"/>
    <col min="4879" max="4879" width="5.08984375" style="36" customWidth="1"/>
    <col min="4880" max="4880" width="7.36328125" style="36" customWidth="1"/>
    <col min="4881" max="4881" width="7" style="36" customWidth="1"/>
    <col min="4882" max="4882" width="23.90625" style="36" customWidth="1"/>
    <col min="4883" max="4883" width="0" style="36" hidden="1" customWidth="1"/>
    <col min="4884" max="4885" width="14.453125" style="36" customWidth="1"/>
    <col min="4886" max="5124" width="5.6328125" style="36"/>
    <col min="5125" max="5125" width="18.6328125" style="36" customWidth="1"/>
    <col min="5126" max="5126" width="10.36328125" style="36" customWidth="1"/>
    <col min="5127" max="5130" width="5.90625" style="36" customWidth="1"/>
    <col min="5131" max="5131" width="7.36328125" style="36" customWidth="1"/>
    <col min="5132" max="5133" width="5.90625" style="36" customWidth="1"/>
    <col min="5134" max="5134" width="6.36328125" style="36" customWidth="1"/>
    <col min="5135" max="5135" width="5.08984375" style="36" customWidth="1"/>
    <col min="5136" max="5136" width="7.36328125" style="36" customWidth="1"/>
    <col min="5137" max="5137" width="7" style="36" customWidth="1"/>
    <col min="5138" max="5138" width="23.90625" style="36" customWidth="1"/>
    <col min="5139" max="5139" width="0" style="36" hidden="1" customWidth="1"/>
    <col min="5140" max="5141" width="14.453125" style="36" customWidth="1"/>
    <col min="5142" max="5380" width="5.6328125" style="36"/>
    <col min="5381" max="5381" width="18.6328125" style="36" customWidth="1"/>
    <col min="5382" max="5382" width="10.36328125" style="36" customWidth="1"/>
    <col min="5383" max="5386" width="5.90625" style="36" customWidth="1"/>
    <col min="5387" max="5387" width="7.36328125" style="36" customWidth="1"/>
    <col min="5388" max="5389" width="5.90625" style="36" customWidth="1"/>
    <col min="5390" max="5390" width="6.36328125" style="36" customWidth="1"/>
    <col min="5391" max="5391" width="5.08984375" style="36" customWidth="1"/>
    <col min="5392" max="5392" width="7.36328125" style="36" customWidth="1"/>
    <col min="5393" max="5393" width="7" style="36" customWidth="1"/>
    <col min="5394" max="5394" width="23.90625" style="36" customWidth="1"/>
    <col min="5395" max="5395" width="0" style="36" hidden="1" customWidth="1"/>
    <col min="5396" max="5397" width="14.453125" style="36" customWidth="1"/>
    <col min="5398" max="5636" width="5.6328125" style="36"/>
    <col min="5637" max="5637" width="18.6328125" style="36" customWidth="1"/>
    <col min="5638" max="5638" width="10.36328125" style="36" customWidth="1"/>
    <col min="5639" max="5642" width="5.90625" style="36" customWidth="1"/>
    <col min="5643" max="5643" width="7.36328125" style="36" customWidth="1"/>
    <col min="5644" max="5645" width="5.90625" style="36" customWidth="1"/>
    <col min="5646" max="5646" width="6.36328125" style="36" customWidth="1"/>
    <col min="5647" max="5647" width="5.08984375" style="36" customWidth="1"/>
    <col min="5648" max="5648" width="7.36328125" style="36" customWidth="1"/>
    <col min="5649" max="5649" width="7" style="36" customWidth="1"/>
    <col min="5650" max="5650" width="23.90625" style="36" customWidth="1"/>
    <col min="5651" max="5651" width="0" style="36" hidden="1" customWidth="1"/>
    <col min="5652" max="5653" width="14.453125" style="36" customWidth="1"/>
    <col min="5654" max="5892" width="5.6328125" style="36"/>
    <col min="5893" max="5893" width="18.6328125" style="36" customWidth="1"/>
    <col min="5894" max="5894" width="10.36328125" style="36" customWidth="1"/>
    <col min="5895" max="5898" width="5.90625" style="36" customWidth="1"/>
    <col min="5899" max="5899" width="7.36328125" style="36" customWidth="1"/>
    <col min="5900" max="5901" width="5.90625" style="36" customWidth="1"/>
    <col min="5902" max="5902" width="6.36328125" style="36" customWidth="1"/>
    <col min="5903" max="5903" width="5.08984375" style="36" customWidth="1"/>
    <col min="5904" max="5904" width="7.36328125" style="36" customWidth="1"/>
    <col min="5905" max="5905" width="7" style="36" customWidth="1"/>
    <col min="5906" max="5906" width="23.90625" style="36" customWidth="1"/>
    <col min="5907" max="5907" width="0" style="36" hidden="1" customWidth="1"/>
    <col min="5908" max="5909" width="14.453125" style="36" customWidth="1"/>
    <col min="5910" max="6148" width="5.6328125" style="36"/>
    <col min="6149" max="6149" width="18.6328125" style="36" customWidth="1"/>
    <col min="6150" max="6150" width="10.36328125" style="36" customWidth="1"/>
    <col min="6151" max="6154" width="5.90625" style="36" customWidth="1"/>
    <col min="6155" max="6155" width="7.36328125" style="36" customWidth="1"/>
    <col min="6156" max="6157" width="5.90625" style="36" customWidth="1"/>
    <col min="6158" max="6158" width="6.36328125" style="36" customWidth="1"/>
    <col min="6159" max="6159" width="5.08984375" style="36" customWidth="1"/>
    <col min="6160" max="6160" width="7.36328125" style="36" customWidth="1"/>
    <col min="6161" max="6161" width="7" style="36" customWidth="1"/>
    <col min="6162" max="6162" width="23.90625" style="36" customWidth="1"/>
    <col min="6163" max="6163" width="0" style="36" hidden="1" customWidth="1"/>
    <col min="6164" max="6165" width="14.453125" style="36" customWidth="1"/>
    <col min="6166" max="6404" width="5.6328125" style="36"/>
    <col min="6405" max="6405" width="18.6328125" style="36" customWidth="1"/>
    <col min="6406" max="6406" width="10.36328125" style="36" customWidth="1"/>
    <col min="6407" max="6410" width="5.90625" style="36" customWidth="1"/>
    <col min="6411" max="6411" width="7.36328125" style="36" customWidth="1"/>
    <col min="6412" max="6413" width="5.90625" style="36" customWidth="1"/>
    <col min="6414" max="6414" width="6.36328125" style="36" customWidth="1"/>
    <col min="6415" max="6415" width="5.08984375" style="36" customWidth="1"/>
    <col min="6416" max="6416" width="7.36328125" style="36" customWidth="1"/>
    <col min="6417" max="6417" width="7" style="36" customWidth="1"/>
    <col min="6418" max="6418" width="23.90625" style="36" customWidth="1"/>
    <col min="6419" max="6419" width="0" style="36" hidden="1" customWidth="1"/>
    <col min="6420" max="6421" width="14.453125" style="36" customWidth="1"/>
    <col min="6422" max="6660" width="5.6328125" style="36"/>
    <col min="6661" max="6661" width="18.6328125" style="36" customWidth="1"/>
    <col min="6662" max="6662" width="10.36328125" style="36" customWidth="1"/>
    <col min="6663" max="6666" width="5.90625" style="36" customWidth="1"/>
    <col min="6667" max="6667" width="7.36328125" style="36" customWidth="1"/>
    <col min="6668" max="6669" width="5.90625" style="36" customWidth="1"/>
    <col min="6670" max="6670" width="6.36328125" style="36" customWidth="1"/>
    <col min="6671" max="6671" width="5.08984375" style="36" customWidth="1"/>
    <col min="6672" max="6672" width="7.36328125" style="36" customWidth="1"/>
    <col min="6673" max="6673" width="7" style="36" customWidth="1"/>
    <col min="6674" max="6674" width="23.90625" style="36" customWidth="1"/>
    <col min="6675" max="6675" width="0" style="36" hidden="1" customWidth="1"/>
    <col min="6676" max="6677" width="14.453125" style="36" customWidth="1"/>
    <col min="6678" max="6916" width="5.6328125" style="36"/>
    <col min="6917" max="6917" width="18.6328125" style="36" customWidth="1"/>
    <col min="6918" max="6918" width="10.36328125" style="36" customWidth="1"/>
    <col min="6919" max="6922" width="5.90625" style="36" customWidth="1"/>
    <col min="6923" max="6923" width="7.36328125" style="36" customWidth="1"/>
    <col min="6924" max="6925" width="5.90625" style="36" customWidth="1"/>
    <col min="6926" max="6926" width="6.36328125" style="36" customWidth="1"/>
    <col min="6927" max="6927" width="5.08984375" style="36" customWidth="1"/>
    <col min="6928" max="6928" width="7.36328125" style="36" customWidth="1"/>
    <col min="6929" max="6929" width="7" style="36" customWidth="1"/>
    <col min="6930" max="6930" width="23.90625" style="36" customWidth="1"/>
    <col min="6931" max="6931" width="0" style="36" hidden="1" customWidth="1"/>
    <col min="6932" max="6933" width="14.453125" style="36" customWidth="1"/>
    <col min="6934" max="7172" width="5.6328125" style="36"/>
    <col min="7173" max="7173" width="18.6328125" style="36" customWidth="1"/>
    <col min="7174" max="7174" width="10.36328125" style="36" customWidth="1"/>
    <col min="7175" max="7178" width="5.90625" style="36" customWidth="1"/>
    <col min="7179" max="7179" width="7.36328125" style="36" customWidth="1"/>
    <col min="7180" max="7181" width="5.90625" style="36" customWidth="1"/>
    <col min="7182" max="7182" width="6.36328125" style="36" customWidth="1"/>
    <col min="7183" max="7183" width="5.08984375" style="36" customWidth="1"/>
    <col min="7184" max="7184" width="7.36328125" style="36" customWidth="1"/>
    <col min="7185" max="7185" width="7" style="36" customWidth="1"/>
    <col min="7186" max="7186" width="23.90625" style="36" customWidth="1"/>
    <col min="7187" max="7187" width="0" style="36" hidden="1" customWidth="1"/>
    <col min="7188" max="7189" width="14.453125" style="36" customWidth="1"/>
    <col min="7190" max="7428" width="5.6328125" style="36"/>
    <col min="7429" max="7429" width="18.6328125" style="36" customWidth="1"/>
    <col min="7430" max="7430" width="10.36328125" style="36" customWidth="1"/>
    <col min="7431" max="7434" width="5.90625" style="36" customWidth="1"/>
    <col min="7435" max="7435" width="7.36328125" style="36" customWidth="1"/>
    <col min="7436" max="7437" width="5.90625" style="36" customWidth="1"/>
    <col min="7438" max="7438" width="6.36328125" style="36" customWidth="1"/>
    <col min="7439" max="7439" width="5.08984375" style="36" customWidth="1"/>
    <col min="7440" max="7440" width="7.36328125" style="36" customWidth="1"/>
    <col min="7441" max="7441" width="7" style="36" customWidth="1"/>
    <col min="7442" max="7442" width="23.90625" style="36" customWidth="1"/>
    <col min="7443" max="7443" width="0" style="36" hidden="1" customWidth="1"/>
    <col min="7444" max="7445" width="14.453125" style="36" customWidth="1"/>
    <col min="7446" max="7684" width="5.6328125" style="36"/>
    <col min="7685" max="7685" width="18.6328125" style="36" customWidth="1"/>
    <col min="7686" max="7686" width="10.36328125" style="36" customWidth="1"/>
    <col min="7687" max="7690" width="5.90625" style="36" customWidth="1"/>
    <col min="7691" max="7691" width="7.36328125" style="36" customWidth="1"/>
    <col min="7692" max="7693" width="5.90625" style="36" customWidth="1"/>
    <col min="7694" max="7694" width="6.36328125" style="36" customWidth="1"/>
    <col min="7695" max="7695" width="5.08984375" style="36" customWidth="1"/>
    <col min="7696" max="7696" width="7.36328125" style="36" customWidth="1"/>
    <col min="7697" max="7697" width="7" style="36" customWidth="1"/>
    <col min="7698" max="7698" width="23.90625" style="36" customWidth="1"/>
    <col min="7699" max="7699" width="0" style="36" hidden="1" customWidth="1"/>
    <col min="7700" max="7701" width="14.453125" style="36" customWidth="1"/>
    <col min="7702" max="7940" width="5.6328125" style="36"/>
    <col min="7941" max="7941" width="18.6328125" style="36" customWidth="1"/>
    <col min="7942" max="7942" width="10.36328125" style="36" customWidth="1"/>
    <col min="7943" max="7946" width="5.90625" style="36" customWidth="1"/>
    <col min="7947" max="7947" width="7.36328125" style="36" customWidth="1"/>
    <col min="7948" max="7949" width="5.90625" style="36" customWidth="1"/>
    <col min="7950" max="7950" width="6.36328125" style="36" customWidth="1"/>
    <col min="7951" max="7951" width="5.08984375" style="36" customWidth="1"/>
    <col min="7952" max="7952" width="7.36328125" style="36" customWidth="1"/>
    <col min="7953" max="7953" width="7" style="36" customWidth="1"/>
    <col min="7954" max="7954" width="23.90625" style="36" customWidth="1"/>
    <col min="7955" max="7955" width="0" style="36" hidden="1" customWidth="1"/>
    <col min="7956" max="7957" width="14.453125" style="36" customWidth="1"/>
    <col min="7958" max="8196" width="5.6328125" style="36"/>
    <col min="8197" max="8197" width="18.6328125" style="36" customWidth="1"/>
    <col min="8198" max="8198" width="10.36328125" style="36" customWidth="1"/>
    <col min="8199" max="8202" width="5.90625" style="36" customWidth="1"/>
    <col min="8203" max="8203" width="7.36328125" style="36" customWidth="1"/>
    <col min="8204" max="8205" width="5.90625" style="36" customWidth="1"/>
    <col min="8206" max="8206" width="6.36328125" style="36" customWidth="1"/>
    <col min="8207" max="8207" width="5.08984375" style="36" customWidth="1"/>
    <col min="8208" max="8208" width="7.36328125" style="36" customWidth="1"/>
    <col min="8209" max="8209" width="7" style="36" customWidth="1"/>
    <col min="8210" max="8210" width="23.90625" style="36" customWidth="1"/>
    <col min="8211" max="8211" width="0" style="36" hidden="1" customWidth="1"/>
    <col min="8212" max="8213" width="14.453125" style="36" customWidth="1"/>
    <col min="8214" max="8452" width="5.6328125" style="36"/>
    <col min="8453" max="8453" width="18.6328125" style="36" customWidth="1"/>
    <col min="8454" max="8454" width="10.36328125" style="36" customWidth="1"/>
    <col min="8455" max="8458" width="5.90625" style="36" customWidth="1"/>
    <col min="8459" max="8459" width="7.36328125" style="36" customWidth="1"/>
    <col min="8460" max="8461" width="5.90625" style="36" customWidth="1"/>
    <col min="8462" max="8462" width="6.36328125" style="36" customWidth="1"/>
    <col min="8463" max="8463" width="5.08984375" style="36" customWidth="1"/>
    <col min="8464" max="8464" width="7.36328125" style="36" customWidth="1"/>
    <col min="8465" max="8465" width="7" style="36" customWidth="1"/>
    <col min="8466" max="8466" width="23.90625" style="36" customWidth="1"/>
    <col min="8467" max="8467" width="0" style="36" hidden="1" customWidth="1"/>
    <col min="8468" max="8469" width="14.453125" style="36" customWidth="1"/>
    <col min="8470" max="8708" width="5.6328125" style="36"/>
    <col min="8709" max="8709" width="18.6328125" style="36" customWidth="1"/>
    <col min="8710" max="8710" width="10.36328125" style="36" customWidth="1"/>
    <col min="8711" max="8714" width="5.90625" style="36" customWidth="1"/>
    <col min="8715" max="8715" width="7.36328125" style="36" customWidth="1"/>
    <col min="8716" max="8717" width="5.90625" style="36" customWidth="1"/>
    <col min="8718" max="8718" width="6.36328125" style="36" customWidth="1"/>
    <col min="8719" max="8719" width="5.08984375" style="36" customWidth="1"/>
    <col min="8720" max="8720" width="7.36328125" style="36" customWidth="1"/>
    <col min="8721" max="8721" width="7" style="36" customWidth="1"/>
    <col min="8722" max="8722" width="23.90625" style="36" customWidth="1"/>
    <col min="8723" max="8723" width="0" style="36" hidden="1" customWidth="1"/>
    <col min="8724" max="8725" width="14.453125" style="36" customWidth="1"/>
    <col min="8726" max="8964" width="5.6328125" style="36"/>
    <col min="8965" max="8965" width="18.6328125" style="36" customWidth="1"/>
    <col min="8966" max="8966" width="10.36328125" style="36" customWidth="1"/>
    <col min="8967" max="8970" width="5.90625" style="36" customWidth="1"/>
    <col min="8971" max="8971" width="7.36328125" style="36" customWidth="1"/>
    <col min="8972" max="8973" width="5.90625" style="36" customWidth="1"/>
    <col min="8974" max="8974" width="6.36328125" style="36" customWidth="1"/>
    <col min="8975" max="8975" width="5.08984375" style="36" customWidth="1"/>
    <col min="8976" max="8976" width="7.36328125" style="36" customWidth="1"/>
    <col min="8977" max="8977" width="7" style="36" customWidth="1"/>
    <col min="8978" max="8978" width="23.90625" style="36" customWidth="1"/>
    <col min="8979" max="8979" width="0" style="36" hidden="1" customWidth="1"/>
    <col min="8980" max="8981" width="14.453125" style="36" customWidth="1"/>
    <col min="8982" max="9220" width="5.6328125" style="36"/>
    <col min="9221" max="9221" width="18.6328125" style="36" customWidth="1"/>
    <col min="9222" max="9222" width="10.36328125" style="36" customWidth="1"/>
    <col min="9223" max="9226" width="5.90625" style="36" customWidth="1"/>
    <col min="9227" max="9227" width="7.36328125" style="36" customWidth="1"/>
    <col min="9228" max="9229" width="5.90625" style="36" customWidth="1"/>
    <col min="9230" max="9230" width="6.36328125" style="36" customWidth="1"/>
    <col min="9231" max="9231" width="5.08984375" style="36" customWidth="1"/>
    <col min="9232" max="9232" width="7.36328125" style="36" customWidth="1"/>
    <col min="9233" max="9233" width="7" style="36" customWidth="1"/>
    <col min="9234" max="9234" width="23.90625" style="36" customWidth="1"/>
    <col min="9235" max="9235" width="0" style="36" hidden="1" customWidth="1"/>
    <col min="9236" max="9237" width="14.453125" style="36" customWidth="1"/>
    <col min="9238" max="9476" width="5.6328125" style="36"/>
    <col min="9477" max="9477" width="18.6328125" style="36" customWidth="1"/>
    <col min="9478" max="9478" width="10.36328125" style="36" customWidth="1"/>
    <col min="9479" max="9482" width="5.90625" style="36" customWidth="1"/>
    <col min="9483" max="9483" width="7.36328125" style="36" customWidth="1"/>
    <col min="9484" max="9485" width="5.90625" style="36" customWidth="1"/>
    <col min="9486" max="9486" width="6.36328125" style="36" customWidth="1"/>
    <col min="9487" max="9487" width="5.08984375" style="36" customWidth="1"/>
    <col min="9488" max="9488" width="7.36328125" style="36" customWidth="1"/>
    <col min="9489" max="9489" width="7" style="36" customWidth="1"/>
    <col min="9490" max="9490" width="23.90625" style="36" customWidth="1"/>
    <col min="9491" max="9491" width="0" style="36" hidden="1" customWidth="1"/>
    <col min="9492" max="9493" width="14.453125" style="36" customWidth="1"/>
    <col min="9494" max="9732" width="5.6328125" style="36"/>
    <col min="9733" max="9733" width="18.6328125" style="36" customWidth="1"/>
    <col min="9734" max="9734" width="10.36328125" style="36" customWidth="1"/>
    <col min="9735" max="9738" width="5.90625" style="36" customWidth="1"/>
    <col min="9739" max="9739" width="7.36328125" style="36" customWidth="1"/>
    <col min="9740" max="9741" width="5.90625" style="36" customWidth="1"/>
    <col min="9742" max="9742" width="6.36328125" style="36" customWidth="1"/>
    <col min="9743" max="9743" width="5.08984375" style="36" customWidth="1"/>
    <col min="9744" max="9744" width="7.36328125" style="36" customWidth="1"/>
    <col min="9745" max="9745" width="7" style="36" customWidth="1"/>
    <col min="9746" max="9746" width="23.90625" style="36" customWidth="1"/>
    <col min="9747" max="9747" width="0" style="36" hidden="1" customWidth="1"/>
    <col min="9748" max="9749" width="14.453125" style="36" customWidth="1"/>
    <col min="9750" max="9988" width="5.6328125" style="36"/>
    <col min="9989" max="9989" width="18.6328125" style="36" customWidth="1"/>
    <col min="9990" max="9990" width="10.36328125" style="36" customWidth="1"/>
    <col min="9991" max="9994" width="5.90625" style="36" customWidth="1"/>
    <col min="9995" max="9995" width="7.36328125" style="36" customWidth="1"/>
    <col min="9996" max="9997" width="5.90625" style="36" customWidth="1"/>
    <col min="9998" max="9998" width="6.36328125" style="36" customWidth="1"/>
    <col min="9999" max="9999" width="5.08984375" style="36" customWidth="1"/>
    <col min="10000" max="10000" width="7.36328125" style="36" customWidth="1"/>
    <col min="10001" max="10001" width="7" style="36" customWidth="1"/>
    <col min="10002" max="10002" width="23.90625" style="36" customWidth="1"/>
    <col min="10003" max="10003" width="0" style="36" hidden="1" customWidth="1"/>
    <col min="10004" max="10005" width="14.453125" style="36" customWidth="1"/>
    <col min="10006" max="10244" width="5.6328125" style="36"/>
    <col min="10245" max="10245" width="18.6328125" style="36" customWidth="1"/>
    <col min="10246" max="10246" width="10.36328125" style="36" customWidth="1"/>
    <col min="10247" max="10250" width="5.90625" style="36" customWidth="1"/>
    <col min="10251" max="10251" width="7.36328125" style="36" customWidth="1"/>
    <col min="10252" max="10253" width="5.90625" style="36" customWidth="1"/>
    <col min="10254" max="10254" width="6.36328125" style="36" customWidth="1"/>
    <col min="10255" max="10255" width="5.08984375" style="36" customWidth="1"/>
    <col min="10256" max="10256" width="7.36328125" style="36" customWidth="1"/>
    <col min="10257" max="10257" width="7" style="36" customWidth="1"/>
    <col min="10258" max="10258" width="23.90625" style="36" customWidth="1"/>
    <col min="10259" max="10259" width="0" style="36" hidden="1" customWidth="1"/>
    <col min="10260" max="10261" width="14.453125" style="36" customWidth="1"/>
    <col min="10262" max="10500" width="5.6328125" style="36"/>
    <col min="10501" max="10501" width="18.6328125" style="36" customWidth="1"/>
    <col min="10502" max="10502" width="10.36328125" style="36" customWidth="1"/>
    <col min="10503" max="10506" width="5.90625" style="36" customWidth="1"/>
    <col min="10507" max="10507" width="7.36328125" style="36" customWidth="1"/>
    <col min="10508" max="10509" width="5.90625" style="36" customWidth="1"/>
    <col min="10510" max="10510" width="6.36328125" style="36" customWidth="1"/>
    <col min="10511" max="10511" width="5.08984375" style="36" customWidth="1"/>
    <col min="10512" max="10512" width="7.36328125" style="36" customWidth="1"/>
    <col min="10513" max="10513" width="7" style="36" customWidth="1"/>
    <col min="10514" max="10514" width="23.90625" style="36" customWidth="1"/>
    <col min="10515" max="10515" width="0" style="36" hidden="1" customWidth="1"/>
    <col min="10516" max="10517" width="14.453125" style="36" customWidth="1"/>
    <col min="10518" max="10756" width="5.6328125" style="36"/>
    <col min="10757" max="10757" width="18.6328125" style="36" customWidth="1"/>
    <col min="10758" max="10758" width="10.36328125" style="36" customWidth="1"/>
    <col min="10759" max="10762" width="5.90625" style="36" customWidth="1"/>
    <col min="10763" max="10763" width="7.36328125" style="36" customWidth="1"/>
    <col min="10764" max="10765" width="5.90625" style="36" customWidth="1"/>
    <col min="10766" max="10766" width="6.36328125" style="36" customWidth="1"/>
    <col min="10767" max="10767" width="5.08984375" style="36" customWidth="1"/>
    <col min="10768" max="10768" width="7.36328125" style="36" customWidth="1"/>
    <col min="10769" max="10769" width="7" style="36" customWidth="1"/>
    <col min="10770" max="10770" width="23.90625" style="36" customWidth="1"/>
    <col min="10771" max="10771" width="0" style="36" hidden="1" customWidth="1"/>
    <col min="10772" max="10773" width="14.453125" style="36" customWidth="1"/>
    <col min="10774" max="11012" width="5.6328125" style="36"/>
    <col min="11013" max="11013" width="18.6328125" style="36" customWidth="1"/>
    <col min="11014" max="11014" width="10.36328125" style="36" customWidth="1"/>
    <col min="11015" max="11018" width="5.90625" style="36" customWidth="1"/>
    <col min="11019" max="11019" width="7.36328125" style="36" customWidth="1"/>
    <col min="11020" max="11021" width="5.90625" style="36" customWidth="1"/>
    <col min="11022" max="11022" width="6.36328125" style="36" customWidth="1"/>
    <col min="11023" max="11023" width="5.08984375" style="36" customWidth="1"/>
    <col min="11024" max="11024" width="7.36328125" style="36" customWidth="1"/>
    <col min="11025" max="11025" width="7" style="36" customWidth="1"/>
    <col min="11026" max="11026" width="23.90625" style="36" customWidth="1"/>
    <col min="11027" max="11027" width="0" style="36" hidden="1" customWidth="1"/>
    <col min="11028" max="11029" width="14.453125" style="36" customWidth="1"/>
    <col min="11030" max="11268" width="5.6328125" style="36"/>
    <col min="11269" max="11269" width="18.6328125" style="36" customWidth="1"/>
    <col min="11270" max="11270" width="10.36328125" style="36" customWidth="1"/>
    <col min="11271" max="11274" width="5.90625" style="36" customWidth="1"/>
    <col min="11275" max="11275" width="7.36328125" style="36" customWidth="1"/>
    <col min="11276" max="11277" width="5.90625" style="36" customWidth="1"/>
    <col min="11278" max="11278" width="6.36328125" style="36" customWidth="1"/>
    <col min="11279" max="11279" width="5.08984375" style="36" customWidth="1"/>
    <col min="11280" max="11280" width="7.36328125" style="36" customWidth="1"/>
    <col min="11281" max="11281" width="7" style="36" customWidth="1"/>
    <col min="11282" max="11282" width="23.90625" style="36" customWidth="1"/>
    <col min="11283" max="11283" width="0" style="36" hidden="1" customWidth="1"/>
    <col min="11284" max="11285" width="14.453125" style="36" customWidth="1"/>
    <col min="11286" max="11524" width="5.6328125" style="36"/>
    <col min="11525" max="11525" width="18.6328125" style="36" customWidth="1"/>
    <col min="11526" max="11526" width="10.36328125" style="36" customWidth="1"/>
    <col min="11527" max="11530" width="5.90625" style="36" customWidth="1"/>
    <col min="11531" max="11531" width="7.36328125" style="36" customWidth="1"/>
    <col min="11532" max="11533" width="5.90625" style="36" customWidth="1"/>
    <col min="11534" max="11534" width="6.36328125" style="36" customWidth="1"/>
    <col min="11535" max="11535" width="5.08984375" style="36" customWidth="1"/>
    <col min="11536" max="11536" width="7.36328125" style="36" customWidth="1"/>
    <col min="11537" max="11537" width="7" style="36" customWidth="1"/>
    <col min="11538" max="11538" width="23.90625" style="36" customWidth="1"/>
    <col min="11539" max="11539" width="0" style="36" hidden="1" customWidth="1"/>
    <col min="11540" max="11541" width="14.453125" style="36" customWidth="1"/>
    <col min="11542" max="11780" width="5.6328125" style="36"/>
    <col min="11781" max="11781" width="18.6328125" style="36" customWidth="1"/>
    <col min="11782" max="11782" width="10.36328125" style="36" customWidth="1"/>
    <col min="11783" max="11786" width="5.90625" style="36" customWidth="1"/>
    <col min="11787" max="11787" width="7.36328125" style="36" customWidth="1"/>
    <col min="11788" max="11789" width="5.90625" style="36" customWidth="1"/>
    <col min="11790" max="11790" width="6.36328125" style="36" customWidth="1"/>
    <col min="11791" max="11791" width="5.08984375" style="36" customWidth="1"/>
    <col min="11792" max="11792" width="7.36328125" style="36" customWidth="1"/>
    <col min="11793" max="11793" width="7" style="36" customWidth="1"/>
    <col min="11794" max="11794" width="23.90625" style="36" customWidth="1"/>
    <col min="11795" max="11795" width="0" style="36" hidden="1" customWidth="1"/>
    <col min="11796" max="11797" width="14.453125" style="36" customWidth="1"/>
    <col min="11798" max="12036" width="5.6328125" style="36"/>
    <col min="12037" max="12037" width="18.6328125" style="36" customWidth="1"/>
    <col min="12038" max="12038" width="10.36328125" style="36" customWidth="1"/>
    <col min="12039" max="12042" width="5.90625" style="36" customWidth="1"/>
    <col min="12043" max="12043" width="7.36328125" style="36" customWidth="1"/>
    <col min="12044" max="12045" width="5.90625" style="36" customWidth="1"/>
    <col min="12046" max="12046" width="6.36328125" style="36" customWidth="1"/>
    <col min="12047" max="12047" width="5.08984375" style="36" customWidth="1"/>
    <col min="12048" max="12048" width="7.36328125" style="36" customWidth="1"/>
    <col min="12049" max="12049" width="7" style="36" customWidth="1"/>
    <col min="12050" max="12050" width="23.90625" style="36" customWidth="1"/>
    <col min="12051" max="12051" width="0" style="36" hidden="1" customWidth="1"/>
    <col min="12052" max="12053" width="14.453125" style="36" customWidth="1"/>
    <col min="12054" max="12292" width="5.6328125" style="36"/>
    <col min="12293" max="12293" width="18.6328125" style="36" customWidth="1"/>
    <col min="12294" max="12294" width="10.36328125" style="36" customWidth="1"/>
    <col min="12295" max="12298" width="5.90625" style="36" customWidth="1"/>
    <col min="12299" max="12299" width="7.36328125" style="36" customWidth="1"/>
    <col min="12300" max="12301" width="5.90625" style="36" customWidth="1"/>
    <col min="12302" max="12302" width="6.36328125" style="36" customWidth="1"/>
    <col min="12303" max="12303" width="5.08984375" style="36" customWidth="1"/>
    <col min="12304" max="12304" width="7.36328125" style="36" customWidth="1"/>
    <col min="12305" max="12305" width="7" style="36" customWidth="1"/>
    <col min="12306" max="12306" width="23.90625" style="36" customWidth="1"/>
    <col min="12307" max="12307" width="0" style="36" hidden="1" customWidth="1"/>
    <col min="12308" max="12309" width="14.453125" style="36" customWidth="1"/>
    <col min="12310" max="12548" width="5.6328125" style="36"/>
    <col min="12549" max="12549" width="18.6328125" style="36" customWidth="1"/>
    <col min="12550" max="12550" width="10.36328125" style="36" customWidth="1"/>
    <col min="12551" max="12554" width="5.90625" style="36" customWidth="1"/>
    <col min="12555" max="12555" width="7.36328125" style="36" customWidth="1"/>
    <col min="12556" max="12557" width="5.90625" style="36" customWidth="1"/>
    <col min="12558" max="12558" width="6.36328125" style="36" customWidth="1"/>
    <col min="12559" max="12559" width="5.08984375" style="36" customWidth="1"/>
    <col min="12560" max="12560" width="7.36328125" style="36" customWidth="1"/>
    <col min="12561" max="12561" width="7" style="36" customWidth="1"/>
    <col min="12562" max="12562" width="23.90625" style="36" customWidth="1"/>
    <col min="12563" max="12563" width="0" style="36" hidden="1" customWidth="1"/>
    <col min="12564" max="12565" width="14.453125" style="36" customWidth="1"/>
    <col min="12566" max="12804" width="5.6328125" style="36"/>
    <col min="12805" max="12805" width="18.6328125" style="36" customWidth="1"/>
    <col min="12806" max="12806" width="10.36328125" style="36" customWidth="1"/>
    <col min="12807" max="12810" width="5.90625" style="36" customWidth="1"/>
    <col min="12811" max="12811" width="7.36328125" style="36" customWidth="1"/>
    <col min="12812" max="12813" width="5.90625" style="36" customWidth="1"/>
    <col min="12814" max="12814" width="6.36328125" style="36" customWidth="1"/>
    <col min="12815" max="12815" width="5.08984375" style="36" customWidth="1"/>
    <col min="12816" max="12816" width="7.36328125" style="36" customWidth="1"/>
    <col min="12817" max="12817" width="7" style="36" customWidth="1"/>
    <col min="12818" max="12818" width="23.90625" style="36" customWidth="1"/>
    <col min="12819" max="12819" width="0" style="36" hidden="1" customWidth="1"/>
    <col min="12820" max="12821" width="14.453125" style="36" customWidth="1"/>
    <col min="12822" max="13060" width="5.6328125" style="36"/>
    <col min="13061" max="13061" width="18.6328125" style="36" customWidth="1"/>
    <col min="13062" max="13062" width="10.36328125" style="36" customWidth="1"/>
    <col min="13063" max="13066" width="5.90625" style="36" customWidth="1"/>
    <col min="13067" max="13067" width="7.36328125" style="36" customWidth="1"/>
    <col min="13068" max="13069" width="5.90625" style="36" customWidth="1"/>
    <col min="13070" max="13070" width="6.36328125" style="36" customWidth="1"/>
    <col min="13071" max="13071" width="5.08984375" style="36" customWidth="1"/>
    <col min="13072" max="13072" width="7.36328125" style="36" customWidth="1"/>
    <col min="13073" max="13073" width="7" style="36" customWidth="1"/>
    <col min="13074" max="13074" width="23.90625" style="36" customWidth="1"/>
    <col min="13075" max="13075" width="0" style="36" hidden="1" customWidth="1"/>
    <col min="13076" max="13077" width="14.453125" style="36" customWidth="1"/>
    <col min="13078" max="13316" width="5.6328125" style="36"/>
    <col min="13317" max="13317" width="18.6328125" style="36" customWidth="1"/>
    <col min="13318" max="13318" width="10.36328125" style="36" customWidth="1"/>
    <col min="13319" max="13322" width="5.90625" style="36" customWidth="1"/>
    <col min="13323" max="13323" width="7.36328125" style="36" customWidth="1"/>
    <col min="13324" max="13325" width="5.90625" style="36" customWidth="1"/>
    <col min="13326" max="13326" width="6.36328125" style="36" customWidth="1"/>
    <col min="13327" max="13327" width="5.08984375" style="36" customWidth="1"/>
    <col min="13328" max="13328" width="7.36328125" style="36" customWidth="1"/>
    <col min="13329" max="13329" width="7" style="36" customWidth="1"/>
    <col min="13330" max="13330" width="23.90625" style="36" customWidth="1"/>
    <col min="13331" max="13331" width="0" style="36" hidden="1" customWidth="1"/>
    <col min="13332" max="13333" width="14.453125" style="36" customWidth="1"/>
    <col min="13334" max="13572" width="5.6328125" style="36"/>
    <col min="13573" max="13573" width="18.6328125" style="36" customWidth="1"/>
    <col min="13574" max="13574" width="10.36328125" style="36" customWidth="1"/>
    <col min="13575" max="13578" width="5.90625" style="36" customWidth="1"/>
    <col min="13579" max="13579" width="7.36328125" style="36" customWidth="1"/>
    <col min="13580" max="13581" width="5.90625" style="36" customWidth="1"/>
    <col min="13582" max="13582" width="6.36328125" style="36" customWidth="1"/>
    <col min="13583" max="13583" width="5.08984375" style="36" customWidth="1"/>
    <col min="13584" max="13584" width="7.36328125" style="36" customWidth="1"/>
    <col min="13585" max="13585" width="7" style="36" customWidth="1"/>
    <col min="13586" max="13586" width="23.90625" style="36" customWidth="1"/>
    <col min="13587" max="13587" width="0" style="36" hidden="1" customWidth="1"/>
    <col min="13588" max="13589" width="14.453125" style="36" customWidth="1"/>
    <col min="13590" max="13828" width="5.6328125" style="36"/>
    <col min="13829" max="13829" width="18.6328125" style="36" customWidth="1"/>
    <col min="13830" max="13830" width="10.36328125" style="36" customWidth="1"/>
    <col min="13831" max="13834" width="5.90625" style="36" customWidth="1"/>
    <col min="13835" max="13835" width="7.36328125" style="36" customWidth="1"/>
    <col min="13836" max="13837" width="5.90625" style="36" customWidth="1"/>
    <col min="13838" max="13838" width="6.36328125" style="36" customWidth="1"/>
    <col min="13839" max="13839" width="5.08984375" style="36" customWidth="1"/>
    <col min="13840" max="13840" width="7.36328125" style="36" customWidth="1"/>
    <col min="13841" max="13841" width="7" style="36" customWidth="1"/>
    <col min="13842" max="13842" width="23.90625" style="36" customWidth="1"/>
    <col min="13843" max="13843" width="0" style="36" hidden="1" customWidth="1"/>
    <col min="13844" max="13845" width="14.453125" style="36" customWidth="1"/>
    <col min="13846" max="14084" width="5.6328125" style="36"/>
    <col min="14085" max="14085" width="18.6328125" style="36" customWidth="1"/>
    <col min="14086" max="14086" width="10.36328125" style="36" customWidth="1"/>
    <col min="14087" max="14090" width="5.90625" style="36" customWidth="1"/>
    <col min="14091" max="14091" width="7.36328125" style="36" customWidth="1"/>
    <col min="14092" max="14093" width="5.90625" style="36" customWidth="1"/>
    <col min="14094" max="14094" width="6.36328125" style="36" customWidth="1"/>
    <col min="14095" max="14095" width="5.08984375" style="36" customWidth="1"/>
    <col min="14096" max="14096" width="7.36328125" style="36" customWidth="1"/>
    <col min="14097" max="14097" width="7" style="36" customWidth="1"/>
    <col min="14098" max="14098" width="23.90625" style="36" customWidth="1"/>
    <col min="14099" max="14099" width="0" style="36" hidden="1" customWidth="1"/>
    <col min="14100" max="14101" width="14.453125" style="36" customWidth="1"/>
    <col min="14102" max="14340" width="5.6328125" style="36"/>
    <col min="14341" max="14341" width="18.6328125" style="36" customWidth="1"/>
    <col min="14342" max="14342" width="10.36328125" style="36" customWidth="1"/>
    <col min="14343" max="14346" width="5.90625" style="36" customWidth="1"/>
    <col min="14347" max="14347" width="7.36328125" style="36" customWidth="1"/>
    <col min="14348" max="14349" width="5.90625" style="36" customWidth="1"/>
    <col min="14350" max="14350" width="6.36328125" style="36" customWidth="1"/>
    <col min="14351" max="14351" width="5.08984375" style="36" customWidth="1"/>
    <col min="14352" max="14352" width="7.36328125" style="36" customWidth="1"/>
    <col min="14353" max="14353" width="7" style="36" customWidth="1"/>
    <col min="14354" max="14354" width="23.90625" style="36" customWidth="1"/>
    <col min="14355" max="14355" width="0" style="36" hidden="1" customWidth="1"/>
    <col min="14356" max="14357" width="14.453125" style="36" customWidth="1"/>
    <col min="14358" max="14596" width="5.6328125" style="36"/>
    <col min="14597" max="14597" width="18.6328125" style="36" customWidth="1"/>
    <col min="14598" max="14598" width="10.36328125" style="36" customWidth="1"/>
    <col min="14599" max="14602" width="5.90625" style="36" customWidth="1"/>
    <col min="14603" max="14603" width="7.36328125" style="36" customWidth="1"/>
    <col min="14604" max="14605" width="5.90625" style="36" customWidth="1"/>
    <col min="14606" max="14606" width="6.36328125" style="36" customWidth="1"/>
    <col min="14607" max="14607" width="5.08984375" style="36" customWidth="1"/>
    <col min="14608" max="14608" width="7.36328125" style="36" customWidth="1"/>
    <col min="14609" max="14609" width="7" style="36" customWidth="1"/>
    <col min="14610" max="14610" width="23.90625" style="36" customWidth="1"/>
    <col min="14611" max="14611" width="0" style="36" hidden="1" customWidth="1"/>
    <col min="14612" max="14613" width="14.453125" style="36" customWidth="1"/>
    <col min="14614" max="14852" width="5.6328125" style="36"/>
    <col min="14853" max="14853" width="18.6328125" style="36" customWidth="1"/>
    <col min="14854" max="14854" width="10.36328125" style="36" customWidth="1"/>
    <col min="14855" max="14858" width="5.90625" style="36" customWidth="1"/>
    <col min="14859" max="14859" width="7.36328125" style="36" customWidth="1"/>
    <col min="14860" max="14861" width="5.90625" style="36" customWidth="1"/>
    <col min="14862" max="14862" width="6.36328125" style="36" customWidth="1"/>
    <col min="14863" max="14863" width="5.08984375" style="36" customWidth="1"/>
    <col min="14864" max="14864" width="7.36328125" style="36" customWidth="1"/>
    <col min="14865" max="14865" width="7" style="36" customWidth="1"/>
    <col min="14866" max="14866" width="23.90625" style="36" customWidth="1"/>
    <col min="14867" max="14867" width="0" style="36" hidden="1" customWidth="1"/>
    <col min="14868" max="14869" width="14.453125" style="36" customWidth="1"/>
    <col min="14870" max="15108" width="5.6328125" style="36"/>
    <col min="15109" max="15109" width="18.6328125" style="36" customWidth="1"/>
    <col min="15110" max="15110" width="10.36328125" style="36" customWidth="1"/>
    <col min="15111" max="15114" width="5.90625" style="36" customWidth="1"/>
    <col min="15115" max="15115" width="7.36328125" style="36" customWidth="1"/>
    <col min="15116" max="15117" width="5.90625" style="36" customWidth="1"/>
    <col min="15118" max="15118" width="6.36328125" style="36" customWidth="1"/>
    <col min="15119" max="15119" width="5.08984375" style="36" customWidth="1"/>
    <col min="15120" max="15120" width="7.36328125" style="36" customWidth="1"/>
    <col min="15121" max="15121" width="7" style="36" customWidth="1"/>
    <col min="15122" max="15122" width="23.90625" style="36" customWidth="1"/>
    <col min="15123" max="15123" width="0" style="36" hidden="1" customWidth="1"/>
    <col min="15124" max="15125" width="14.453125" style="36" customWidth="1"/>
    <col min="15126" max="15364" width="5.6328125" style="36"/>
    <col min="15365" max="15365" width="18.6328125" style="36" customWidth="1"/>
    <col min="15366" max="15366" width="10.36328125" style="36" customWidth="1"/>
    <col min="15367" max="15370" width="5.90625" style="36" customWidth="1"/>
    <col min="15371" max="15371" width="7.36328125" style="36" customWidth="1"/>
    <col min="15372" max="15373" width="5.90625" style="36" customWidth="1"/>
    <col min="15374" max="15374" width="6.36328125" style="36" customWidth="1"/>
    <col min="15375" max="15375" width="5.08984375" style="36" customWidth="1"/>
    <col min="15376" max="15376" width="7.36328125" style="36" customWidth="1"/>
    <col min="15377" max="15377" width="7" style="36" customWidth="1"/>
    <col min="15378" max="15378" width="23.90625" style="36" customWidth="1"/>
    <col min="15379" max="15379" width="0" style="36" hidden="1" customWidth="1"/>
    <col min="15380" max="15381" width="14.453125" style="36" customWidth="1"/>
    <col min="15382" max="15620" width="5.6328125" style="36"/>
    <col min="15621" max="15621" width="18.6328125" style="36" customWidth="1"/>
    <col min="15622" max="15622" width="10.36328125" style="36" customWidth="1"/>
    <col min="15623" max="15626" width="5.90625" style="36" customWidth="1"/>
    <col min="15627" max="15627" width="7.36328125" style="36" customWidth="1"/>
    <col min="15628" max="15629" width="5.90625" style="36" customWidth="1"/>
    <col min="15630" max="15630" width="6.36328125" style="36" customWidth="1"/>
    <col min="15631" max="15631" width="5.08984375" style="36" customWidth="1"/>
    <col min="15632" max="15632" width="7.36328125" style="36" customWidth="1"/>
    <col min="15633" max="15633" width="7" style="36" customWidth="1"/>
    <col min="15634" max="15634" width="23.90625" style="36" customWidth="1"/>
    <col min="15635" max="15635" width="0" style="36" hidden="1" customWidth="1"/>
    <col min="15636" max="15637" width="14.453125" style="36" customWidth="1"/>
    <col min="15638" max="15876" width="5.6328125" style="36"/>
    <col min="15877" max="15877" width="18.6328125" style="36" customWidth="1"/>
    <col min="15878" max="15878" width="10.36328125" style="36" customWidth="1"/>
    <col min="15879" max="15882" width="5.90625" style="36" customWidth="1"/>
    <col min="15883" max="15883" width="7.36328125" style="36" customWidth="1"/>
    <col min="15884" max="15885" width="5.90625" style="36" customWidth="1"/>
    <col min="15886" max="15886" width="6.36328125" style="36" customWidth="1"/>
    <col min="15887" max="15887" width="5.08984375" style="36" customWidth="1"/>
    <col min="15888" max="15888" width="7.36328125" style="36" customWidth="1"/>
    <col min="15889" max="15889" width="7" style="36" customWidth="1"/>
    <col min="15890" max="15890" width="23.90625" style="36" customWidth="1"/>
    <col min="15891" max="15891" width="0" style="36" hidden="1" customWidth="1"/>
    <col min="15892" max="15893" width="14.453125" style="36" customWidth="1"/>
    <col min="15894" max="16132" width="5.6328125" style="36"/>
    <col min="16133" max="16133" width="18.6328125" style="36" customWidth="1"/>
    <col min="16134" max="16134" width="10.36328125" style="36" customWidth="1"/>
    <col min="16135" max="16138" width="5.90625" style="36" customWidth="1"/>
    <col min="16139" max="16139" width="7.36328125" style="36" customWidth="1"/>
    <col min="16140" max="16141" width="5.90625" style="36" customWidth="1"/>
    <col min="16142" max="16142" width="6.36328125" style="36" customWidth="1"/>
    <col min="16143" max="16143" width="5.08984375" style="36" customWidth="1"/>
    <col min="16144" max="16144" width="7.36328125" style="36" customWidth="1"/>
    <col min="16145" max="16145" width="7" style="36" customWidth="1"/>
    <col min="16146" max="16146" width="23.90625" style="36" customWidth="1"/>
    <col min="16147" max="16147" width="0" style="36" hidden="1" customWidth="1"/>
    <col min="16148" max="16149" width="14.453125" style="36" customWidth="1"/>
    <col min="16150" max="16384" width="5.6328125" style="36"/>
  </cols>
  <sheetData>
    <row r="1" spans="1:19" s="1" customFormat="1" ht="41.15" customHeight="1" x14ac:dyDescent="0.2"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9" s="1" customFormat="1" ht="15.65" customHeight="1" thickBot="1" x14ac:dyDescent="0.25">
      <c r="A2" s="284"/>
      <c r="B2" s="288" t="s">
        <v>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1:19" s="1" customFormat="1" ht="29.15" customHeight="1" x14ac:dyDescent="0.2">
      <c r="B3" s="289" t="s">
        <v>2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9" s="1" customFormat="1" ht="18.649999999999999" customHeight="1" thickBot="1" x14ac:dyDescent="0.25">
      <c r="A4" s="258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258"/>
      <c r="Q4" s="5" t="s">
        <v>450</v>
      </c>
      <c r="R4" s="6">
        <v>44480</v>
      </c>
    </row>
    <row r="5" spans="1:19" s="1" customFormat="1" ht="18.649999999999999" customHeight="1" x14ac:dyDescent="0.2">
      <c r="A5" s="10"/>
      <c r="B5" s="7" t="s">
        <v>3</v>
      </c>
      <c r="C5" s="7"/>
      <c r="D5" s="8"/>
      <c r="E5" s="9"/>
      <c r="F5" s="9"/>
      <c r="G5" s="9"/>
      <c r="H5" s="9"/>
      <c r="I5" s="9"/>
      <c r="J5" s="9"/>
      <c r="K5" s="9"/>
      <c r="L5" s="3"/>
      <c r="M5" s="10"/>
      <c r="N5" s="10"/>
      <c r="O5" s="10"/>
      <c r="P5" s="10"/>
      <c r="Q5" s="10"/>
      <c r="R5" s="10"/>
    </row>
    <row r="6" spans="1:19" s="1" customFormat="1" ht="18" customHeight="1" thickBot="1" x14ac:dyDescent="0.25">
      <c r="A6" s="10"/>
      <c r="B6" s="11"/>
      <c r="C6" s="7"/>
      <c r="D6" s="8"/>
      <c r="E6" s="9"/>
      <c r="F6" s="9"/>
      <c r="G6" s="9"/>
      <c r="H6" s="9"/>
      <c r="I6" s="9"/>
      <c r="J6" s="9"/>
      <c r="K6" s="9"/>
      <c r="L6" s="3"/>
      <c r="M6" s="10"/>
      <c r="N6" s="10"/>
      <c r="O6" s="10"/>
      <c r="P6" s="10"/>
      <c r="Q6" s="10"/>
      <c r="R6" s="10"/>
    </row>
    <row r="7" spans="1:19" s="16" customFormat="1" ht="24" customHeight="1" thickBot="1" x14ac:dyDescent="0.25">
      <c r="A7" s="259" t="s">
        <v>451</v>
      </c>
      <c r="B7" s="12" t="s">
        <v>4</v>
      </c>
      <c r="C7" s="13" t="s">
        <v>5</v>
      </c>
      <c r="D7" s="290" t="s">
        <v>6</v>
      </c>
      <c r="E7" s="291"/>
      <c r="F7" s="291" t="s">
        <v>458</v>
      </c>
      <c r="G7" s="291"/>
      <c r="H7" s="291" t="s">
        <v>7</v>
      </c>
      <c r="I7" s="291"/>
      <c r="J7" s="291" t="s">
        <v>8</v>
      </c>
      <c r="K7" s="291"/>
      <c r="L7" s="291"/>
      <c r="M7" s="291" t="s">
        <v>9</v>
      </c>
      <c r="N7" s="291"/>
      <c r="O7" s="14" t="s">
        <v>10</v>
      </c>
      <c r="P7" s="15" t="s">
        <v>11</v>
      </c>
      <c r="Q7" s="270" t="s">
        <v>452</v>
      </c>
      <c r="R7" s="260" t="s">
        <v>12</v>
      </c>
      <c r="S7" s="92">
        <v>7</v>
      </c>
    </row>
    <row r="8" spans="1:19" s="16" customFormat="1" ht="18.649999999999999" hidden="1" customHeight="1" x14ac:dyDescent="0.2">
      <c r="A8" s="62"/>
      <c r="B8" s="28" t="s">
        <v>142</v>
      </c>
      <c r="C8" s="29"/>
      <c r="D8" s="63"/>
      <c r="E8" s="89" t="str">
        <f t="shared" ref="E8:E11" si="0">IF(ISBLANK(D8),"",(D8))</f>
        <v/>
      </c>
      <c r="F8" s="30">
        <v>44008</v>
      </c>
      <c r="G8" s="90">
        <f>F8</f>
        <v>44008</v>
      </c>
      <c r="H8" s="30">
        <v>44008</v>
      </c>
      <c r="I8" s="90">
        <f>H8</f>
        <v>44008</v>
      </c>
      <c r="J8" s="31">
        <v>44010</v>
      </c>
      <c r="K8" s="32">
        <v>44010</v>
      </c>
      <c r="L8" s="90">
        <f t="shared" ref="L8:L12" si="1">K8</f>
        <v>44010</v>
      </c>
      <c r="M8" s="34">
        <f t="shared" ref="M8:M12" si="2">K8+O8</f>
        <v>44019</v>
      </c>
      <c r="N8" s="90">
        <f t="shared" ref="N8:N12" si="3">M8</f>
        <v>44019</v>
      </c>
      <c r="O8" s="33">
        <v>9</v>
      </c>
      <c r="P8" s="62" t="s">
        <v>13</v>
      </c>
      <c r="Q8" s="271"/>
      <c r="R8" s="261" t="s">
        <v>197</v>
      </c>
      <c r="S8" s="91" t="s">
        <v>14</v>
      </c>
    </row>
    <row r="9" spans="1:19" s="16" customFormat="1" ht="18.649999999999999" hidden="1" customHeight="1" x14ac:dyDescent="0.2">
      <c r="A9" s="62"/>
      <c r="B9" s="28" t="s">
        <v>148</v>
      </c>
      <c r="C9" s="29"/>
      <c r="D9" s="63"/>
      <c r="E9" s="21" t="str">
        <f t="shared" si="0"/>
        <v/>
      </c>
      <c r="F9" s="30">
        <v>44012</v>
      </c>
      <c r="G9" s="23">
        <f t="shared" ref="G9:G14" si="4">F9</f>
        <v>44012</v>
      </c>
      <c r="H9" s="30">
        <v>44012</v>
      </c>
      <c r="I9" s="23">
        <f t="shared" ref="I9:I12" si="5">H9</f>
        <v>44012</v>
      </c>
      <c r="J9" s="31">
        <v>44014</v>
      </c>
      <c r="K9" s="32">
        <v>44014</v>
      </c>
      <c r="L9" s="23">
        <f t="shared" si="1"/>
        <v>44014</v>
      </c>
      <c r="M9" s="26">
        <v>44024</v>
      </c>
      <c r="N9" s="23">
        <f t="shared" si="3"/>
        <v>44024</v>
      </c>
      <c r="O9" s="33">
        <v>11</v>
      </c>
      <c r="P9" s="62" t="s">
        <v>141</v>
      </c>
      <c r="Q9" s="271"/>
      <c r="R9" s="261" t="s">
        <v>198</v>
      </c>
      <c r="S9" s="17" t="s">
        <v>14</v>
      </c>
    </row>
    <row r="10" spans="1:19" s="16" customFormat="1" ht="18.649999999999999" hidden="1" customHeight="1" x14ac:dyDescent="0.2">
      <c r="A10" s="61"/>
      <c r="B10" s="18" t="s">
        <v>147</v>
      </c>
      <c r="C10" s="19"/>
      <c r="D10" s="20"/>
      <c r="E10" s="21" t="str">
        <f t="shared" si="0"/>
        <v/>
      </c>
      <c r="F10" s="22">
        <v>44014</v>
      </c>
      <c r="G10" s="23">
        <f t="shared" si="4"/>
        <v>44014</v>
      </c>
      <c r="H10" s="22">
        <v>44014</v>
      </c>
      <c r="I10" s="23">
        <f t="shared" si="5"/>
        <v>44014</v>
      </c>
      <c r="J10" s="24">
        <v>44015</v>
      </c>
      <c r="K10" s="25">
        <v>44015</v>
      </c>
      <c r="L10" s="23">
        <f t="shared" si="1"/>
        <v>44015</v>
      </c>
      <c r="M10" s="26">
        <f t="shared" si="2"/>
        <v>44026</v>
      </c>
      <c r="N10" s="23">
        <f t="shared" si="3"/>
        <v>44026</v>
      </c>
      <c r="O10" s="27">
        <v>11</v>
      </c>
      <c r="P10" s="61" t="s">
        <v>15</v>
      </c>
      <c r="Q10" s="272"/>
      <c r="R10" s="262" t="s">
        <v>199</v>
      </c>
      <c r="S10" s="17" t="s">
        <v>14</v>
      </c>
    </row>
    <row r="11" spans="1:19" s="16" customFormat="1" ht="18.649999999999999" hidden="1" customHeight="1" x14ac:dyDescent="0.2">
      <c r="A11" s="62"/>
      <c r="B11" s="28" t="s">
        <v>153</v>
      </c>
      <c r="C11" s="29"/>
      <c r="D11" s="20"/>
      <c r="E11" s="21" t="str">
        <f t="shared" si="0"/>
        <v/>
      </c>
      <c r="F11" s="30">
        <v>44014</v>
      </c>
      <c r="G11" s="23">
        <f t="shared" si="4"/>
        <v>44014</v>
      </c>
      <c r="H11" s="30">
        <v>44014</v>
      </c>
      <c r="I11" s="23">
        <f t="shared" si="5"/>
        <v>44014</v>
      </c>
      <c r="J11" s="31">
        <v>44015</v>
      </c>
      <c r="K11" s="32">
        <v>44016</v>
      </c>
      <c r="L11" s="23">
        <f t="shared" si="1"/>
        <v>44016</v>
      </c>
      <c r="M11" s="26">
        <f t="shared" si="2"/>
        <v>44027</v>
      </c>
      <c r="N11" s="23">
        <f t="shared" si="3"/>
        <v>44027</v>
      </c>
      <c r="O11" s="33">
        <v>11</v>
      </c>
      <c r="P11" s="62" t="s">
        <v>16</v>
      </c>
      <c r="Q11" s="271"/>
      <c r="R11" s="262" t="s">
        <v>199</v>
      </c>
      <c r="S11" s="17" t="s">
        <v>14</v>
      </c>
    </row>
    <row r="12" spans="1:19" s="16" customFormat="1" ht="18.649999999999999" hidden="1" customHeight="1" thickBot="1" x14ac:dyDescent="0.25">
      <c r="A12" s="93"/>
      <c r="B12" s="80" t="s">
        <v>151</v>
      </c>
      <c r="C12" s="81"/>
      <c r="D12" s="82">
        <v>44014</v>
      </c>
      <c r="E12" s="72">
        <f>IF(ISBLANK(D12),"",(D12))</f>
        <v>44014</v>
      </c>
      <c r="F12" s="83">
        <v>44015</v>
      </c>
      <c r="G12" s="84">
        <f t="shared" si="4"/>
        <v>44015</v>
      </c>
      <c r="H12" s="83">
        <v>44015</v>
      </c>
      <c r="I12" s="84">
        <f t="shared" si="5"/>
        <v>44015</v>
      </c>
      <c r="J12" s="85">
        <v>44015</v>
      </c>
      <c r="K12" s="86">
        <v>44016</v>
      </c>
      <c r="L12" s="84">
        <f t="shared" si="1"/>
        <v>44016</v>
      </c>
      <c r="M12" s="87">
        <f t="shared" si="2"/>
        <v>44025</v>
      </c>
      <c r="N12" s="84">
        <f t="shared" si="3"/>
        <v>44025</v>
      </c>
      <c r="O12" s="88">
        <v>9</v>
      </c>
      <c r="P12" s="93" t="s">
        <v>152</v>
      </c>
      <c r="Q12" s="273"/>
      <c r="R12" s="263" t="s">
        <v>196</v>
      </c>
      <c r="S12" s="73" t="s">
        <v>14</v>
      </c>
    </row>
    <row r="13" spans="1:19" ht="14.5" hidden="1" x14ac:dyDescent="0.35">
      <c r="A13" s="167"/>
      <c r="B13" s="166" t="s">
        <v>17</v>
      </c>
      <c r="C13" s="167" t="s">
        <v>144</v>
      </c>
      <c r="D13" s="168" t="str">
        <f>IF((ISBLANK($D$8)),"----",(($D$8)+($S$7*S13)))</f>
        <v>----</v>
      </c>
      <c r="E13" s="169" t="str">
        <f>D13</f>
        <v>----</v>
      </c>
      <c r="F13" s="170">
        <f>$H$8+($S$7*Q13)</f>
        <v>44008</v>
      </c>
      <c r="G13" s="171">
        <f t="shared" si="4"/>
        <v>44008</v>
      </c>
      <c r="H13" s="170">
        <f>$H$8+($S$7*S13)</f>
        <v>44008</v>
      </c>
      <c r="I13" s="171">
        <f t="shared" ref="I13:I14" si="6">H13</f>
        <v>44008</v>
      </c>
      <c r="J13" s="172">
        <f>$J$8+($S$7*S13)</f>
        <v>44010</v>
      </c>
      <c r="K13" s="170">
        <f>$K$8+($S$7*S13)</f>
        <v>44010</v>
      </c>
      <c r="L13" s="169">
        <f t="shared" ref="L13:L14" si="7">K13</f>
        <v>44010</v>
      </c>
      <c r="M13" s="173">
        <f t="shared" ref="M13" si="8">K13+O13</f>
        <v>44019</v>
      </c>
      <c r="N13" s="169">
        <f t="shared" ref="N13:N14" si="9">M13</f>
        <v>44019</v>
      </c>
      <c r="O13" s="174">
        <f>$O$8</f>
        <v>9</v>
      </c>
      <c r="P13" s="175" t="str">
        <f>$P$8</f>
        <v>EVER GREEN</v>
      </c>
      <c r="Q13" s="274"/>
      <c r="R13" s="264" t="str">
        <f>$R$8</f>
        <v>危険品受託</v>
      </c>
      <c r="S13" s="94">
        <v>0</v>
      </c>
    </row>
    <row r="14" spans="1:19" ht="14.5" hidden="1" x14ac:dyDescent="0.35">
      <c r="A14" s="139"/>
      <c r="B14" s="64" t="s">
        <v>145</v>
      </c>
      <c r="C14" s="65" t="s">
        <v>146</v>
      </c>
      <c r="D14" s="66" t="str">
        <f>IF((ISBLANK($D$9)),"----",(($D$9)+($S$7*S14)))</f>
        <v>----</v>
      </c>
      <c r="E14" s="67" t="str">
        <f t="shared" ref="E14" si="10">D14</f>
        <v>----</v>
      </c>
      <c r="F14" s="68">
        <f>$H$9+($S$7*Q14)</f>
        <v>44012</v>
      </c>
      <c r="G14" s="69">
        <f t="shared" si="4"/>
        <v>44012</v>
      </c>
      <c r="H14" s="68">
        <f>$H$9+($S$7*S14)</f>
        <v>44012</v>
      </c>
      <c r="I14" s="69">
        <f t="shared" si="6"/>
        <v>44012</v>
      </c>
      <c r="J14" s="74">
        <f>$J$9+($S$7*S14)</f>
        <v>44014</v>
      </c>
      <c r="K14" s="68">
        <f>$K$9+($S$7*S14)</f>
        <v>44014</v>
      </c>
      <c r="L14" s="67">
        <f t="shared" si="7"/>
        <v>44014</v>
      </c>
      <c r="M14" s="70">
        <f>K14+O14</f>
        <v>44025</v>
      </c>
      <c r="N14" s="67">
        <f t="shared" si="9"/>
        <v>44025</v>
      </c>
      <c r="O14" s="75">
        <f>$O$9</f>
        <v>11</v>
      </c>
      <c r="P14" s="76" t="str">
        <f>$P$9</f>
        <v>CNC</v>
      </c>
      <c r="Q14" s="275"/>
      <c r="R14" s="163" t="str">
        <f>$R$9</f>
        <v>危険品受託</v>
      </c>
      <c r="S14" s="95">
        <v>0</v>
      </c>
    </row>
    <row r="15" spans="1:19" ht="14.5" hidden="1" x14ac:dyDescent="0.35">
      <c r="A15" s="139"/>
      <c r="B15" s="138" t="s">
        <v>149</v>
      </c>
      <c r="C15" s="139" t="s">
        <v>150</v>
      </c>
      <c r="D15" s="66" t="str">
        <f>IF((ISBLANK($D$10)),"----",(($D$10)+($S$7*S15)))</f>
        <v>----</v>
      </c>
      <c r="E15" s="67" t="str">
        <f>D15</f>
        <v>----</v>
      </c>
      <c r="F15" s="68">
        <f>$H$10+($S$7*Q15)</f>
        <v>44014</v>
      </c>
      <c r="G15" s="69">
        <f>F15</f>
        <v>44014</v>
      </c>
      <c r="H15" s="68">
        <f>$H$10+($S$7*S15)</f>
        <v>44014</v>
      </c>
      <c r="I15" s="69">
        <f>H15</f>
        <v>44014</v>
      </c>
      <c r="J15" s="74">
        <f>$J$10+($S$7*S15)</f>
        <v>44015</v>
      </c>
      <c r="K15" s="68">
        <f>$K$10+($S$7*S15)</f>
        <v>44015</v>
      </c>
      <c r="L15" s="67">
        <f>K15</f>
        <v>44015</v>
      </c>
      <c r="M15" s="70">
        <f>K15+O15</f>
        <v>44026</v>
      </c>
      <c r="N15" s="67">
        <f>M15</f>
        <v>44026</v>
      </c>
      <c r="O15" s="75">
        <f>$O$10</f>
        <v>11</v>
      </c>
      <c r="P15" s="76" t="str">
        <f>$P$10</f>
        <v>SITC</v>
      </c>
      <c r="Q15" s="275"/>
      <c r="R15" s="163" t="str">
        <f>$R$10</f>
        <v>危険品受託</v>
      </c>
      <c r="S15" s="95">
        <v>0</v>
      </c>
    </row>
    <row r="16" spans="1:19" ht="14.5" hidden="1" x14ac:dyDescent="0.35">
      <c r="A16" s="139"/>
      <c r="B16" s="64" t="s">
        <v>46</v>
      </c>
      <c r="C16" s="65" t="s">
        <v>48</v>
      </c>
      <c r="D16" s="66" t="str">
        <f>IF((ISBLANK($D$11)),"----",(($D$11)+($S$7*S16)))</f>
        <v>----</v>
      </c>
      <c r="E16" s="67" t="str">
        <f>D16</f>
        <v>----</v>
      </c>
      <c r="F16" s="68">
        <f>$H$11+($S$7*Q16)</f>
        <v>44014</v>
      </c>
      <c r="G16" s="69">
        <f>F16</f>
        <v>44014</v>
      </c>
      <c r="H16" s="68">
        <f>$H$11+($S$7*S16)</f>
        <v>44014</v>
      </c>
      <c r="I16" s="69">
        <f>H16</f>
        <v>44014</v>
      </c>
      <c r="J16" s="77">
        <f>$J$11+($S$7*S16)</f>
        <v>44015</v>
      </c>
      <c r="K16" s="78">
        <f>$K$11+($S$7*S16)</f>
        <v>44016</v>
      </c>
      <c r="L16" s="79">
        <f>K16</f>
        <v>44016</v>
      </c>
      <c r="M16" s="70">
        <f>K16+O16</f>
        <v>44027</v>
      </c>
      <c r="N16" s="79">
        <f>M16</f>
        <v>44027</v>
      </c>
      <c r="O16" s="75">
        <f>$O$11</f>
        <v>11</v>
      </c>
      <c r="P16" s="76" t="str">
        <f>$P$11</f>
        <v>ONE</v>
      </c>
      <c r="Q16" s="275"/>
      <c r="R16" s="163" t="str">
        <f>$R$11</f>
        <v>危険品受託</v>
      </c>
      <c r="S16" s="95">
        <v>0</v>
      </c>
    </row>
    <row r="17" spans="1:20" hidden="1" thickBot="1" x14ac:dyDescent="0.4">
      <c r="A17" s="177"/>
      <c r="B17" s="176" t="s">
        <v>31</v>
      </c>
      <c r="C17" s="177" t="s">
        <v>155</v>
      </c>
      <c r="D17" s="108">
        <f>IF((ISBLANK($D$12)),"----",(($D$12)+($S$7*S17)))</f>
        <v>44014</v>
      </c>
      <c r="E17" s="109">
        <f>D17</f>
        <v>44014</v>
      </c>
      <c r="F17" s="150">
        <f>$H$12+($S$7*Q17)</f>
        <v>44015</v>
      </c>
      <c r="G17" s="151">
        <f>F17</f>
        <v>44015</v>
      </c>
      <c r="H17" s="150">
        <f>$H$12+($S$7*S17)</f>
        <v>44015</v>
      </c>
      <c r="I17" s="151">
        <f>H17</f>
        <v>44015</v>
      </c>
      <c r="J17" s="178">
        <f>$J$12+($S$7*S17)</f>
        <v>44015</v>
      </c>
      <c r="K17" s="150">
        <f>$K$12+($S$7*S17)</f>
        <v>44016</v>
      </c>
      <c r="L17" s="109">
        <f>K17</f>
        <v>44016</v>
      </c>
      <c r="M17" s="152">
        <f>K17+O17</f>
        <v>44025</v>
      </c>
      <c r="N17" s="109">
        <f>M17</f>
        <v>44025</v>
      </c>
      <c r="O17" s="153">
        <f>$O$12</f>
        <v>9</v>
      </c>
      <c r="P17" s="154" t="str">
        <f>$P$12</f>
        <v>OOCL/COSCO</v>
      </c>
      <c r="Q17" s="276"/>
      <c r="R17" s="265" t="str">
        <f>$R$12</f>
        <v>危険品混載受託</v>
      </c>
      <c r="S17" s="96">
        <v>0</v>
      </c>
    </row>
    <row r="18" spans="1:20" ht="14.5" hidden="1" x14ac:dyDescent="0.35">
      <c r="A18" s="120"/>
      <c r="B18" s="141" t="s">
        <v>156</v>
      </c>
      <c r="C18" s="142" t="s">
        <v>157</v>
      </c>
      <c r="D18" s="121" t="str">
        <f>IF((ISBLANK($D$8)),"----",(($D$8)+($S$7*S18)))</f>
        <v>----</v>
      </c>
      <c r="E18" s="122" t="str">
        <f>D18</f>
        <v>----</v>
      </c>
      <c r="F18" s="123">
        <f>$H$8+($S$7*Q18)</f>
        <v>44008</v>
      </c>
      <c r="G18" s="124">
        <f t="shared" ref="G18:G19" si="11">F18</f>
        <v>44008</v>
      </c>
      <c r="H18" s="123">
        <f>$H$8+($S$7*S18)</f>
        <v>44015</v>
      </c>
      <c r="I18" s="124">
        <f t="shared" ref="I18:I19" si="12">H18</f>
        <v>44015</v>
      </c>
      <c r="J18" s="125">
        <f>$J$8+($S$7*S18)</f>
        <v>44017</v>
      </c>
      <c r="K18" s="123">
        <f>$K$8+($S$7*S18)</f>
        <v>44017</v>
      </c>
      <c r="L18" s="122">
        <f t="shared" ref="L18:L19" si="13">K18</f>
        <v>44017</v>
      </c>
      <c r="M18" s="118">
        <f t="shared" ref="M18" si="14">K18+O18</f>
        <v>44026</v>
      </c>
      <c r="N18" s="122">
        <f t="shared" ref="N18:N19" si="15">M18</f>
        <v>44026</v>
      </c>
      <c r="O18" s="126">
        <f>$O$8</f>
        <v>9</v>
      </c>
      <c r="P18" s="71" t="str">
        <f>$P$8</f>
        <v>EVER GREEN</v>
      </c>
      <c r="Q18" s="277"/>
      <c r="R18" s="162" t="str">
        <f>$R$8</f>
        <v>危険品受託</v>
      </c>
      <c r="S18" s="143">
        <v>1</v>
      </c>
      <c r="T18" s="103"/>
    </row>
    <row r="19" spans="1:20" ht="14.5" hidden="1" x14ac:dyDescent="0.35">
      <c r="A19" s="105"/>
      <c r="B19" s="104" t="s">
        <v>164</v>
      </c>
      <c r="C19" s="105" t="s">
        <v>165</v>
      </c>
      <c r="D19" s="66" t="str">
        <f>IF((ISBLANK($D$9)),"----",(($D$9)+($S$7*S19)))</f>
        <v>----</v>
      </c>
      <c r="E19" s="67" t="str">
        <f t="shared" ref="E19" si="16">D19</f>
        <v>----</v>
      </c>
      <c r="F19" s="98">
        <f>$H$9+($S$7*Q19)</f>
        <v>44012</v>
      </c>
      <c r="G19" s="99">
        <f t="shared" si="11"/>
        <v>44012</v>
      </c>
      <c r="H19" s="98">
        <f>$H$9+($S$7*S19)</f>
        <v>44019</v>
      </c>
      <c r="I19" s="99">
        <f t="shared" si="12"/>
        <v>44019</v>
      </c>
      <c r="J19" s="100">
        <f>$J$9+($S$7*S19)</f>
        <v>44021</v>
      </c>
      <c r="K19" s="98">
        <f>$K$9+($S$7*S19)</f>
        <v>44021</v>
      </c>
      <c r="L19" s="97">
        <f t="shared" si="13"/>
        <v>44021</v>
      </c>
      <c r="M19" s="101">
        <f>K19+O19</f>
        <v>44032</v>
      </c>
      <c r="N19" s="97">
        <f t="shared" si="15"/>
        <v>44032</v>
      </c>
      <c r="O19" s="102">
        <f>$O$9</f>
        <v>11</v>
      </c>
      <c r="P19" s="105" t="str">
        <f>$P$9</f>
        <v>CNC</v>
      </c>
      <c r="Q19" s="278"/>
      <c r="R19" s="266" t="str">
        <f>$R$9</f>
        <v>危険品受託</v>
      </c>
      <c r="S19" s="144">
        <v>1</v>
      </c>
      <c r="T19" s="103"/>
    </row>
    <row r="20" spans="1:20" ht="14.5" hidden="1" x14ac:dyDescent="0.35">
      <c r="A20" s="256"/>
      <c r="B20" s="127" t="s">
        <v>172</v>
      </c>
      <c r="C20" s="128" t="s">
        <v>173</v>
      </c>
      <c r="D20" s="129" t="str">
        <f>IF((ISBLANK($D$10)),"----",(($D$10)+($S$7*S20)))</f>
        <v>----</v>
      </c>
      <c r="E20" s="130" t="str">
        <f>D20</f>
        <v>----</v>
      </c>
      <c r="F20" s="131">
        <f>$H$10+($S$7*Q20)</f>
        <v>44014</v>
      </c>
      <c r="G20" s="132">
        <f>F20</f>
        <v>44014</v>
      </c>
      <c r="H20" s="131">
        <f>$H$10+($S$7*S20)</f>
        <v>44021</v>
      </c>
      <c r="I20" s="132">
        <f>H20</f>
        <v>44021</v>
      </c>
      <c r="J20" s="133">
        <f>$J$10+($S$7*S20)</f>
        <v>44022</v>
      </c>
      <c r="K20" s="134">
        <f>$K$10+($S$7*S20)</f>
        <v>44022</v>
      </c>
      <c r="L20" s="135">
        <f>K20</f>
        <v>44022</v>
      </c>
      <c r="M20" s="115">
        <f>K20+O20</f>
        <v>44033</v>
      </c>
      <c r="N20" s="135">
        <f>M20</f>
        <v>44033</v>
      </c>
      <c r="O20" s="136">
        <f>$O$10</f>
        <v>11</v>
      </c>
      <c r="P20" s="137" t="str">
        <f>$P$10</f>
        <v>SITC</v>
      </c>
      <c r="Q20" s="279"/>
      <c r="R20" s="267" t="str">
        <f>$R$10</f>
        <v>危険品受託</v>
      </c>
      <c r="S20" s="144">
        <v>1</v>
      </c>
      <c r="T20" s="103"/>
    </row>
    <row r="21" spans="1:20" ht="14.5" hidden="1" x14ac:dyDescent="0.35">
      <c r="A21" s="139"/>
      <c r="B21" s="138" t="s">
        <v>175</v>
      </c>
      <c r="C21" s="139" t="s">
        <v>176</v>
      </c>
      <c r="D21" s="66" t="str">
        <f>IF((ISBLANK($D$11)),"----",(($D$11)+($S$7*S21)))</f>
        <v>----</v>
      </c>
      <c r="E21" s="67" t="str">
        <f>D21</f>
        <v>----</v>
      </c>
      <c r="F21" s="68">
        <f>$H$11+($S$7*Q21)</f>
        <v>44014</v>
      </c>
      <c r="G21" s="69">
        <f>F21</f>
        <v>44014</v>
      </c>
      <c r="H21" s="68">
        <f>$H$11+($S$7*S21)</f>
        <v>44021</v>
      </c>
      <c r="I21" s="69">
        <f>H21</f>
        <v>44021</v>
      </c>
      <c r="J21" s="74">
        <f>$J$11+($S$7*S21)</f>
        <v>44022</v>
      </c>
      <c r="K21" s="68">
        <f>$K$11+($S$7*S21)</f>
        <v>44023</v>
      </c>
      <c r="L21" s="67">
        <f>K21</f>
        <v>44023</v>
      </c>
      <c r="M21" s="70">
        <f>K21+O21</f>
        <v>44034</v>
      </c>
      <c r="N21" s="67">
        <f>M21</f>
        <v>44034</v>
      </c>
      <c r="O21" s="75">
        <f>$O$11</f>
        <v>11</v>
      </c>
      <c r="P21" s="76" t="str">
        <f>$P$11</f>
        <v>ONE</v>
      </c>
      <c r="Q21" s="275"/>
      <c r="R21" s="163" t="str">
        <f>$R$11</f>
        <v>危険品受託</v>
      </c>
      <c r="S21" s="144">
        <v>1</v>
      </c>
      <c r="T21" s="103"/>
    </row>
    <row r="22" spans="1:20" hidden="1" thickBot="1" x14ac:dyDescent="0.4">
      <c r="A22" s="156"/>
      <c r="B22" s="106" t="s">
        <v>183</v>
      </c>
      <c r="C22" s="107" t="s">
        <v>184</v>
      </c>
      <c r="D22" s="145">
        <f>IF((ISBLANK($D$12)),"----",(($D$12)+($S$7*S22)))</f>
        <v>44021</v>
      </c>
      <c r="E22" s="146">
        <f>D22</f>
        <v>44021</v>
      </c>
      <c r="F22" s="110">
        <f>$H$12+($S$7*Q22)</f>
        <v>44015</v>
      </c>
      <c r="G22" s="111">
        <f>F22</f>
        <v>44015</v>
      </c>
      <c r="H22" s="110">
        <f>$H$12+($S$7*S22)</f>
        <v>44022</v>
      </c>
      <c r="I22" s="111">
        <f>H22</f>
        <v>44022</v>
      </c>
      <c r="J22" s="147">
        <f>$J$12+($S$7*S22)</f>
        <v>44022</v>
      </c>
      <c r="K22" s="110">
        <f>$K$12+($S$7*S22)</f>
        <v>44023</v>
      </c>
      <c r="L22" s="146">
        <f>K22</f>
        <v>44023</v>
      </c>
      <c r="M22" s="148">
        <f>K22+O22</f>
        <v>44032</v>
      </c>
      <c r="N22" s="146">
        <f>M22</f>
        <v>44032</v>
      </c>
      <c r="O22" s="116">
        <f>$O$12</f>
        <v>9</v>
      </c>
      <c r="P22" s="117" t="str">
        <f>$P$12</f>
        <v>OOCL/COSCO</v>
      </c>
      <c r="Q22" s="280"/>
      <c r="R22" s="199" t="str">
        <f>$R$12</f>
        <v>危険品混載受託</v>
      </c>
      <c r="S22" s="149">
        <v>1</v>
      </c>
      <c r="T22" s="103"/>
    </row>
    <row r="23" spans="1:20" ht="14.5" hidden="1" x14ac:dyDescent="0.35">
      <c r="A23" s="120"/>
      <c r="B23" s="119" t="s">
        <v>158</v>
      </c>
      <c r="C23" s="120" t="s">
        <v>159</v>
      </c>
      <c r="D23" s="121" t="str">
        <f>IF((ISBLANK($D$8)),"----",(($D$8)+($S$7*S23)))</f>
        <v>----</v>
      </c>
      <c r="E23" s="122" t="str">
        <f>D23</f>
        <v>----</v>
      </c>
      <c r="F23" s="123">
        <f>$H$8+($S$7*Q23)</f>
        <v>44008</v>
      </c>
      <c r="G23" s="124">
        <f t="shared" ref="G23:G24" si="17">F23</f>
        <v>44008</v>
      </c>
      <c r="H23" s="123">
        <f>$H$8+($S$7*S23)</f>
        <v>44022</v>
      </c>
      <c r="I23" s="124">
        <f t="shared" ref="I23:I24" si="18">H23</f>
        <v>44022</v>
      </c>
      <c r="J23" s="125">
        <f>$J$8+($S$7*S23)</f>
        <v>44024</v>
      </c>
      <c r="K23" s="123">
        <f>$K$8+($S$7*S23)</f>
        <v>44024</v>
      </c>
      <c r="L23" s="122">
        <f t="shared" ref="L23:L24" si="19">K23</f>
        <v>44024</v>
      </c>
      <c r="M23" s="118">
        <f t="shared" ref="M23" si="20">K23+O23</f>
        <v>44033</v>
      </c>
      <c r="N23" s="122">
        <f t="shared" ref="N23:N24" si="21">M23</f>
        <v>44033</v>
      </c>
      <c r="O23" s="126">
        <f>$O$8</f>
        <v>9</v>
      </c>
      <c r="P23" s="120" t="str">
        <f>$P$8</f>
        <v>EVER GREEN</v>
      </c>
      <c r="Q23" s="277"/>
      <c r="R23" s="162" t="str">
        <f>$R$8</f>
        <v>危険品受託</v>
      </c>
      <c r="S23" s="143">
        <v>2</v>
      </c>
      <c r="T23" s="103"/>
    </row>
    <row r="24" spans="1:20" ht="14.5" hidden="1" x14ac:dyDescent="0.35">
      <c r="A24" s="139"/>
      <c r="B24" s="64" t="s">
        <v>166</v>
      </c>
      <c r="C24" s="65" t="s">
        <v>167</v>
      </c>
      <c r="D24" s="66" t="str">
        <f>IF((ISBLANK($D$9)),"----",(($D$9)+($S$7*S24)))</f>
        <v>----</v>
      </c>
      <c r="E24" s="67" t="str">
        <f t="shared" ref="E24" si="22">D24</f>
        <v>----</v>
      </c>
      <c r="F24" s="68">
        <f>$H$9+($S$7*Q24)</f>
        <v>44012</v>
      </c>
      <c r="G24" s="69">
        <f t="shared" si="17"/>
        <v>44012</v>
      </c>
      <c r="H24" s="68">
        <f>$H$9+($S$7*S24)</f>
        <v>44026</v>
      </c>
      <c r="I24" s="69">
        <f t="shared" si="18"/>
        <v>44026</v>
      </c>
      <c r="J24" s="77">
        <f>$J$9+($S$7*S24)</f>
        <v>44028</v>
      </c>
      <c r="K24" s="78">
        <f>$K$9+($S$7*S24)</f>
        <v>44028</v>
      </c>
      <c r="L24" s="79">
        <f t="shared" si="19"/>
        <v>44028</v>
      </c>
      <c r="M24" s="70">
        <f>K24+O24</f>
        <v>44039</v>
      </c>
      <c r="N24" s="79">
        <f t="shared" si="21"/>
        <v>44039</v>
      </c>
      <c r="O24" s="75">
        <f>$O$9</f>
        <v>11</v>
      </c>
      <c r="P24" s="76" t="str">
        <f>$P$9</f>
        <v>CNC</v>
      </c>
      <c r="Q24" s="275"/>
      <c r="R24" s="163" t="str">
        <f>$R$9</f>
        <v>危険品受託</v>
      </c>
      <c r="S24" s="144">
        <v>2</v>
      </c>
      <c r="T24" s="103"/>
    </row>
    <row r="25" spans="1:20" ht="14.5" hidden="1" x14ac:dyDescent="0.35">
      <c r="A25" s="139"/>
      <c r="B25" s="138" t="s">
        <v>174</v>
      </c>
      <c r="C25" s="139" t="s">
        <v>173</v>
      </c>
      <c r="D25" s="66" t="str">
        <f>IF((ISBLANK($D$10)),"----",(($D$10)+($S$7*S25)))</f>
        <v>----</v>
      </c>
      <c r="E25" s="67" t="str">
        <f>D25</f>
        <v>----</v>
      </c>
      <c r="F25" s="68">
        <f>$H$10+($S$7*Q25)</f>
        <v>44014</v>
      </c>
      <c r="G25" s="69">
        <f>F25</f>
        <v>44014</v>
      </c>
      <c r="H25" s="68">
        <f>$H$10+($S$7*S25)</f>
        <v>44028</v>
      </c>
      <c r="I25" s="69">
        <f>H25</f>
        <v>44028</v>
      </c>
      <c r="J25" s="74">
        <f>$J$10+($S$7*S25)</f>
        <v>44029</v>
      </c>
      <c r="K25" s="68">
        <f>$K$10+($S$7*S25)</f>
        <v>44029</v>
      </c>
      <c r="L25" s="67">
        <f>K25</f>
        <v>44029</v>
      </c>
      <c r="M25" s="70">
        <f>K25+O25</f>
        <v>44040</v>
      </c>
      <c r="N25" s="67">
        <f>M25</f>
        <v>44040</v>
      </c>
      <c r="O25" s="75">
        <f>$O$10</f>
        <v>11</v>
      </c>
      <c r="P25" s="76" t="str">
        <f>$P$10</f>
        <v>SITC</v>
      </c>
      <c r="Q25" s="275"/>
      <c r="R25" s="163" t="str">
        <f>$R$10</f>
        <v>危険品受託</v>
      </c>
      <c r="S25" s="144">
        <v>2</v>
      </c>
      <c r="T25" s="103"/>
    </row>
    <row r="26" spans="1:20" ht="15" hidden="1" customHeight="1" x14ac:dyDescent="0.35">
      <c r="A26" s="139"/>
      <c r="B26" s="64" t="s">
        <v>177</v>
      </c>
      <c r="C26" s="65" t="s">
        <v>178</v>
      </c>
      <c r="D26" s="66" t="str">
        <f>IF((ISBLANK($D$11)),"----",(($D$11)+($S$7*S26)))</f>
        <v>----</v>
      </c>
      <c r="E26" s="67" t="str">
        <f>D26</f>
        <v>----</v>
      </c>
      <c r="F26" s="68">
        <f>$H$11+($S$7*Q26)</f>
        <v>44014</v>
      </c>
      <c r="G26" s="69">
        <f>F26</f>
        <v>44014</v>
      </c>
      <c r="H26" s="68">
        <f>$H$11+($S$7*S26)</f>
        <v>44028</v>
      </c>
      <c r="I26" s="69">
        <f>H26</f>
        <v>44028</v>
      </c>
      <c r="J26" s="74">
        <f>$J$11+($S$7*S26)</f>
        <v>44029</v>
      </c>
      <c r="K26" s="68">
        <f>$K$11+($S$7*S26)</f>
        <v>44030</v>
      </c>
      <c r="L26" s="67">
        <f>K26</f>
        <v>44030</v>
      </c>
      <c r="M26" s="70">
        <f>K26+O26</f>
        <v>44041</v>
      </c>
      <c r="N26" s="67">
        <f>M26</f>
        <v>44041</v>
      </c>
      <c r="O26" s="75">
        <f>$O$11</f>
        <v>11</v>
      </c>
      <c r="P26" s="76" t="str">
        <f>$P$11</f>
        <v>ONE</v>
      </c>
      <c r="Q26" s="275"/>
      <c r="R26" s="163" t="str">
        <f>$R$11</f>
        <v>危険品受託</v>
      </c>
      <c r="S26" s="144">
        <v>2</v>
      </c>
      <c r="T26" s="103"/>
    </row>
    <row r="27" spans="1:20" hidden="1" thickBot="1" x14ac:dyDescent="0.4">
      <c r="A27" s="156"/>
      <c r="B27" s="155" t="s">
        <v>185</v>
      </c>
      <c r="C27" s="156" t="s">
        <v>186</v>
      </c>
      <c r="D27" s="145">
        <f>IF((ISBLANK($D$12)),"----",(($D$12)+($S$7*S27)))</f>
        <v>44028</v>
      </c>
      <c r="E27" s="146">
        <f>D27</f>
        <v>44028</v>
      </c>
      <c r="F27" s="110">
        <f>$H$12+($S$7*Q27)</f>
        <v>44015</v>
      </c>
      <c r="G27" s="111">
        <f>F27</f>
        <v>44015</v>
      </c>
      <c r="H27" s="110">
        <f>$H$12+($S$7*S27)</f>
        <v>44029</v>
      </c>
      <c r="I27" s="111">
        <f>H27</f>
        <v>44029</v>
      </c>
      <c r="J27" s="147">
        <f>$J$12+($S$7*S27)</f>
        <v>44029</v>
      </c>
      <c r="K27" s="110">
        <f>$K$12+($S$7*S27)</f>
        <v>44030</v>
      </c>
      <c r="L27" s="146">
        <f>K27</f>
        <v>44030</v>
      </c>
      <c r="M27" s="148">
        <f>K27+O27</f>
        <v>44039</v>
      </c>
      <c r="N27" s="146">
        <f>M27</f>
        <v>44039</v>
      </c>
      <c r="O27" s="116">
        <f>$O$12</f>
        <v>9</v>
      </c>
      <c r="P27" s="156" t="str">
        <f>$P$12</f>
        <v>OOCL/COSCO</v>
      </c>
      <c r="Q27" s="280"/>
      <c r="R27" s="199" t="str">
        <f>$R$12</f>
        <v>危険品混載受託</v>
      </c>
      <c r="S27" s="149">
        <v>2</v>
      </c>
      <c r="T27" s="103"/>
    </row>
    <row r="28" spans="1:20" ht="14.5" hidden="1" x14ac:dyDescent="0.35">
      <c r="A28" s="120"/>
      <c r="B28" s="141" t="s">
        <v>143</v>
      </c>
      <c r="C28" s="142" t="s">
        <v>160</v>
      </c>
      <c r="D28" s="121" t="str">
        <f>IF((ISBLANK($D$8)),"----",(($D$8)+($S$7*S28)))</f>
        <v>----</v>
      </c>
      <c r="E28" s="122" t="str">
        <f>D28</f>
        <v>----</v>
      </c>
      <c r="F28" s="123">
        <f>$H$8+($S$7*Q28)</f>
        <v>44008</v>
      </c>
      <c r="G28" s="124">
        <f t="shared" ref="G28:G29" si="23">F28</f>
        <v>44008</v>
      </c>
      <c r="H28" s="123">
        <f>$H$8+($S$7*S28)</f>
        <v>44029</v>
      </c>
      <c r="I28" s="124">
        <f t="shared" ref="I28:I29" si="24">H28</f>
        <v>44029</v>
      </c>
      <c r="J28" s="157">
        <f>$J$8+($S$7*S28)</f>
        <v>44031</v>
      </c>
      <c r="K28" s="158">
        <f>$K$8+($S$7*S28)</f>
        <v>44031</v>
      </c>
      <c r="L28" s="159">
        <f t="shared" ref="L28:L29" si="25">K28</f>
        <v>44031</v>
      </c>
      <c r="M28" s="118">
        <f t="shared" ref="M28" si="26">K28+O28</f>
        <v>44040</v>
      </c>
      <c r="N28" s="159">
        <f t="shared" ref="N28:N29" si="27">M28</f>
        <v>44040</v>
      </c>
      <c r="O28" s="126">
        <f>$O$8</f>
        <v>9</v>
      </c>
      <c r="P28" s="71" t="str">
        <f>$P$8</f>
        <v>EVER GREEN</v>
      </c>
      <c r="Q28" s="277"/>
      <c r="R28" s="162" t="str">
        <f>$R$8</f>
        <v>危険品受託</v>
      </c>
      <c r="S28" s="143">
        <v>3</v>
      </c>
      <c r="T28" s="103"/>
    </row>
    <row r="29" spans="1:20" ht="14.5" hidden="1" x14ac:dyDescent="0.35">
      <c r="A29" s="139"/>
      <c r="B29" s="138" t="s">
        <v>168</v>
      </c>
      <c r="C29" s="139" t="s">
        <v>169</v>
      </c>
      <c r="D29" s="66" t="str">
        <f>IF((ISBLANK($D$9)),"----",(($D$9)+($S$7*S29)))</f>
        <v>----</v>
      </c>
      <c r="E29" s="67" t="str">
        <f t="shared" ref="E29" si="28">D29</f>
        <v>----</v>
      </c>
      <c r="F29" s="68">
        <f>$H$9+($S$7*Q29)</f>
        <v>44012</v>
      </c>
      <c r="G29" s="69">
        <f t="shared" si="23"/>
        <v>44012</v>
      </c>
      <c r="H29" s="68">
        <f>$H$9+($S$7*S29)</f>
        <v>44033</v>
      </c>
      <c r="I29" s="69">
        <f t="shared" si="24"/>
        <v>44033</v>
      </c>
      <c r="J29" s="74">
        <f>$J$9+($S$7*S29)</f>
        <v>44035</v>
      </c>
      <c r="K29" s="68">
        <f>$K$9+($S$7*S29)</f>
        <v>44035</v>
      </c>
      <c r="L29" s="67">
        <f t="shared" si="25"/>
        <v>44035</v>
      </c>
      <c r="M29" s="70">
        <f>K29+O29</f>
        <v>44046</v>
      </c>
      <c r="N29" s="67">
        <f t="shared" si="27"/>
        <v>44046</v>
      </c>
      <c r="O29" s="75">
        <f>$O$9</f>
        <v>11</v>
      </c>
      <c r="P29" s="76" t="str">
        <f>$P$9</f>
        <v>CNC</v>
      </c>
      <c r="Q29" s="275"/>
      <c r="R29" s="163" t="str">
        <f>$R$9</f>
        <v>危険品受託</v>
      </c>
      <c r="S29" s="160">
        <v>3</v>
      </c>
      <c r="T29" s="103"/>
    </row>
    <row r="30" spans="1:20" ht="14.5" hidden="1" x14ac:dyDescent="0.35">
      <c r="A30" s="139"/>
      <c r="B30" s="64" t="s">
        <v>200</v>
      </c>
      <c r="C30" s="65" t="s">
        <v>201</v>
      </c>
      <c r="D30" s="66" t="str">
        <f>IF((ISBLANK($D$10)),"----",(($D$10)+($S$7*S30)))</f>
        <v>----</v>
      </c>
      <c r="E30" s="67" t="str">
        <f>D30</f>
        <v>----</v>
      </c>
      <c r="F30" s="184">
        <v>44034</v>
      </c>
      <c r="G30" s="185">
        <f>F30</f>
        <v>44034</v>
      </c>
      <c r="H30" s="184">
        <v>44034</v>
      </c>
      <c r="I30" s="185">
        <f>H30</f>
        <v>44034</v>
      </c>
      <c r="J30" s="74">
        <f>$J$10+($S$7*S30)</f>
        <v>44036</v>
      </c>
      <c r="K30" s="68">
        <f>$K$10+($S$7*S30)</f>
        <v>44036</v>
      </c>
      <c r="L30" s="67">
        <f>K30</f>
        <v>44036</v>
      </c>
      <c r="M30" s="70">
        <f>K30+O30</f>
        <v>44047</v>
      </c>
      <c r="N30" s="67">
        <f>M30</f>
        <v>44047</v>
      </c>
      <c r="O30" s="75">
        <f>$O$10</f>
        <v>11</v>
      </c>
      <c r="P30" s="76" t="str">
        <f>$P$10</f>
        <v>SITC</v>
      </c>
      <c r="Q30" s="275"/>
      <c r="R30" s="163" t="str">
        <f>$R$10</f>
        <v>危険品受託</v>
      </c>
      <c r="S30" s="144">
        <v>3</v>
      </c>
      <c r="T30" s="103"/>
    </row>
    <row r="31" spans="1:20" ht="14.5" hidden="1" x14ac:dyDescent="0.35">
      <c r="A31" s="139"/>
      <c r="B31" s="138" t="s">
        <v>179</v>
      </c>
      <c r="C31" s="139" t="s">
        <v>180</v>
      </c>
      <c r="D31" s="66" t="str">
        <f>IF((ISBLANK($D$11)),"----",(($D$11)+($S$7*S31)))</f>
        <v>----</v>
      </c>
      <c r="E31" s="67" t="str">
        <f>D31</f>
        <v>----</v>
      </c>
      <c r="F31" s="184">
        <v>44034</v>
      </c>
      <c r="G31" s="185">
        <f>F31</f>
        <v>44034</v>
      </c>
      <c r="H31" s="184">
        <v>44034</v>
      </c>
      <c r="I31" s="185">
        <f>H31</f>
        <v>44034</v>
      </c>
      <c r="J31" s="74">
        <f>$J$11+($S$7*S31)</f>
        <v>44036</v>
      </c>
      <c r="K31" s="68">
        <f>$K$11+($S$7*S31)</f>
        <v>44037</v>
      </c>
      <c r="L31" s="67">
        <f>K31</f>
        <v>44037</v>
      </c>
      <c r="M31" s="70">
        <f>K31+O31</f>
        <v>44048</v>
      </c>
      <c r="N31" s="67">
        <f>M31</f>
        <v>44048</v>
      </c>
      <c r="O31" s="75">
        <f>$O$11</f>
        <v>11</v>
      </c>
      <c r="P31" s="139" t="str">
        <f>$P$11</f>
        <v>ONE</v>
      </c>
      <c r="Q31" s="275"/>
      <c r="R31" s="163" t="str">
        <f>$R$11</f>
        <v>危険品受託</v>
      </c>
      <c r="S31" s="144">
        <v>3</v>
      </c>
      <c r="T31" s="103"/>
    </row>
    <row r="32" spans="1:20" hidden="1" thickBot="1" x14ac:dyDescent="0.4">
      <c r="A32" s="256"/>
      <c r="B32" s="106" t="s">
        <v>187</v>
      </c>
      <c r="C32" s="107" t="s">
        <v>188</v>
      </c>
      <c r="D32" s="186">
        <v>44032</v>
      </c>
      <c r="E32" s="187">
        <f>D32</f>
        <v>44032</v>
      </c>
      <c r="F32" s="188">
        <v>44034</v>
      </c>
      <c r="G32" s="189">
        <f>F32</f>
        <v>44034</v>
      </c>
      <c r="H32" s="188">
        <v>44034</v>
      </c>
      <c r="I32" s="189">
        <f>H32</f>
        <v>44034</v>
      </c>
      <c r="J32" s="112">
        <f>$J$12+($S$7*S32)</f>
        <v>44036</v>
      </c>
      <c r="K32" s="113">
        <f>$K$12+($S$7*S32)</f>
        <v>44037</v>
      </c>
      <c r="L32" s="114">
        <f>K32</f>
        <v>44037</v>
      </c>
      <c r="M32" s="148">
        <f>K32+O32</f>
        <v>44046</v>
      </c>
      <c r="N32" s="114">
        <f>M32</f>
        <v>44046</v>
      </c>
      <c r="O32" s="116">
        <f>$O$12</f>
        <v>9</v>
      </c>
      <c r="P32" s="117" t="str">
        <f>$P$12</f>
        <v>OOCL/COSCO</v>
      </c>
      <c r="Q32" s="279"/>
      <c r="R32" s="163" t="str">
        <f>$R$11</f>
        <v>危険品受託</v>
      </c>
      <c r="S32" s="149">
        <v>3</v>
      </c>
      <c r="T32" s="103"/>
    </row>
    <row r="33" spans="1:20" ht="14.5" hidden="1" x14ac:dyDescent="0.35">
      <c r="A33" s="120"/>
      <c r="B33" s="119" t="s">
        <v>156</v>
      </c>
      <c r="C33" s="120" t="s">
        <v>161</v>
      </c>
      <c r="D33" s="121" t="str">
        <f>IF((ISBLANK($D$8)),"----",(($D$8)+($S$7*S33)))</f>
        <v>----</v>
      </c>
      <c r="E33" s="122" t="str">
        <f>D33</f>
        <v>----</v>
      </c>
      <c r="F33" s="182">
        <v>44034</v>
      </c>
      <c r="G33" s="183">
        <f t="shared" ref="G33:G34" si="29">F33</f>
        <v>44034</v>
      </c>
      <c r="H33" s="182">
        <v>44034</v>
      </c>
      <c r="I33" s="183">
        <f t="shared" ref="I33:I34" si="30">H33</f>
        <v>44034</v>
      </c>
      <c r="J33" s="125">
        <f>$J$8+($S$7*S33)</f>
        <v>44038</v>
      </c>
      <c r="K33" s="123">
        <f>$K$8+($S$7*S33)</f>
        <v>44038</v>
      </c>
      <c r="L33" s="122">
        <f t="shared" ref="L33:L34" si="31">K33</f>
        <v>44038</v>
      </c>
      <c r="M33" s="118">
        <f t="shared" ref="M33" si="32">K33+O33</f>
        <v>44047</v>
      </c>
      <c r="N33" s="122">
        <f t="shared" ref="N33:N34" si="33">M33</f>
        <v>44047</v>
      </c>
      <c r="O33" s="126">
        <f>$O$8</f>
        <v>9</v>
      </c>
      <c r="P33" s="71" t="str">
        <f>$P$8</f>
        <v>EVER GREEN</v>
      </c>
      <c r="Q33" s="277"/>
      <c r="R33" s="162" t="str">
        <f>$R$8</f>
        <v>危険品受託</v>
      </c>
      <c r="S33" s="143">
        <v>4</v>
      </c>
      <c r="T33" s="103"/>
    </row>
    <row r="34" spans="1:20" ht="14.5" hidden="1" x14ac:dyDescent="0.35">
      <c r="A34" s="139"/>
      <c r="B34" s="64" t="s">
        <v>164</v>
      </c>
      <c r="C34" s="65" t="s">
        <v>170</v>
      </c>
      <c r="D34" s="66" t="str">
        <f>IF((ISBLANK($D$9)),"----",(($D$9)+($S$7*S34)))</f>
        <v>----</v>
      </c>
      <c r="E34" s="67" t="str">
        <f t="shared" ref="E34" si="34">D34</f>
        <v>----</v>
      </c>
      <c r="F34" s="68">
        <f>$H$9+($S$7*Q34)</f>
        <v>44012</v>
      </c>
      <c r="G34" s="69">
        <f t="shared" si="29"/>
        <v>44012</v>
      </c>
      <c r="H34" s="68">
        <f>$H$9+($S$7*S34)</f>
        <v>44040</v>
      </c>
      <c r="I34" s="69">
        <f t="shared" si="30"/>
        <v>44040</v>
      </c>
      <c r="J34" s="74">
        <f>$J$9+($S$7*S34)</f>
        <v>44042</v>
      </c>
      <c r="K34" s="68">
        <f>$K$9+($S$7*S34)</f>
        <v>44042</v>
      </c>
      <c r="L34" s="67">
        <f t="shared" si="31"/>
        <v>44042</v>
      </c>
      <c r="M34" s="70">
        <f>K34+O34</f>
        <v>44053</v>
      </c>
      <c r="N34" s="67">
        <f t="shared" si="33"/>
        <v>44053</v>
      </c>
      <c r="O34" s="75">
        <f>$O$9</f>
        <v>11</v>
      </c>
      <c r="P34" s="76" t="str">
        <f>$P$9</f>
        <v>CNC</v>
      </c>
      <c r="Q34" s="275"/>
      <c r="R34" s="163" t="str">
        <f>$R$9</f>
        <v>危険品受託</v>
      </c>
      <c r="S34" s="144">
        <v>4</v>
      </c>
      <c r="T34" s="103"/>
    </row>
    <row r="35" spans="1:20" ht="14.5" hidden="1" x14ac:dyDescent="0.35">
      <c r="A35" s="139"/>
      <c r="B35" s="138" t="s">
        <v>202</v>
      </c>
      <c r="C35" s="139" t="s">
        <v>203</v>
      </c>
      <c r="D35" s="66" t="str">
        <f>IF((ISBLANK($D$10)),"----",(($D$10)+($S$7*S35)))</f>
        <v>----</v>
      </c>
      <c r="E35" s="67" t="str">
        <f>D35</f>
        <v>----</v>
      </c>
      <c r="F35" s="68">
        <f>$H$10+($S$7*Q35)</f>
        <v>44014</v>
      </c>
      <c r="G35" s="69">
        <f>F35</f>
        <v>44014</v>
      </c>
      <c r="H35" s="68">
        <f>$H$10+($S$7*S35)</f>
        <v>44042</v>
      </c>
      <c r="I35" s="69">
        <f>H35</f>
        <v>44042</v>
      </c>
      <c r="J35" s="74">
        <f>$J$10+($S$7*S35)</f>
        <v>44043</v>
      </c>
      <c r="K35" s="68">
        <f>$K$10+($S$7*S35)</f>
        <v>44043</v>
      </c>
      <c r="L35" s="67">
        <f>K35</f>
        <v>44043</v>
      </c>
      <c r="M35" s="70">
        <f>K35+O35</f>
        <v>44054</v>
      </c>
      <c r="N35" s="67">
        <f>M35</f>
        <v>44054</v>
      </c>
      <c r="O35" s="75">
        <f>$O$10</f>
        <v>11</v>
      </c>
      <c r="P35" s="139" t="str">
        <f>$P$10</f>
        <v>SITC</v>
      </c>
      <c r="Q35" s="275"/>
      <c r="R35" s="163" t="str">
        <f>$R$10</f>
        <v>危険品受託</v>
      </c>
      <c r="S35" s="144">
        <v>4</v>
      </c>
      <c r="T35" s="103"/>
    </row>
    <row r="36" spans="1:20" ht="14.5" hidden="1" x14ac:dyDescent="0.35">
      <c r="A36" s="139"/>
      <c r="B36" s="64" t="s">
        <v>175</v>
      </c>
      <c r="C36" s="65" t="s">
        <v>181</v>
      </c>
      <c r="D36" s="66" t="str">
        <f>IF((ISBLANK($D$11)),"----",(($D$11)+($S$7*S36)))</f>
        <v>----</v>
      </c>
      <c r="E36" s="67" t="str">
        <f>D36</f>
        <v>----</v>
      </c>
      <c r="F36" s="68">
        <f>$H$11+($S$7*Q36)</f>
        <v>44014</v>
      </c>
      <c r="G36" s="69">
        <f>F36</f>
        <v>44014</v>
      </c>
      <c r="H36" s="68">
        <f>$H$11+($S$7*S36)</f>
        <v>44042</v>
      </c>
      <c r="I36" s="69">
        <f>H36</f>
        <v>44042</v>
      </c>
      <c r="J36" s="77">
        <f>$J$11+($S$7*S36)</f>
        <v>44043</v>
      </c>
      <c r="K36" s="78">
        <f>$K$11+($S$7*S36)</f>
        <v>44044</v>
      </c>
      <c r="L36" s="79">
        <f>K36</f>
        <v>44044</v>
      </c>
      <c r="M36" s="70">
        <f>K36+O36</f>
        <v>44055</v>
      </c>
      <c r="N36" s="79">
        <f>M36</f>
        <v>44055</v>
      </c>
      <c r="O36" s="75">
        <f>$O$11</f>
        <v>11</v>
      </c>
      <c r="P36" s="76" t="str">
        <f>$P$11</f>
        <v>ONE</v>
      </c>
      <c r="Q36" s="275"/>
      <c r="R36" s="163" t="str">
        <f>$R$11</f>
        <v>危険品受託</v>
      </c>
      <c r="S36" s="144">
        <v>4</v>
      </c>
      <c r="T36" s="103"/>
    </row>
    <row r="37" spans="1:20" hidden="1" thickBot="1" x14ac:dyDescent="0.4">
      <c r="A37" s="156"/>
      <c r="B37" s="155" t="s">
        <v>154</v>
      </c>
      <c r="C37" s="156" t="s">
        <v>189</v>
      </c>
      <c r="D37" s="145">
        <f>IF((ISBLANK($D$12)),"----",(($D$12)+($S$7*S37)))</f>
        <v>44042</v>
      </c>
      <c r="E37" s="146">
        <f>D37</f>
        <v>44042</v>
      </c>
      <c r="F37" s="110">
        <f>$H$12+($S$7*Q37)</f>
        <v>44015</v>
      </c>
      <c r="G37" s="111">
        <f>F37</f>
        <v>44015</v>
      </c>
      <c r="H37" s="110">
        <f>$H$12+($S$7*S37)</f>
        <v>44043</v>
      </c>
      <c r="I37" s="111">
        <f>H37</f>
        <v>44043</v>
      </c>
      <c r="J37" s="147">
        <f>$J$12+($S$7*S37)</f>
        <v>44043</v>
      </c>
      <c r="K37" s="110">
        <f>$K$12+($S$7*S37)</f>
        <v>44044</v>
      </c>
      <c r="L37" s="146">
        <f>K37</f>
        <v>44044</v>
      </c>
      <c r="M37" s="148">
        <f>K37+O37</f>
        <v>44053</v>
      </c>
      <c r="N37" s="146">
        <f>M37</f>
        <v>44053</v>
      </c>
      <c r="O37" s="116">
        <f>$O$12</f>
        <v>9</v>
      </c>
      <c r="P37" s="117" t="str">
        <f>$P$12</f>
        <v>OOCL/COSCO</v>
      </c>
      <c r="Q37" s="280"/>
      <c r="R37" s="199" t="str">
        <f>$R$12</f>
        <v>危険品混載受託</v>
      </c>
      <c r="S37" s="149">
        <v>4</v>
      </c>
      <c r="T37" s="103"/>
    </row>
    <row r="38" spans="1:20" ht="14.5" hidden="1" x14ac:dyDescent="0.35">
      <c r="A38" s="120"/>
      <c r="B38" s="141" t="s">
        <v>162</v>
      </c>
      <c r="C38" s="164" t="s">
        <v>163</v>
      </c>
      <c r="D38" s="123" t="str">
        <f>IF((ISBLANK($D$8)),"----",(($D$8)+($S$7*S38)))</f>
        <v>----</v>
      </c>
      <c r="E38" s="122" t="str">
        <f>D38</f>
        <v>----</v>
      </c>
      <c r="F38" s="123">
        <f>$H$8+($S$7*Q38)</f>
        <v>44008</v>
      </c>
      <c r="G38" s="122">
        <f t="shared" ref="G38:G39" si="35">F38</f>
        <v>44008</v>
      </c>
      <c r="H38" s="123">
        <f>$H$8+($S$7*S38)</f>
        <v>44043</v>
      </c>
      <c r="I38" s="122">
        <f t="shared" ref="I38:I39" si="36">H38</f>
        <v>44043</v>
      </c>
      <c r="J38" s="125">
        <f>$J$8+($S$7*S38)</f>
        <v>44045</v>
      </c>
      <c r="K38" s="123">
        <f>$K$8+($S$7*S38)</f>
        <v>44045</v>
      </c>
      <c r="L38" s="122">
        <f t="shared" ref="L38:L39" si="37">K38</f>
        <v>44045</v>
      </c>
      <c r="M38" s="118">
        <f t="shared" ref="M38" si="38">K38+O38</f>
        <v>44054</v>
      </c>
      <c r="N38" s="122">
        <f t="shared" ref="N38:N39" si="39">M38</f>
        <v>44054</v>
      </c>
      <c r="O38" s="126">
        <f>$O$8</f>
        <v>9</v>
      </c>
      <c r="P38" s="71" t="str">
        <f>$P$8</f>
        <v>EVER GREEN</v>
      </c>
      <c r="Q38" s="277"/>
      <c r="R38" s="162" t="str">
        <f>$R$8</f>
        <v>危険品受託</v>
      </c>
      <c r="S38" s="143">
        <v>5</v>
      </c>
      <c r="T38" s="103"/>
    </row>
    <row r="39" spans="1:20" ht="14.5" hidden="1" x14ac:dyDescent="0.35">
      <c r="A39" s="139"/>
      <c r="B39" s="138" t="s">
        <v>166</v>
      </c>
      <c r="C39" s="76" t="s">
        <v>171</v>
      </c>
      <c r="D39" s="68" t="str">
        <f>IF((ISBLANK($D$9)),"----",(($D$9)+($S$7*S39)))</f>
        <v>----</v>
      </c>
      <c r="E39" s="67" t="str">
        <f t="shared" ref="E39" si="40">D39</f>
        <v>----</v>
      </c>
      <c r="F39" s="68">
        <f>$H$9+($S$7*Q39)</f>
        <v>44012</v>
      </c>
      <c r="G39" s="67">
        <f t="shared" si="35"/>
        <v>44012</v>
      </c>
      <c r="H39" s="68">
        <f>$H$9+($S$7*S39)</f>
        <v>44047</v>
      </c>
      <c r="I39" s="67">
        <f t="shared" si="36"/>
        <v>44047</v>
      </c>
      <c r="J39" s="74">
        <f>$J$9+($S$7*S39)</f>
        <v>44049</v>
      </c>
      <c r="K39" s="68">
        <f>$K$9+($S$7*S39)</f>
        <v>44049</v>
      </c>
      <c r="L39" s="67">
        <f t="shared" si="37"/>
        <v>44049</v>
      </c>
      <c r="M39" s="70">
        <f>K39+O39</f>
        <v>44060</v>
      </c>
      <c r="N39" s="67">
        <f t="shared" si="39"/>
        <v>44060</v>
      </c>
      <c r="O39" s="75">
        <f>$O$9</f>
        <v>11</v>
      </c>
      <c r="P39" s="76" t="str">
        <f>$P$9</f>
        <v>CNC</v>
      </c>
      <c r="Q39" s="275"/>
      <c r="R39" s="163" t="str">
        <f>$R$9</f>
        <v>危険品受託</v>
      </c>
      <c r="S39" s="144">
        <v>5</v>
      </c>
      <c r="T39" s="103"/>
    </row>
    <row r="40" spans="1:20" ht="14.5" hidden="1" x14ac:dyDescent="0.35">
      <c r="A40" s="139"/>
      <c r="B40" s="64" t="s">
        <v>204</v>
      </c>
      <c r="C40" s="165" t="s">
        <v>203</v>
      </c>
      <c r="D40" s="68" t="str">
        <f>IF((ISBLANK($D$10)),"----",(($D$10)+($S$7*S40)))</f>
        <v>----</v>
      </c>
      <c r="E40" s="67" t="str">
        <f>D40</f>
        <v>----</v>
      </c>
      <c r="F40" s="68">
        <f>$H$10+($S$7*Q40)</f>
        <v>44014</v>
      </c>
      <c r="G40" s="67">
        <f>F40</f>
        <v>44014</v>
      </c>
      <c r="H40" s="68">
        <f>$H$10+($S$7*S40)</f>
        <v>44049</v>
      </c>
      <c r="I40" s="67">
        <f>H40</f>
        <v>44049</v>
      </c>
      <c r="J40" s="77">
        <f>$J$10+($S$7*S40)</f>
        <v>44050</v>
      </c>
      <c r="K40" s="78">
        <f>$K$10+($S$7*S40)</f>
        <v>44050</v>
      </c>
      <c r="L40" s="79">
        <f>K40</f>
        <v>44050</v>
      </c>
      <c r="M40" s="70">
        <f>K40+O40</f>
        <v>44061</v>
      </c>
      <c r="N40" s="79">
        <f>M40</f>
        <v>44061</v>
      </c>
      <c r="O40" s="75">
        <f>$O$10</f>
        <v>11</v>
      </c>
      <c r="P40" s="76" t="str">
        <f>$P$10</f>
        <v>SITC</v>
      </c>
      <c r="Q40" s="275"/>
      <c r="R40" s="163" t="str">
        <f>$R$10</f>
        <v>危険品受託</v>
      </c>
      <c r="S40" s="144">
        <v>5</v>
      </c>
      <c r="T40" s="103"/>
    </row>
    <row r="41" spans="1:20" ht="14.5" hidden="1" x14ac:dyDescent="0.35">
      <c r="A41" s="139"/>
      <c r="B41" s="64" t="s">
        <v>177</v>
      </c>
      <c r="C41" s="165" t="s">
        <v>182</v>
      </c>
      <c r="D41" s="68" t="str">
        <f>IF((ISBLANK($D$11)),"----",(($D$11)+($S$7*S41)))</f>
        <v>----</v>
      </c>
      <c r="E41" s="67" t="str">
        <f>D41</f>
        <v>----</v>
      </c>
      <c r="F41" s="68">
        <f>$H$11+($S$7*Q41)</f>
        <v>44014</v>
      </c>
      <c r="G41" s="67">
        <f>F41</f>
        <v>44014</v>
      </c>
      <c r="H41" s="68">
        <f>$H$11+($S$7*S41)</f>
        <v>44049</v>
      </c>
      <c r="I41" s="67">
        <f>H41</f>
        <v>44049</v>
      </c>
      <c r="J41" s="140">
        <f>$J$11+($S$7*S41)</f>
        <v>44050</v>
      </c>
      <c r="K41" s="78">
        <f>$K$11+($S$7*S41)</f>
        <v>44051</v>
      </c>
      <c r="L41" s="79">
        <f>K41</f>
        <v>44051</v>
      </c>
      <c r="M41" s="68">
        <f>K41+O41</f>
        <v>44062</v>
      </c>
      <c r="N41" s="79">
        <f>M41</f>
        <v>44062</v>
      </c>
      <c r="O41" s="161">
        <f>$O$11</f>
        <v>11</v>
      </c>
      <c r="P41" s="76" t="str">
        <f>$P$11</f>
        <v>ONE</v>
      </c>
      <c r="Q41" s="275"/>
      <c r="R41" s="163" t="str">
        <f>$R$11</f>
        <v>危険品受託</v>
      </c>
      <c r="S41" s="144">
        <v>5</v>
      </c>
      <c r="T41" s="103"/>
    </row>
    <row r="42" spans="1:20" hidden="1" thickBot="1" x14ac:dyDescent="0.4">
      <c r="A42" s="156"/>
      <c r="B42" s="106" t="s">
        <v>191</v>
      </c>
      <c r="C42" s="179" t="s">
        <v>192</v>
      </c>
      <c r="D42" s="110">
        <f>IF((ISBLANK($D$12)),"----",(($D$12)+($S$7*S42)))</f>
        <v>44049</v>
      </c>
      <c r="E42" s="146">
        <f>D42</f>
        <v>44049</v>
      </c>
      <c r="F42" s="110">
        <f>$H$12+($S$7*Q42)</f>
        <v>44015</v>
      </c>
      <c r="G42" s="146">
        <f>F42</f>
        <v>44015</v>
      </c>
      <c r="H42" s="110">
        <f>$H$12+($S$7*S42)</f>
        <v>44050</v>
      </c>
      <c r="I42" s="146">
        <f>H42</f>
        <v>44050</v>
      </c>
      <c r="J42" s="180">
        <f>$J$12+($S$7*S42)</f>
        <v>44050</v>
      </c>
      <c r="K42" s="110">
        <f>$K$12+($S$7*S42)</f>
        <v>44051</v>
      </c>
      <c r="L42" s="146">
        <f>K42</f>
        <v>44051</v>
      </c>
      <c r="M42" s="110">
        <f>K42+O42</f>
        <v>44060</v>
      </c>
      <c r="N42" s="146">
        <f>M42</f>
        <v>44060</v>
      </c>
      <c r="O42" s="181">
        <f>$O$12</f>
        <v>9</v>
      </c>
      <c r="P42" s="117" t="str">
        <f>$P$12</f>
        <v>OOCL/COSCO</v>
      </c>
      <c r="Q42" s="280"/>
      <c r="R42" s="199" t="str">
        <f>$R$12</f>
        <v>危険品混載受託</v>
      </c>
      <c r="S42" s="96">
        <v>5</v>
      </c>
    </row>
    <row r="43" spans="1:20" ht="14.5" hidden="1" x14ac:dyDescent="0.35">
      <c r="A43" s="120"/>
      <c r="B43" s="141" t="s">
        <v>143</v>
      </c>
      <c r="C43" s="142" t="s">
        <v>218</v>
      </c>
      <c r="D43" s="121" t="str">
        <f>IF((ISBLANK($D$8)),"----",(($D$8)+($S$7*S43)))</f>
        <v>----</v>
      </c>
      <c r="E43" s="122" t="str">
        <f>D43</f>
        <v>----</v>
      </c>
      <c r="F43" s="123">
        <f>$H$8+($S$7*Q43)</f>
        <v>44008</v>
      </c>
      <c r="G43" s="124">
        <f t="shared" ref="G43:G44" si="41">F43</f>
        <v>44008</v>
      </c>
      <c r="H43" s="123">
        <f>$H$8+($S$7*S43)</f>
        <v>44050</v>
      </c>
      <c r="I43" s="124">
        <f t="shared" ref="I43:I44" si="42">H43</f>
        <v>44050</v>
      </c>
      <c r="J43" s="157">
        <f>$J$8+($S$7*S43)</f>
        <v>44052</v>
      </c>
      <c r="K43" s="158">
        <f>$K$8+($S$7*S43)</f>
        <v>44052</v>
      </c>
      <c r="L43" s="159">
        <f t="shared" ref="L43:L44" si="43">K43</f>
        <v>44052</v>
      </c>
      <c r="M43" s="118">
        <f t="shared" ref="M43" si="44">K43+O43</f>
        <v>44061</v>
      </c>
      <c r="N43" s="159">
        <f t="shared" ref="N43:N44" si="45">M43</f>
        <v>44061</v>
      </c>
      <c r="O43" s="126">
        <f>$O$8</f>
        <v>9</v>
      </c>
      <c r="P43" s="71" t="str">
        <f>$P$8</f>
        <v>EVER GREEN</v>
      </c>
      <c r="Q43" s="277"/>
      <c r="R43" s="162" t="str">
        <f>$R$8</f>
        <v>危険品受託</v>
      </c>
      <c r="S43" s="143">
        <v>6</v>
      </c>
      <c r="T43" s="103"/>
    </row>
    <row r="44" spans="1:20" ht="14.5" hidden="1" x14ac:dyDescent="0.35">
      <c r="A44" s="139"/>
      <c r="B44" s="138" t="s">
        <v>168</v>
      </c>
      <c r="C44" s="139" t="s">
        <v>169</v>
      </c>
      <c r="D44" s="66" t="str">
        <f>IF((ISBLANK($D$9)),"----",(($D$9)+($S$7*S44)))</f>
        <v>----</v>
      </c>
      <c r="E44" s="67" t="str">
        <f t="shared" ref="E44" si="46">D44</f>
        <v>----</v>
      </c>
      <c r="F44" s="68">
        <f>$H$9+($S$7*Q44)</f>
        <v>44012</v>
      </c>
      <c r="G44" s="69">
        <f t="shared" si="41"/>
        <v>44012</v>
      </c>
      <c r="H44" s="68">
        <f>$H$9+($S$7*S44)</f>
        <v>44054</v>
      </c>
      <c r="I44" s="69">
        <f t="shared" si="42"/>
        <v>44054</v>
      </c>
      <c r="J44" s="74">
        <f>$J$9+($S$7*S44)</f>
        <v>44056</v>
      </c>
      <c r="K44" s="68">
        <f>$K$9+($S$7*S44)</f>
        <v>44056</v>
      </c>
      <c r="L44" s="67">
        <f t="shared" si="43"/>
        <v>44056</v>
      </c>
      <c r="M44" s="70">
        <f>K44+O44</f>
        <v>44067</v>
      </c>
      <c r="N44" s="67">
        <f t="shared" si="45"/>
        <v>44067</v>
      </c>
      <c r="O44" s="75">
        <f>$O$9</f>
        <v>11</v>
      </c>
      <c r="P44" s="76" t="str">
        <f>$P$9</f>
        <v>CNC</v>
      </c>
      <c r="Q44" s="275"/>
      <c r="R44" s="163" t="str">
        <f>$R$9</f>
        <v>危険品受託</v>
      </c>
      <c r="S44" s="160">
        <v>6</v>
      </c>
      <c r="T44" s="103"/>
    </row>
    <row r="45" spans="1:20" ht="14.5" hidden="1" x14ac:dyDescent="0.35">
      <c r="A45" s="139"/>
      <c r="B45" s="64" t="s">
        <v>212</v>
      </c>
      <c r="C45" s="65" t="s">
        <v>213</v>
      </c>
      <c r="D45" s="66" t="str">
        <f>IF((ISBLANK($D$10)),"----",(($D$10)+($S$7*S45)))</f>
        <v>----</v>
      </c>
      <c r="E45" s="67" t="str">
        <f>D45</f>
        <v>----</v>
      </c>
      <c r="F45" s="68">
        <f>$H$10+($S$7*Q45)</f>
        <v>44014</v>
      </c>
      <c r="G45" s="69">
        <f>F45</f>
        <v>44014</v>
      </c>
      <c r="H45" s="68">
        <f>$H$10+($S$7*S45)</f>
        <v>44056</v>
      </c>
      <c r="I45" s="69">
        <f>H45</f>
        <v>44056</v>
      </c>
      <c r="J45" s="74">
        <f>$J$10+($S$7*S45)</f>
        <v>44057</v>
      </c>
      <c r="K45" s="68">
        <f>$K$10+($S$7*S45)</f>
        <v>44057</v>
      </c>
      <c r="L45" s="67">
        <f>K45</f>
        <v>44057</v>
      </c>
      <c r="M45" s="70">
        <f>K45+O45</f>
        <v>44068</v>
      </c>
      <c r="N45" s="67">
        <f>M45</f>
        <v>44068</v>
      </c>
      <c r="O45" s="75">
        <f>$O$10</f>
        <v>11</v>
      </c>
      <c r="P45" s="76" t="str">
        <f>$P$10</f>
        <v>SITC</v>
      </c>
      <c r="Q45" s="275"/>
      <c r="R45" s="163" t="str">
        <f>$R$10</f>
        <v>危険品受託</v>
      </c>
      <c r="S45" s="144">
        <v>6</v>
      </c>
      <c r="T45" s="103"/>
    </row>
    <row r="46" spans="1:20" ht="14.5" hidden="1" x14ac:dyDescent="0.35">
      <c r="A46" s="139"/>
      <c r="B46" s="138" t="s">
        <v>179</v>
      </c>
      <c r="C46" s="139" t="s">
        <v>209</v>
      </c>
      <c r="D46" s="66" t="str">
        <f>IF((ISBLANK($D$11)),"----",(($D$11)+($S$7*S46)))</f>
        <v>----</v>
      </c>
      <c r="E46" s="67" t="str">
        <f>D46</f>
        <v>----</v>
      </c>
      <c r="F46" s="68">
        <f>$H$11+($S$7*Q46)</f>
        <v>44014</v>
      </c>
      <c r="G46" s="69">
        <f>F46</f>
        <v>44014</v>
      </c>
      <c r="H46" s="68">
        <f>$H$11+($S$7*S46)</f>
        <v>44056</v>
      </c>
      <c r="I46" s="69">
        <f>H46</f>
        <v>44056</v>
      </c>
      <c r="J46" s="74">
        <f>$J$11+($S$7*S46)</f>
        <v>44057</v>
      </c>
      <c r="K46" s="68">
        <f>$K$11+($S$7*S46)</f>
        <v>44058</v>
      </c>
      <c r="L46" s="67">
        <f>K46</f>
        <v>44058</v>
      </c>
      <c r="M46" s="70">
        <f>K46+O46</f>
        <v>44069</v>
      </c>
      <c r="N46" s="67">
        <f>M46</f>
        <v>44069</v>
      </c>
      <c r="O46" s="75">
        <f>$O$11</f>
        <v>11</v>
      </c>
      <c r="P46" s="139" t="str">
        <f>$P$11</f>
        <v>ONE</v>
      </c>
      <c r="Q46" s="275"/>
      <c r="R46" s="163" t="str">
        <f>$R$11</f>
        <v>危険品受託</v>
      </c>
      <c r="S46" s="144">
        <v>6</v>
      </c>
      <c r="T46" s="103"/>
    </row>
    <row r="47" spans="1:20" hidden="1" thickBot="1" x14ac:dyDescent="0.4">
      <c r="A47" s="257"/>
      <c r="B47" s="200" t="s">
        <v>205</v>
      </c>
      <c r="C47" s="201" t="s">
        <v>188</v>
      </c>
      <c r="D47" s="202">
        <f>IF((ISBLANK($D$12)),"----",(($D$12)+($S$7*S47)))</f>
        <v>44056</v>
      </c>
      <c r="E47" s="203">
        <f>D47</f>
        <v>44056</v>
      </c>
      <c r="F47" s="204">
        <f>$H$12+($S$7*Q47)</f>
        <v>44015</v>
      </c>
      <c r="G47" s="205">
        <f>F47</f>
        <v>44015</v>
      </c>
      <c r="H47" s="204">
        <f>$H$12+($S$7*S47)</f>
        <v>44057</v>
      </c>
      <c r="I47" s="205">
        <f>H47</f>
        <v>44057</v>
      </c>
      <c r="J47" s="206">
        <f>$J$12+($S$7*S47)</f>
        <v>44057</v>
      </c>
      <c r="K47" s="207">
        <f>$K$12+($S$7*S47)</f>
        <v>44058</v>
      </c>
      <c r="L47" s="208">
        <f>K47</f>
        <v>44058</v>
      </c>
      <c r="M47" s="209">
        <f>K47+O47</f>
        <v>44067</v>
      </c>
      <c r="N47" s="208">
        <f>M47</f>
        <v>44067</v>
      </c>
      <c r="O47" s="210">
        <f>$O$12</f>
        <v>9</v>
      </c>
      <c r="P47" s="211" t="str">
        <f>$P$12</f>
        <v>OOCL/COSCO</v>
      </c>
      <c r="Q47" s="281"/>
      <c r="R47" s="268" t="str">
        <f>$R$11</f>
        <v>危険品受託</v>
      </c>
      <c r="S47" s="149">
        <v>6</v>
      </c>
      <c r="T47" s="103"/>
    </row>
    <row r="48" spans="1:20" ht="14.5" hidden="1" x14ac:dyDescent="0.35">
      <c r="A48" s="120"/>
      <c r="B48" s="119" t="s">
        <v>156</v>
      </c>
      <c r="C48" s="120" t="s">
        <v>219</v>
      </c>
      <c r="D48" s="121" t="str">
        <f>IF((ISBLANK($D$8)),"----",(($D$8)+($S$7*S48)))</f>
        <v>----</v>
      </c>
      <c r="E48" s="122" t="str">
        <f>D48</f>
        <v>----</v>
      </c>
      <c r="F48" s="123">
        <f>$H$8+($S$7*Q48)</f>
        <v>44008</v>
      </c>
      <c r="G48" s="124">
        <f t="shared" ref="G48:G49" si="47">F48</f>
        <v>44008</v>
      </c>
      <c r="H48" s="123">
        <f>$H$8+($S$7*S48)</f>
        <v>44057</v>
      </c>
      <c r="I48" s="124">
        <f t="shared" ref="I48:I49" si="48">H48</f>
        <v>44057</v>
      </c>
      <c r="J48" s="125">
        <f>$J$8+($S$7*S48)</f>
        <v>44059</v>
      </c>
      <c r="K48" s="123">
        <f>$K$8+($S$7*S48)</f>
        <v>44059</v>
      </c>
      <c r="L48" s="122">
        <f t="shared" ref="L48:L49" si="49">K48</f>
        <v>44059</v>
      </c>
      <c r="M48" s="118">
        <f t="shared" ref="M48" si="50">K48+O48</f>
        <v>44068</v>
      </c>
      <c r="N48" s="122">
        <f t="shared" ref="N48:N49" si="51">M48</f>
        <v>44068</v>
      </c>
      <c r="O48" s="126">
        <f>$O$8</f>
        <v>9</v>
      </c>
      <c r="P48" s="71" t="str">
        <f>$P$8</f>
        <v>EVER GREEN</v>
      </c>
      <c r="Q48" s="277"/>
      <c r="R48" s="162" t="str">
        <f>$R$8</f>
        <v>危険品受託</v>
      </c>
      <c r="S48" s="143">
        <v>7</v>
      </c>
      <c r="T48" s="103"/>
    </row>
    <row r="49" spans="1:20" ht="14.5" hidden="1" x14ac:dyDescent="0.35">
      <c r="A49" s="139"/>
      <c r="B49" s="64" t="s">
        <v>228</v>
      </c>
      <c r="C49" s="65" t="s">
        <v>229</v>
      </c>
      <c r="D49" s="66" t="str">
        <f>IF((ISBLANK($D$9)),"----",(($D$9)+($S$7*S49)))</f>
        <v>----</v>
      </c>
      <c r="E49" s="67" t="str">
        <f t="shared" ref="E49" si="52">D49</f>
        <v>----</v>
      </c>
      <c r="F49" s="68">
        <f>$H$9+($S$7*Q49)</f>
        <v>44012</v>
      </c>
      <c r="G49" s="69">
        <f t="shared" si="47"/>
        <v>44012</v>
      </c>
      <c r="H49" s="68">
        <f>$H$9+($S$7*S49)</f>
        <v>44061</v>
      </c>
      <c r="I49" s="69">
        <f t="shared" si="48"/>
        <v>44061</v>
      </c>
      <c r="J49" s="74">
        <f>$J$9+($S$7*S49)</f>
        <v>44063</v>
      </c>
      <c r="K49" s="68">
        <f>$K$9+($S$7*S49)</f>
        <v>44063</v>
      </c>
      <c r="L49" s="67">
        <f t="shared" si="49"/>
        <v>44063</v>
      </c>
      <c r="M49" s="70">
        <f>K49+O49</f>
        <v>44074</v>
      </c>
      <c r="N49" s="67">
        <f t="shared" si="51"/>
        <v>44074</v>
      </c>
      <c r="O49" s="75">
        <f>$O$9</f>
        <v>11</v>
      </c>
      <c r="P49" s="76" t="str">
        <f>$P$9</f>
        <v>CNC</v>
      </c>
      <c r="Q49" s="275"/>
      <c r="R49" s="163" t="str">
        <f>$R$9</f>
        <v>危険品受託</v>
      </c>
      <c r="S49" s="144">
        <v>7</v>
      </c>
      <c r="T49" s="103"/>
    </row>
    <row r="50" spans="1:20" ht="14.5" hidden="1" x14ac:dyDescent="0.35">
      <c r="A50" s="139"/>
      <c r="B50" s="138" t="s">
        <v>214</v>
      </c>
      <c r="C50" s="139" t="s">
        <v>213</v>
      </c>
      <c r="D50" s="66" t="str">
        <f>IF((ISBLANK($D$10)),"----",(($D$10)+($S$7*S50)))</f>
        <v>----</v>
      </c>
      <c r="E50" s="67" t="str">
        <f>D50</f>
        <v>----</v>
      </c>
      <c r="F50" s="68">
        <f>$H$10+($S$7*Q50)</f>
        <v>44014</v>
      </c>
      <c r="G50" s="69">
        <f>F50</f>
        <v>44014</v>
      </c>
      <c r="H50" s="68">
        <f>$H$10+($S$7*S50)</f>
        <v>44063</v>
      </c>
      <c r="I50" s="69">
        <f>H50</f>
        <v>44063</v>
      </c>
      <c r="J50" s="74">
        <f>$J$10+($S$7*S50)</f>
        <v>44064</v>
      </c>
      <c r="K50" s="68">
        <f>$K$10+($S$7*S50)</f>
        <v>44064</v>
      </c>
      <c r="L50" s="67">
        <f>K50</f>
        <v>44064</v>
      </c>
      <c r="M50" s="70">
        <f>K50+O50</f>
        <v>44075</v>
      </c>
      <c r="N50" s="67">
        <f>M50</f>
        <v>44075</v>
      </c>
      <c r="O50" s="75">
        <f>$O$10</f>
        <v>11</v>
      </c>
      <c r="P50" s="139" t="str">
        <f>$P$10</f>
        <v>SITC</v>
      </c>
      <c r="Q50" s="275"/>
      <c r="R50" s="163" t="str">
        <f>$R$10</f>
        <v>危険品受託</v>
      </c>
      <c r="S50" s="144">
        <v>7</v>
      </c>
      <c r="T50" s="103"/>
    </row>
    <row r="51" spans="1:20" s="226" customFormat="1" ht="14.5" hidden="1" x14ac:dyDescent="0.35">
      <c r="A51" s="237"/>
      <c r="B51" s="212" t="s">
        <v>205</v>
      </c>
      <c r="C51" s="213" t="s">
        <v>181</v>
      </c>
      <c r="D51" s="214" t="str">
        <f>IF((ISBLANK($D$11)),"----",(($D$11)+($S$7*S51)))</f>
        <v>----</v>
      </c>
      <c r="E51" s="215" t="str">
        <f>D51</f>
        <v>----</v>
      </c>
      <c r="F51" s="216">
        <f>$H$11+($S$7*Q51)</f>
        <v>44014</v>
      </c>
      <c r="G51" s="217">
        <f>F51</f>
        <v>44014</v>
      </c>
      <c r="H51" s="216">
        <f>$H$11+($S$7*S51)</f>
        <v>44063</v>
      </c>
      <c r="I51" s="217">
        <f>H51</f>
        <v>44063</v>
      </c>
      <c r="J51" s="218">
        <f>$J$11+($S$7*S51)</f>
        <v>44064</v>
      </c>
      <c r="K51" s="219">
        <f>$K$11+($S$7*S51)</f>
        <v>44065</v>
      </c>
      <c r="L51" s="220">
        <f>K51</f>
        <v>44065</v>
      </c>
      <c r="M51" s="221">
        <f>K51+O51</f>
        <v>44076</v>
      </c>
      <c r="N51" s="220">
        <f>M51</f>
        <v>44076</v>
      </c>
      <c r="O51" s="222">
        <f>$O$11</f>
        <v>11</v>
      </c>
      <c r="P51" s="223" t="str">
        <f>$P$11</f>
        <v>ONE</v>
      </c>
      <c r="Q51" s="282"/>
      <c r="R51" s="268" t="str">
        <f>$R$11</f>
        <v>危険品受託</v>
      </c>
      <c r="S51" s="224">
        <v>7</v>
      </c>
      <c r="T51" s="225"/>
    </row>
    <row r="52" spans="1:20" s="226" customFormat="1" ht="15" hidden="1" customHeight="1" thickBot="1" x14ac:dyDescent="0.4">
      <c r="A52" s="228"/>
      <c r="B52" s="227" t="s">
        <v>205</v>
      </c>
      <c r="C52" s="228"/>
      <c r="D52" s="202">
        <f>IF((ISBLANK($D$12)),"----",(($D$12)+($S$7*S52)))</f>
        <v>44063</v>
      </c>
      <c r="E52" s="203">
        <f>D52</f>
        <v>44063</v>
      </c>
      <c r="F52" s="204">
        <f>$H$12+($S$7*Q52)</f>
        <v>44015</v>
      </c>
      <c r="G52" s="205">
        <f>F52</f>
        <v>44015</v>
      </c>
      <c r="H52" s="204">
        <f>$H$12+($S$7*S52)</f>
        <v>44064</v>
      </c>
      <c r="I52" s="205">
        <f>H52</f>
        <v>44064</v>
      </c>
      <c r="J52" s="229">
        <f>$J$12+($S$7*S52)</f>
        <v>44064</v>
      </c>
      <c r="K52" s="204">
        <f>$K$12+($S$7*S52)</f>
        <v>44065</v>
      </c>
      <c r="L52" s="203">
        <f>K52</f>
        <v>44065</v>
      </c>
      <c r="M52" s="209">
        <f>K52+O52</f>
        <v>44074</v>
      </c>
      <c r="N52" s="203">
        <f>M52</f>
        <v>44074</v>
      </c>
      <c r="O52" s="210">
        <f>$O$12</f>
        <v>9</v>
      </c>
      <c r="P52" s="211" t="str">
        <f>$P$12</f>
        <v>OOCL/COSCO</v>
      </c>
      <c r="Q52" s="283"/>
      <c r="R52" s="243" t="str">
        <f>$R$12</f>
        <v>危険品混載受託</v>
      </c>
      <c r="S52" s="230">
        <v>7</v>
      </c>
      <c r="T52" s="225"/>
    </row>
    <row r="53" spans="1:20" ht="14.5" hidden="1" x14ac:dyDescent="0.35">
      <c r="A53" s="120"/>
      <c r="B53" s="141" t="s">
        <v>162</v>
      </c>
      <c r="C53" s="164" t="s">
        <v>220</v>
      </c>
      <c r="D53" s="123" t="str">
        <f>IF((ISBLANK($D$8)),"----",(($D$8)+($S$7*S53)))</f>
        <v>----</v>
      </c>
      <c r="E53" s="122" t="str">
        <f>D53</f>
        <v>----</v>
      </c>
      <c r="F53" s="123">
        <f>$H$8+($S$7*Q53)</f>
        <v>44008</v>
      </c>
      <c r="G53" s="122">
        <f t="shared" ref="G53:G54" si="53">F53</f>
        <v>44008</v>
      </c>
      <c r="H53" s="123">
        <f>$H$8+($S$7*S53)</f>
        <v>44064</v>
      </c>
      <c r="I53" s="122">
        <f t="shared" ref="I53:I54" si="54">H53</f>
        <v>44064</v>
      </c>
      <c r="J53" s="125">
        <f>$J$8+($S$7*S53)</f>
        <v>44066</v>
      </c>
      <c r="K53" s="123">
        <f>$K$8+($S$7*S53)</f>
        <v>44066</v>
      </c>
      <c r="L53" s="122">
        <f t="shared" ref="L53:L54" si="55">K53</f>
        <v>44066</v>
      </c>
      <c r="M53" s="118">
        <f t="shared" ref="M53" si="56">K53+O53</f>
        <v>44075</v>
      </c>
      <c r="N53" s="122">
        <f t="shared" ref="N53:N54" si="57">M53</f>
        <v>44075</v>
      </c>
      <c r="O53" s="126">
        <f>$O$8</f>
        <v>9</v>
      </c>
      <c r="P53" s="71" t="str">
        <f>$P$8</f>
        <v>EVER GREEN</v>
      </c>
      <c r="Q53" s="277"/>
      <c r="R53" s="162" t="str">
        <f>$R$8</f>
        <v>危険品受託</v>
      </c>
      <c r="S53" s="143">
        <v>8</v>
      </c>
      <c r="T53" s="103"/>
    </row>
    <row r="54" spans="1:20" ht="14.5" hidden="1" x14ac:dyDescent="0.35">
      <c r="A54" s="139"/>
      <c r="B54" s="138" t="s">
        <v>166</v>
      </c>
      <c r="C54" s="76" t="s">
        <v>230</v>
      </c>
      <c r="D54" s="68" t="str">
        <f>IF((ISBLANK($D$9)),"----",(($D$9)+($S$7*S54)))</f>
        <v>----</v>
      </c>
      <c r="E54" s="67" t="str">
        <f t="shared" ref="E54" si="58">D54</f>
        <v>----</v>
      </c>
      <c r="F54" s="68">
        <f>$H$9+($S$7*Q54)</f>
        <v>44012</v>
      </c>
      <c r="G54" s="67">
        <f t="shared" si="53"/>
        <v>44012</v>
      </c>
      <c r="H54" s="68">
        <f>$H$9+($S$7*S54)</f>
        <v>44068</v>
      </c>
      <c r="I54" s="67">
        <f t="shared" si="54"/>
        <v>44068</v>
      </c>
      <c r="J54" s="74">
        <f>$J$9+($S$7*S54)</f>
        <v>44070</v>
      </c>
      <c r="K54" s="68">
        <f>$K$9+($S$7*S54)</f>
        <v>44070</v>
      </c>
      <c r="L54" s="67">
        <f t="shared" si="55"/>
        <v>44070</v>
      </c>
      <c r="M54" s="70">
        <f>K54+O54</f>
        <v>44081</v>
      </c>
      <c r="N54" s="67">
        <f t="shared" si="57"/>
        <v>44081</v>
      </c>
      <c r="O54" s="75">
        <f>$O$9</f>
        <v>11</v>
      </c>
      <c r="P54" s="76" t="str">
        <f>$P$9</f>
        <v>CNC</v>
      </c>
      <c r="Q54" s="275"/>
      <c r="R54" s="163" t="str">
        <f>$R$9</f>
        <v>危険品受託</v>
      </c>
      <c r="S54" s="144">
        <v>8</v>
      </c>
      <c r="T54" s="103"/>
    </row>
    <row r="55" spans="1:20" ht="14.5" hidden="1" x14ac:dyDescent="0.35">
      <c r="A55" s="139"/>
      <c r="B55" s="64" t="s">
        <v>215</v>
      </c>
      <c r="C55" s="165" t="s">
        <v>213</v>
      </c>
      <c r="D55" s="68" t="str">
        <f>IF((ISBLANK($D$10)),"----",(($D$10)+($S$7*S55)))</f>
        <v>----</v>
      </c>
      <c r="E55" s="67" t="str">
        <f>D55</f>
        <v>----</v>
      </c>
      <c r="F55" s="68">
        <f>$H$10+($S$7*Q55)</f>
        <v>44014</v>
      </c>
      <c r="G55" s="67">
        <f>F55</f>
        <v>44014</v>
      </c>
      <c r="H55" s="68">
        <f>$H$10+($S$7*S55)</f>
        <v>44070</v>
      </c>
      <c r="I55" s="67">
        <f>H55</f>
        <v>44070</v>
      </c>
      <c r="J55" s="77">
        <f>$J$10+($S$7*S55)</f>
        <v>44071</v>
      </c>
      <c r="K55" s="78">
        <f>$K$10+($S$7*S55)</f>
        <v>44071</v>
      </c>
      <c r="L55" s="79">
        <f>K55</f>
        <v>44071</v>
      </c>
      <c r="M55" s="70">
        <f>K55+O55</f>
        <v>44082</v>
      </c>
      <c r="N55" s="79">
        <f>M55</f>
        <v>44082</v>
      </c>
      <c r="O55" s="75">
        <f>$O$10</f>
        <v>11</v>
      </c>
      <c r="P55" s="76" t="str">
        <f>$P$10</f>
        <v>SITC</v>
      </c>
      <c r="Q55" s="275"/>
      <c r="R55" s="163" t="str">
        <f>$R$10</f>
        <v>危険品受託</v>
      </c>
      <c r="S55" s="144">
        <v>8</v>
      </c>
      <c r="T55" s="103"/>
    </row>
    <row r="56" spans="1:20" ht="14.5" hidden="1" x14ac:dyDescent="0.35">
      <c r="A56" s="139"/>
      <c r="B56" s="64" t="s">
        <v>177</v>
      </c>
      <c r="C56" s="165" t="s">
        <v>210</v>
      </c>
      <c r="D56" s="68" t="str">
        <f>IF((ISBLANK($D$11)),"----",(($D$11)+($S$7*S56)))</f>
        <v>----</v>
      </c>
      <c r="E56" s="67" t="str">
        <f>D56</f>
        <v>----</v>
      </c>
      <c r="F56" s="68">
        <f>$H$11+($S$7*Q56)</f>
        <v>44014</v>
      </c>
      <c r="G56" s="67">
        <f>F56</f>
        <v>44014</v>
      </c>
      <c r="H56" s="68">
        <f>$H$11+($S$7*S56)</f>
        <v>44070</v>
      </c>
      <c r="I56" s="67">
        <f>H56</f>
        <v>44070</v>
      </c>
      <c r="J56" s="140">
        <f>$J$11+($S$7*S56)</f>
        <v>44071</v>
      </c>
      <c r="K56" s="78">
        <f>$K$11+($S$7*S56)</f>
        <v>44072</v>
      </c>
      <c r="L56" s="79">
        <f>K56</f>
        <v>44072</v>
      </c>
      <c r="M56" s="68">
        <f>K56+O56</f>
        <v>44083</v>
      </c>
      <c r="N56" s="79">
        <f>M56</f>
        <v>44083</v>
      </c>
      <c r="O56" s="161">
        <f>$O$11</f>
        <v>11</v>
      </c>
      <c r="P56" s="76" t="str">
        <f>$P$11</f>
        <v>ONE</v>
      </c>
      <c r="Q56" s="275"/>
      <c r="R56" s="163" t="str">
        <f>$R$11</f>
        <v>危険品受託</v>
      </c>
      <c r="S56" s="144">
        <v>8</v>
      </c>
      <c r="T56" s="103"/>
    </row>
    <row r="57" spans="1:20" hidden="1" thickBot="1" x14ac:dyDescent="0.4">
      <c r="A57" s="156"/>
      <c r="B57" s="106" t="s">
        <v>31</v>
      </c>
      <c r="C57" s="179" t="s">
        <v>206</v>
      </c>
      <c r="D57" s="110">
        <f>IF((ISBLANK($D$12)),"----",(($D$12)+($S$7*S57)))</f>
        <v>44070</v>
      </c>
      <c r="E57" s="146">
        <f>D57</f>
        <v>44070</v>
      </c>
      <c r="F57" s="110">
        <f>$H$12+($S$7*Q57)</f>
        <v>44015</v>
      </c>
      <c r="G57" s="146">
        <f>F57</f>
        <v>44015</v>
      </c>
      <c r="H57" s="110">
        <f>$H$12+($S$7*S57)</f>
        <v>44071</v>
      </c>
      <c r="I57" s="146">
        <f>H57</f>
        <v>44071</v>
      </c>
      <c r="J57" s="180">
        <f>$J$12+($S$7*S57)</f>
        <v>44071</v>
      </c>
      <c r="K57" s="110">
        <f>$K$12+($S$7*S57)</f>
        <v>44072</v>
      </c>
      <c r="L57" s="146">
        <f>K57</f>
        <v>44072</v>
      </c>
      <c r="M57" s="110">
        <f>K57+O57</f>
        <v>44081</v>
      </c>
      <c r="N57" s="146">
        <f>M57</f>
        <v>44081</v>
      </c>
      <c r="O57" s="181">
        <f>$O$12</f>
        <v>9</v>
      </c>
      <c r="P57" s="117" t="str">
        <f>$P$12</f>
        <v>OOCL/COSCO</v>
      </c>
      <c r="Q57" s="280"/>
      <c r="R57" s="199" t="str">
        <f>$R$12</f>
        <v>危険品混載受託</v>
      </c>
      <c r="S57" s="96">
        <v>8</v>
      </c>
    </row>
    <row r="58" spans="1:20" ht="14.5" hidden="1" x14ac:dyDescent="0.35">
      <c r="A58" s="120"/>
      <c r="B58" s="141" t="s">
        <v>17</v>
      </c>
      <c r="C58" s="164" t="s">
        <v>221</v>
      </c>
      <c r="D58" s="123" t="str">
        <f>IF((ISBLANK($D$8)),"----",(($D$8)+($S$7*S58)))</f>
        <v>----</v>
      </c>
      <c r="E58" s="122" t="str">
        <f>D58</f>
        <v>----</v>
      </c>
      <c r="F58" s="123">
        <f>$H$8+($S$7*Q58)</f>
        <v>44008</v>
      </c>
      <c r="G58" s="122">
        <f t="shared" ref="G58:G59" si="59">F58</f>
        <v>44008</v>
      </c>
      <c r="H58" s="123">
        <f>$H$8+($S$7*S58)</f>
        <v>44071</v>
      </c>
      <c r="I58" s="122">
        <f t="shared" ref="I58:I59" si="60">H58</f>
        <v>44071</v>
      </c>
      <c r="J58" s="125">
        <f>$J$8+($S$7*S58)</f>
        <v>44073</v>
      </c>
      <c r="K58" s="123">
        <f>$K$8+($S$7*S58)</f>
        <v>44073</v>
      </c>
      <c r="L58" s="122">
        <f t="shared" ref="L58:L59" si="61">K58</f>
        <v>44073</v>
      </c>
      <c r="M58" s="118">
        <f t="shared" ref="M58" si="62">K58+O58</f>
        <v>44082</v>
      </c>
      <c r="N58" s="122">
        <f t="shared" ref="N58:N59" si="63">M58</f>
        <v>44082</v>
      </c>
      <c r="O58" s="126">
        <f>$O$8</f>
        <v>9</v>
      </c>
      <c r="P58" s="71" t="str">
        <f>$P$8</f>
        <v>EVER GREEN</v>
      </c>
      <c r="Q58" s="277"/>
      <c r="R58" s="162" t="str">
        <f>$R$8</f>
        <v>危険品受託</v>
      </c>
      <c r="S58" s="143">
        <v>9</v>
      </c>
      <c r="T58" s="103"/>
    </row>
    <row r="59" spans="1:20" ht="14.5" hidden="1" x14ac:dyDescent="0.35">
      <c r="A59" s="139"/>
      <c r="B59" s="138" t="s">
        <v>231</v>
      </c>
      <c r="C59" s="76" t="s">
        <v>232</v>
      </c>
      <c r="D59" s="68" t="str">
        <f>IF((ISBLANK($D$9)),"----",(($D$9)+($S$7*S59)))</f>
        <v>----</v>
      </c>
      <c r="E59" s="67" t="str">
        <f t="shared" ref="E59" si="64">D59</f>
        <v>----</v>
      </c>
      <c r="F59" s="68">
        <f>$H$9+($S$7*Q59)</f>
        <v>44012</v>
      </c>
      <c r="G59" s="67">
        <f t="shared" si="59"/>
        <v>44012</v>
      </c>
      <c r="H59" s="68">
        <f>$H$9+($S$7*S59)</f>
        <v>44075</v>
      </c>
      <c r="I59" s="67">
        <f t="shared" si="60"/>
        <v>44075</v>
      </c>
      <c r="J59" s="74">
        <f>$J$9+($S$7*S59)</f>
        <v>44077</v>
      </c>
      <c r="K59" s="68">
        <f>$K$9+($S$7*S59)</f>
        <v>44077</v>
      </c>
      <c r="L59" s="67">
        <f t="shared" si="61"/>
        <v>44077</v>
      </c>
      <c r="M59" s="70">
        <f>K59+O59</f>
        <v>44088</v>
      </c>
      <c r="N59" s="67">
        <f t="shared" si="63"/>
        <v>44088</v>
      </c>
      <c r="O59" s="75">
        <f>$O$9</f>
        <v>11</v>
      </c>
      <c r="P59" s="76" t="str">
        <f>$P$9</f>
        <v>CNC</v>
      </c>
      <c r="Q59" s="275"/>
      <c r="R59" s="163" t="str">
        <f>$R$9</f>
        <v>危険品受託</v>
      </c>
      <c r="S59" s="144">
        <v>9</v>
      </c>
      <c r="T59" s="103"/>
    </row>
    <row r="60" spans="1:20" ht="14.5" hidden="1" x14ac:dyDescent="0.35">
      <c r="A60" s="139"/>
      <c r="B60" s="64" t="s">
        <v>216</v>
      </c>
      <c r="C60" s="165" t="s">
        <v>217</v>
      </c>
      <c r="D60" s="68" t="str">
        <f>IF((ISBLANK($D$10)),"----",(($D$10)+($S$7*S60)))</f>
        <v>----</v>
      </c>
      <c r="E60" s="67" t="str">
        <f>D60</f>
        <v>----</v>
      </c>
      <c r="F60" s="68">
        <f>$H$10+($S$7*Q60)</f>
        <v>44014</v>
      </c>
      <c r="G60" s="67">
        <f>F60</f>
        <v>44014</v>
      </c>
      <c r="H60" s="68">
        <f>$H$10+($S$7*S60)</f>
        <v>44077</v>
      </c>
      <c r="I60" s="67">
        <f>H60</f>
        <v>44077</v>
      </c>
      <c r="J60" s="77">
        <f>$J$10+($S$7*S60)</f>
        <v>44078</v>
      </c>
      <c r="K60" s="78">
        <f>$K$10+($S$7*S60)</f>
        <v>44078</v>
      </c>
      <c r="L60" s="79">
        <f>K60</f>
        <v>44078</v>
      </c>
      <c r="M60" s="70">
        <f>K60+O60</f>
        <v>44089</v>
      </c>
      <c r="N60" s="79">
        <f>M60</f>
        <v>44089</v>
      </c>
      <c r="O60" s="75">
        <f>$O$10</f>
        <v>11</v>
      </c>
      <c r="P60" s="76" t="str">
        <f>$P$10</f>
        <v>SITC</v>
      </c>
      <c r="Q60" s="275"/>
      <c r="R60" s="163" t="str">
        <f>$R$10</f>
        <v>危険品受託</v>
      </c>
      <c r="S60" s="144">
        <v>9</v>
      </c>
      <c r="T60" s="103"/>
    </row>
    <row r="61" spans="1:20" ht="14.5" hidden="1" x14ac:dyDescent="0.35">
      <c r="A61" s="139"/>
      <c r="B61" s="64" t="s">
        <v>46</v>
      </c>
      <c r="C61" s="165" t="s">
        <v>211</v>
      </c>
      <c r="D61" s="68" t="str">
        <f>IF((ISBLANK($D$11)),"----",(($D$11)+($S$7*S61)))</f>
        <v>----</v>
      </c>
      <c r="E61" s="67" t="str">
        <f>D61</f>
        <v>----</v>
      </c>
      <c r="F61" s="68">
        <f>$H$11+($S$7*Q61)</f>
        <v>44014</v>
      </c>
      <c r="G61" s="67">
        <f>F61</f>
        <v>44014</v>
      </c>
      <c r="H61" s="68">
        <f>$H$11+($S$7*S61)</f>
        <v>44077</v>
      </c>
      <c r="I61" s="67">
        <f>H61</f>
        <v>44077</v>
      </c>
      <c r="J61" s="140">
        <f>$J$11+($S$7*S61)</f>
        <v>44078</v>
      </c>
      <c r="K61" s="78">
        <f>$K$11+($S$7*S61)</f>
        <v>44079</v>
      </c>
      <c r="L61" s="79">
        <f>K61</f>
        <v>44079</v>
      </c>
      <c r="M61" s="68">
        <f>K61+O61</f>
        <v>44090</v>
      </c>
      <c r="N61" s="79">
        <f>M61</f>
        <v>44090</v>
      </c>
      <c r="O61" s="161">
        <f>$O$11</f>
        <v>11</v>
      </c>
      <c r="P61" s="76" t="str">
        <f>$P$11</f>
        <v>ONE</v>
      </c>
      <c r="Q61" s="275"/>
      <c r="R61" s="163" t="str">
        <f>$R$11</f>
        <v>危険品受託</v>
      </c>
      <c r="S61" s="144">
        <v>9</v>
      </c>
      <c r="T61" s="103"/>
    </row>
    <row r="62" spans="1:20" hidden="1" thickBot="1" x14ac:dyDescent="0.4">
      <c r="A62" s="156"/>
      <c r="B62" s="106" t="s">
        <v>207</v>
      </c>
      <c r="C62" s="179" t="s">
        <v>208</v>
      </c>
      <c r="D62" s="110">
        <f>IF((ISBLANK($D$12)),"----",(($D$12)+($S$7*S62)))</f>
        <v>44077</v>
      </c>
      <c r="E62" s="146">
        <f>D62</f>
        <v>44077</v>
      </c>
      <c r="F62" s="110">
        <f>$H$12+($S$7*Q62)</f>
        <v>44015</v>
      </c>
      <c r="G62" s="146">
        <f>F62</f>
        <v>44015</v>
      </c>
      <c r="H62" s="110">
        <f>$H$12+($S$7*S62)</f>
        <v>44078</v>
      </c>
      <c r="I62" s="146">
        <f>H62</f>
        <v>44078</v>
      </c>
      <c r="J62" s="180">
        <f>$J$12+($S$7*S62)</f>
        <v>44078</v>
      </c>
      <c r="K62" s="110">
        <f>$K$12+($S$7*S62)</f>
        <v>44079</v>
      </c>
      <c r="L62" s="146">
        <f>K62</f>
        <v>44079</v>
      </c>
      <c r="M62" s="110">
        <f>K62+O62</f>
        <v>44088</v>
      </c>
      <c r="N62" s="146">
        <f>M62</f>
        <v>44088</v>
      </c>
      <c r="O62" s="181">
        <f>$O$12</f>
        <v>9</v>
      </c>
      <c r="P62" s="117" t="str">
        <f>$P$12</f>
        <v>OOCL/COSCO</v>
      </c>
      <c r="Q62" s="280"/>
      <c r="R62" s="199" t="str">
        <f>$R$12</f>
        <v>危険品混載受託</v>
      </c>
      <c r="S62" s="96">
        <v>9</v>
      </c>
    </row>
    <row r="63" spans="1:20" ht="14.5" hidden="1" x14ac:dyDescent="0.35">
      <c r="A63" s="120"/>
      <c r="B63" s="141" t="s">
        <v>156</v>
      </c>
      <c r="C63" s="164" t="s">
        <v>222</v>
      </c>
      <c r="D63" s="123" t="str">
        <f>IF((ISBLANK($D$8)),"----",(($D$8)+($S$7*S63)))</f>
        <v>----</v>
      </c>
      <c r="E63" s="122" t="str">
        <f>D63</f>
        <v>----</v>
      </c>
      <c r="F63" s="123">
        <f>$H$8+($S$7*Q63)</f>
        <v>44008</v>
      </c>
      <c r="G63" s="122">
        <f t="shared" ref="G63:G64" si="65">F63</f>
        <v>44008</v>
      </c>
      <c r="H63" s="123">
        <f>$H$8+($S$7*S63)</f>
        <v>44078</v>
      </c>
      <c r="I63" s="122">
        <f t="shared" ref="I63:I64" si="66">H63</f>
        <v>44078</v>
      </c>
      <c r="J63" s="125">
        <f>$J$8+($S$7*S63)</f>
        <v>44080</v>
      </c>
      <c r="K63" s="123">
        <f>$K$8+($S$7*S63)</f>
        <v>44080</v>
      </c>
      <c r="L63" s="122">
        <f t="shared" ref="L63:L64" si="67">K63</f>
        <v>44080</v>
      </c>
      <c r="M63" s="118">
        <f t="shared" ref="M63" si="68">K63+O63</f>
        <v>44089</v>
      </c>
      <c r="N63" s="122">
        <f t="shared" ref="N63:N64" si="69">M63</f>
        <v>44089</v>
      </c>
      <c r="O63" s="126">
        <f>$O$8</f>
        <v>9</v>
      </c>
      <c r="P63" s="71" t="str">
        <f>$P$8</f>
        <v>EVER GREEN</v>
      </c>
      <c r="Q63" s="277"/>
      <c r="R63" s="162" t="str">
        <f>$R$8</f>
        <v>危険品受託</v>
      </c>
      <c r="S63" s="143">
        <v>10</v>
      </c>
      <c r="T63" s="103"/>
    </row>
    <row r="64" spans="1:20" ht="14.5" hidden="1" x14ac:dyDescent="0.35">
      <c r="A64" s="139"/>
      <c r="B64" s="138" t="s">
        <v>228</v>
      </c>
      <c r="C64" s="76" t="s">
        <v>233</v>
      </c>
      <c r="D64" s="68" t="str">
        <f>IF((ISBLANK($D$9)),"----",(($D$9)+($S$7*S64)))</f>
        <v>----</v>
      </c>
      <c r="E64" s="67" t="str">
        <f t="shared" ref="E64" si="70">D64</f>
        <v>----</v>
      </c>
      <c r="F64" s="68">
        <f>$H$9+($S$7*Q64)</f>
        <v>44012</v>
      </c>
      <c r="G64" s="67">
        <f t="shared" si="65"/>
        <v>44012</v>
      </c>
      <c r="H64" s="68">
        <f>$H$9+($S$7*S64)</f>
        <v>44082</v>
      </c>
      <c r="I64" s="67">
        <f t="shared" si="66"/>
        <v>44082</v>
      </c>
      <c r="J64" s="74">
        <f>$J$9+($S$7*S64)</f>
        <v>44084</v>
      </c>
      <c r="K64" s="68">
        <f>$K$9+($S$7*S64)</f>
        <v>44084</v>
      </c>
      <c r="L64" s="67">
        <f t="shared" si="67"/>
        <v>44084</v>
      </c>
      <c r="M64" s="70">
        <f>K64+O64</f>
        <v>44095</v>
      </c>
      <c r="N64" s="67">
        <f t="shared" si="69"/>
        <v>44095</v>
      </c>
      <c r="O64" s="75">
        <f>$O$9</f>
        <v>11</v>
      </c>
      <c r="P64" s="76" t="str">
        <f>$P$9</f>
        <v>CNC</v>
      </c>
      <c r="Q64" s="275"/>
      <c r="R64" s="163" t="str">
        <f>$R$9</f>
        <v>危険品受託</v>
      </c>
      <c r="S64" s="144">
        <v>10</v>
      </c>
      <c r="T64" s="103"/>
    </row>
    <row r="65" spans="1:20" ht="14.5" hidden="1" x14ac:dyDescent="0.35">
      <c r="A65" s="139"/>
      <c r="B65" s="64" t="s">
        <v>223</v>
      </c>
      <c r="C65" s="165" t="s">
        <v>213</v>
      </c>
      <c r="D65" s="68" t="str">
        <f>IF((ISBLANK($D$10)),"----",(($D$10)+($S$7*S65)))</f>
        <v>----</v>
      </c>
      <c r="E65" s="67" t="str">
        <f>D65</f>
        <v>----</v>
      </c>
      <c r="F65" s="68">
        <f>$H$10+($S$7*Q65)</f>
        <v>44014</v>
      </c>
      <c r="G65" s="67">
        <f>F65</f>
        <v>44014</v>
      </c>
      <c r="H65" s="68">
        <f>$H$10+($S$7*S65)</f>
        <v>44084</v>
      </c>
      <c r="I65" s="67">
        <f>H65</f>
        <v>44084</v>
      </c>
      <c r="J65" s="77">
        <f>$J$10+($S$7*S65)</f>
        <v>44085</v>
      </c>
      <c r="K65" s="78">
        <f>$K$10+($S$7*S65)</f>
        <v>44085</v>
      </c>
      <c r="L65" s="79">
        <f>K65</f>
        <v>44085</v>
      </c>
      <c r="M65" s="70">
        <f>K65+O65</f>
        <v>44096</v>
      </c>
      <c r="N65" s="79">
        <f>M65</f>
        <v>44096</v>
      </c>
      <c r="O65" s="75">
        <f>$O$10</f>
        <v>11</v>
      </c>
      <c r="P65" s="76" t="str">
        <f>$P$10</f>
        <v>SITC</v>
      </c>
      <c r="Q65" s="275"/>
      <c r="R65" s="163" t="str">
        <f>$R$10</f>
        <v>危険品受託</v>
      </c>
      <c r="S65" s="144">
        <v>10</v>
      </c>
      <c r="T65" s="103"/>
    </row>
    <row r="66" spans="1:20" ht="14.5" hidden="1" x14ac:dyDescent="0.35">
      <c r="A66" s="139"/>
      <c r="B66" s="64" t="s">
        <v>37</v>
      </c>
      <c r="C66" s="165" t="s">
        <v>224</v>
      </c>
      <c r="D66" s="68" t="str">
        <f>IF((ISBLANK($D$11)),"----",(($D$11)+($S$7*S66)))</f>
        <v>----</v>
      </c>
      <c r="E66" s="67" t="str">
        <f>D66</f>
        <v>----</v>
      </c>
      <c r="F66" s="68">
        <f>$H$11+($S$7*Q66)</f>
        <v>44014</v>
      </c>
      <c r="G66" s="67">
        <f>F66</f>
        <v>44014</v>
      </c>
      <c r="H66" s="68">
        <f>$H$11+($S$7*S66)</f>
        <v>44084</v>
      </c>
      <c r="I66" s="67">
        <f>H66</f>
        <v>44084</v>
      </c>
      <c r="J66" s="140">
        <f>$J$11+($S$7*S66)</f>
        <v>44085</v>
      </c>
      <c r="K66" s="78">
        <f>$K$11+($S$7*S66)</f>
        <v>44086</v>
      </c>
      <c r="L66" s="79">
        <f>K66</f>
        <v>44086</v>
      </c>
      <c r="M66" s="68">
        <f>K66+O66</f>
        <v>44097</v>
      </c>
      <c r="N66" s="79">
        <f>M66</f>
        <v>44097</v>
      </c>
      <c r="O66" s="161">
        <f>$O$11</f>
        <v>11</v>
      </c>
      <c r="P66" s="76" t="str">
        <f>$P$11</f>
        <v>ONE</v>
      </c>
      <c r="Q66" s="275"/>
      <c r="R66" s="163" t="str">
        <f>$R$11</f>
        <v>危険品受託</v>
      </c>
      <c r="S66" s="144">
        <v>10</v>
      </c>
      <c r="T66" s="103"/>
    </row>
    <row r="67" spans="1:20" hidden="1" thickBot="1" x14ac:dyDescent="0.4">
      <c r="A67" s="156"/>
      <c r="B67" s="106" t="s">
        <v>225</v>
      </c>
      <c r="C67" s="179" t="s">
        <v>227</v>
      </c>
      <c r="D67" s="110">
        <f>IF((ISBLANK($D$12)),"----",(($D$12)+($S$7*S67)))</f>
        <v>44084</v>
      </c>
      <c r="E67" s="146">
        <f>D67</f>
        <v>44084</v>
      </c>
      <c r="F67" s="110">
        <f>$H$12+($S$7*Q67)</f>
        <v>44015</v>
      </c>
      <c r="G67" s="146">
        <f>F67</f>
        <v>44015</v>
      </c>
      <c r="H67" s="110">
        <f>$H$12+($S$7*S67)</f>
        <v>44085</v>
      </c>
      <c r="I67" s="146">
        <f>H67</f>
        <v>44085</v>
      </c>
      <c r="J67" s="180">
        <f>$J$12+($S$7*S67)</f>
        <v>44085</v>
      </c>
      <c r="K67" s="110">
        <f>$K$12+($S$7*S67)</f>
        <v>44086</v>
      </c>
      <c r="L67" s="146">
        <f>K67</f>
        <v>44086</v>
      </c>
      <c r="M67" s="110">
        <f>K67+O67</f>
        <v>44095</v>
      </c>
      <c r="N67" s="146">
        <f>M67</f>
        <v>44095</v>
      </c>
      <c r="O67" s="181">
        <f>$O$12</f>
        <v>9</v>
      </c>
      <c r="P67" s="117" t="str">
        <f>$P$12</f>
        <v>OOCL/COSCO</v>
      </c>
      <c r="Q67" s="280"/>
      <c r="R67" s="199" t="str">
        <f>$R$12</f>
        <v>危険品混載受託</v>
      </c>
      <c r="S67" s="96">
        <v>10</v>
      </c>
    </row>
    <row r="68" spans="1:20" ht="14.5" hidden="1" x14ac:dyDescent="0.35">
      <c r="A68" s="120"/>
      <c r="B68" s="141" t="s">
        <v>162</v>
      </c>
      <c r="C68" s="142" t="s">
        <v>234</v>
      </c>
      <c r="D68" s="121" t="str">
        <f>IF((ISBLANK($D$8)),"----",(($D$8)+($S$7*S68)))</f>
        <v>----</v>
      </c>
      <c r="E68" s="122" t="str">
        <f>D68</f>
        <v>----</v>
      </c>
      <c r="F68" s="123">
        <f>$H$8+($S$7*Q68)</f>
        <v>44008</v>
      </c>
      <c r="G68" s="124">
        <f t="shared" ref="G68:G69" si="71">F68</f>
        <v>44008</v>
      </c>
      <c r="H68" s="123">
        <f>$H$8+($S$7*S68)</f>
        <v>44085</v>
      </c>
      <c r="I68" s="124">
        <f t="shared" ref="I68:I69" si="72">H68</f>
        <v>44085</v>
      </c>
      <c r="J68" s="157">
        <f>$J$8+($S$7*S68)</f>
        <v>44087</v>
      </c>
      <c r="K68" s="158">
        <f>$K$8+($S$7*S68)</f>
        <v>44087</v>
      </c>
      <c r="L68" s="159">
        <f t="shared" ref="L68:L69" si="73">K68</f>
        <v>44087</v>
      </c>
      <c r="M68" s="118">
        <f t="shared" ref="M68" si="74">K68+O68</f>
        <v>44096</v>
      </c>
      <c r="N68" s="159">
        <f t="shared" ref="N68:N69" si="75">M68</f>
        <v>44096</v>
      </c>
      <c r="O68" s="126">
        <f>$O$8</f>
        <v>9</v>
      </c>
      <c r="P68" s="71" t="str">
        <f>$P$8</f>
        <v>EVER GREEN</v>
      </c>
      <c r="Q68" s="277"/>
      <c r="R68" s="162" t="str">
        <f>$R$8</f>
        <v>危険品受託</v>
      </c>
      <c r="S68" s="143">
        <v>11</v>
      </c>
      <c r="T68" s="103"/>
    </row>
    <row r="69" spans="1:20" ht="14.5" hidden="1" x14ac:dyDescent="0.35">
      <c r="A69" s="139"/>
      <c r="B69" s="138" t="s">
        <v>258</v>
      </c>
      <c r="C69" s="139" t="s">
        <v>259</v>
      </c>
      <c r="D69" s="66" t="str">
        <f>IF((ISBLANK($D$9)),"----",(($D$9)+($S$7*S69)))</f>
        <v>----</v>
      </c>
      <c r="E69" s="67" t="str">
        <f t="shared" ref="E69" si="76">D69</f>
        <v>----</v>
      </c>
      <c r="F69" s="68">
        <f>$H$9+($S$7*Q69)</f>
        <v>44012</v>
      </c>
      <c r="G69" s="69">
        <f t="shared" si="71"/>
        <v>44012</v>
      </c>
      <c r="H69" s="68">
        <f>$H$9+($S$7*S69)</f>
        <v>44089</v>
      </c>
      <c r="I69" s="69">
        <f t="shared" si="72"/>
        <v>44089</v>
      </c>
      <c r="J69" s="74">
        <f>$J$9+($S$7*S69)</f>
        <v>44091</v>
      </c>
      <c r="K69" s="68">
        <f>$K$9+($S$7*S69)</f>
        <v>44091</v>
      </c>
      <c r="L69" s="67">
        <f t="shared" si="73"/>
        <v>44091</v>
      </c>
      <c r="M69" s="70">
        <f>K69+O69</f>
        <v>44102</v>
      </c>
      <c r="N69" s="67">
        <f t="shared" si="75"/>
        <v>44102</v>
      </c>
      <c r="O69" s="75">
        <f>$O$9</f>
        <v>11</v>
      </c>
      <c r="P69" s="76" t="str">
        <f>$P$9</f>
        <v>CNC</v>
      </c>
      <c r="Q69" s="275"/>
      <c r="R69" s="163" t="str">
        <f>$R$9</f>
        <v>危険品受託</v>
      </c>
      <c r="S69" s="160">
        <v>11</v>
      </c>
      <c r="T69" s="103"/>
    </row>
    <row r="70" spans="1:20" ht="14.5" hidden="1" x14ac:dyDescent="0.35">
      <c r="A70" s="139"/>
      <c r="B70" s="64" t="s">
        <v>254</v>
      </c>
      <c r="C70" s="65" t="s">
        <v>213</v>
      </c>
      <c r="D70" s="66" t="str">
        <f>IF((ISBLANK($D$10)),"----",(($D$10)+($S$7*S70)))</f>
        <v>----</v>
      </c>
      <c r="E70" s="67" t="str">
        <f>D70</f>
        <v>----</v>
      </c>
      <c r="F70" s="68">
        <f>$H$10+($S$7*Q70)</f>
        <v>44014</v>
      </c>
      <c r="G70" s="69">
        <f>F70</f>
        <v>44014</v>
      </c>
      <c r="H70" s="68">
        <f>$H$10+($S$7*S70)</f>
        <v>44091</v>
      </c>
      <c r="I70" s="69">
        <f>H70</f>
        <v>44091</v>
      </c>
      <c r="J70" s="74">
        <f>$J$10+($S$7*S70)</f>
        <v>44092</v>
      </c>
      <c r="K70" s="68">
        <f>$K$10+($S$7*S70)</f>
        <v>44092</v>
      </c>
      <c r="L70" s="67">
        <f>K70</f>
        <v>44092</v>
      </c>
      <c r="M70" s="70">
        <f>K70+O70</f>
        <v>44103</v>
      </c>
      <c r="N70" s="67">
        <f>M70</f>
        <v>44103</v>
      </c>
      <c r="O70" s="75">
        <f>$O$10</f>
        <v>11</v>
      </c>
      <c r="P70" s="76" t="str">
        <f>$P$10</f>
        <v>SITC</v>
      </c>
      <c r="Q70" s="275"/>
      <c r="R70" s="163" t="str">
        <f>$R$10</f>
        <v>危険品受託</v>
      </c>
      <c r="S70" s="144">
        <v>11</v>
      </c>
      <c r="T70" s="103"/>
    </row>
    <row r="71" spans="1:20" ht="14.5" hidden="1" x14ac:dyDescent="0.35">
      <c r="A71" s="139"/>
      <c r="B71" s="138" t="s">
        <v>246</v>
      </c>
      <c r="C71" s="139" t="s">
        <v>248</v>
      </c>
      <c r="D71" s="66" t="str">
        <f>IF((ISBLANK($D$11)),"----",(($D$11)+($S$7*S71)))</f>
        <v>----</v>
      </c>
      <c r="E71" s="67" t="str">
        <f>D71</f>
        <v>----</v>
      </c>
      <c r="F71" s="68">
        <f>$H$11+($S$7*Q71)</f>
        <v>44014</v>
      </c>
      <c r="G71" s="69">
        <f>F71</f>
        <v>44014</v>
      </c>
      <c r="H71" s="68">
        <f>$H$11+($S$7*S71)</f>
        <v>44091</v>
      </c>
      <c r="I71" s="69">
        <f>H71</f>
        <v>44091</v>
      </c>
      <c r="J71" s="74">
        <f>$J$11+($S$7*S71)</f>
        <v>44092</v>
      </c>
      <c r="K71" s="68">
        <f>$K$11+($S$7*S71)</f>
        <v>44093</v>
      </c>
      <c r="L71" s="67">
        <f>K71</f>
        <v>44093</v>
      </c>
      <c r="M71" s="70">
        <f>K71+O71</f>
        <v>44104</v>
      </c>
      <c r="N71" s="67">
        <f>M71</f>
        <v>44104</v>
      </c>
      <c r="O71" s="75">
        <f>$O$11</f>
        <v>11</v>
      </c>
      <c r="P71" s="139" t="str">
        <f>$P$11</f>
        <v>ONE</v>
      </c>
      <c r="Q71" s="275"/>
      <c r="R71" s="163" t="str">
        <f>$R$11</f>
        <v>危険品受託</v>
      </c>
      <c r="S71" s="144">
        <v>11</v>
      </c>
      <c r="T71" s="103"/>
    </row>
    <row r="72" spans="1:20" hidden="1" thickBot="1" x14ac:dyDescent="0.4">
      <c r="A72" s="256"/>
      <c r="B72" s="106" t="s">
        <v>240</v>
      </c>
      <c r="C72" s="107" t="s">
        <v>241</v>
      </c>
      <c r="D72" s="145">
        <f>IF((ISBLANK($D$12)),"----",(($D$12)+($S$7*S72)))</f>
        <v>44091</v>
      </c>
      <c r="E72" s="146">
        <f>D72</f>
        <v>44091</v>
      </c>
      <c r="F72" s="110">
        <f>$H$12+($S$7*Q72)</f>
        <v>44015</v>
      </c>
      <c r="G72" s="111">
        <f>F72</f>
        <v>44015</v>
      </c>
      <c r="H72" s="110">
        <f>$H$12+($S$7*S72)</f>
        <v>44092</v>
      </c>
      <c r="I72" s="111">
        <f>H72</f>
        <v>44092</v>
      </c>
      <c r="J72" s="112">
        <f>$J$12+($S$7*S72)</f>
        <v>44092</v>
      </c>
      <c r="K72" s="113">
        <f>$K$12+($S$7*S72)</f>
        <v>44093</v>
      </c>
      <c r="L72" s="114">
        <f>K72</f>
        <v>44093</v>
      </c>
      <c r="M72" s="148">
        <f>K72+O72</f>
        <v>44102</v>
      </c>
      <c r="N72" s="114">
        <f>M72</f>
        <v>44102</v>
      </c>
      <c r="O72" s="116">
        <f>$O$12</f>
        <v>9</v>
      </c>
      <c r="P72" s="117" t="str">
        <f>$P$12</f>
        <v>OOCL/COSCO</v>
      </c>
      <c r="Q72" s="279"/>
      <c r="R72" s="163" t="str">
        <f>$R$11</f>
        <v>危険品受託</v>
      </c>
      <c r="S72" s="149">
        <v>11</v>
      </c>
      <c r="T72" s="103"/>
    </row>
    <row r="73" spans="1:20" ht="14.5" hidden="1" x14ac:dyDescent="0.35">
      <c r="A73" s="120"/>
      <c r="B73" s="119" t="s">
        <v>17</v>
      </c>
      <c r="C73" s="120" t="s">
        <v>235</v>
      </c>
      <c r="D73" s="121" t="str">
        <f>IF((ISBLANK($D$8)),"----",(($D$8)+($S$7*S73)))</f>
        <v>----</v>
      </c>
      <c r="E73" s="122" t="str">
        <f>D73</f>
        <v>----</v>
      </c>
      <c r="F73" s="123">
        <f>$H$8+($S$7*Q73)</f>
        <v>44008</v>
      </c>
      <c r="G73" s="124">
        <f t="shared" ref="G73:G74" si="77">F73</f>
        <v>44008</v>
      </c>
      <c r="H73" s="123">
        <f>$H$8+($S$7*S73)</f>
        <v>44092</v>
      </c>
      <c r="I73" s="124">
        <f t="shared" ref="I73:I74" si="78">H73</f>
        <v>44092</v>
      </c>
      <c r="J73" s="125">
        <f>$J$8+($S$7*S73)</f>
        <v>44094</v>
      </c>
      <c r="K73" s="123">
        <f>$K$8+($S$7*S73)</f>
        <v>44094</v>
      </c>
      <c r="L73" s="122">
        <f t="shared" ref="L73:L74" si="79">K73</f>
        <v>44094</v>
      </c>
      <c r="M73" s="118">
        <f t="shared" ref="M73" si="80">K73+O73</f>
        <v>44103</v>
      </c>
      <c r="N73" s="122">
        <f t="shared" ref="N73:N74" si="81">M73</f>
        <v>44103</v>
      </c>
      <c r="O73" s="126">
        <f>$O$8</f>
        <v>9</v>
      </c>
      <c r="P73" s="71" t="str">
        <f>$P$8</f>
        <v>EVER GREEN</v>
      </c>
      <c r="Q73" s="277"/>
      <c r="R73" s="162" t="str">
        <f>$R$8</f>
        <v>危険品受託</v>
      </c>
      <c r="S73" s="143">
        <v>12</v>
      </c>
      <c r="T73" s="103"/>
    </row>
    <row r="74" spans="1:20" ht="14.5" hidden="1" x14ac:dyDescent="0.35">
      <c r="A74" s="139"/>
      <c r="B74" s="64" t="s">
        <v>261</v>
      </c>
      <c r="C74" s="65" t="s">
        <v>262</v>
      </c>
      <c r="D74" s="66" t="str">
        <f>IF((ISBLANK($D$9)),"----",(($D$9)+($S$7*S74)))</f>
        <v>----</v>
      </c>
      <c r="E74" s="67" t="str">
        <f t="shared" ref="E74" si="82">D74</f>
        <v>----</v>
      </c>
      <c r="F74" s="68">
        <f>$H$9+($S$7*Q74)</f>
        <v>44012</v>
      </c>
      <c r="G74" s="69">
        <f t="shared" si="77"/>
        <v>44012</v>
      </c>
      <c r="H74" s="68">
        <f>$H$9+($S$7*S74)</f>
        <v>44096</v>
      </c>
      <c r="I74" s="69">
        <f t="shared" si="78"/>
        <v>44096</v>
      </c>
      <c r="J74" s="74">
        <f>$J$9+($S$7*S74)</f>
        <v>44098</v>
      </c>
      <c r="K74" s="68">
        <f>$K$9+($S$7*S74)</f>
        <v>44098</v>
      </c>
      <c r="L74" s="67">
        <f t="shared" si="79"/>
        <v>44098</v>
      </c>
      <c r="M74" s="70">
        <f>K74+O74</f>
        <v>44109</v>
      </c>
      <c r="N74" s="67">
        <f t="shared" si="81"/>
        <v>44109</v>
      </c>
      <c r="O74" s="75">
        <f>$O$9</f>
        <v>11</v>
      </c>
      <c r="P74" s="76" t="str">
        <f>$P$9</f>
        <v>CNC</v>
      </c>
      <c r="Q74" s="275"/>
      <c r="R74" s="163" t="str">
        <f>$R$9</f>
        <v>危険品受託</v>
      </c>
      <c r="S74" s="144">
        <v>12</v>
      </c>
      <c r="T74" s="103"/>
    </row>
    <row r="75" spans="1:20" ht="14.5" hidden="1" x14ac:dyDescent="0.35">
      <c r="A75" s="139"/>
      <c r="B75" s="138" t="s">
        <v>255</v>
      </c>
      <c r="C75" s="139" t="s">
        <v>213</v>
      </c>
      <c r="D75" s="66" t="str">
        <f>IF((ISBLANK($D$10)),"----",(($D$10)+($S$7*S75)))</f>
        <v>----</v>
      </c>
      <c r="E75" s="67" t="str">
        <f>D75</f>
        <v>----</v>
      </c>
      <c r="F75" s="68">
        <f>$H$10+($S$7*Q75)</f>
        <v>44014</v>
      </c>
      <c r="G75" s="69">
        <f>F75</f>
        <v>44014</v>
      </c>
      <c r="H75" s="68">
        <f>$H$10+($S$7*S75)</f>
        <v>44098</v>
      </c>
      <c r="I75" s="69">
        <f>H75</f>
        <v>44098</v>
      </c>
      <c r="J75" s="74">
        <f>$J$10+($S$7*S75)</f>
        <v>44099</v>
      </c>
      <c r="K75" s="68">
        <f>$K$10+($S$7*S75)</f>
        <v>44099</v>
      </c>
      <c r="L75" s="67">
        <f>K75</f>
        <v>44099</v>
      </c>
      <c r="M75" s="70">
        <f>K75+O75</f>
        <v>44110</v>
      </c>
      <c r="N75" s="67">
        <f>M75</f>
        <v>44110</v>
      </c>
      <c r="O75" s="75">
        <f>$O$10</f>
        <v>11</v>
      </c>
      <c r="P75" s="139" t="str">
        <f>$P$10</f>
        <v>SITC</v>
      </c>
      <c r="Q75" s="275"/>
      <c r="R75" s="163" t="str">
        <f>$R$10</f>
        <v>危険品受託</v>
      </c>
      <c r="S75" s="144">
        <v>12</v>
      </c>
      <c r="T75" s="103"/>
    </row>
    <row r="76" spans="1:20" ht="14.5" hidden="1" x14ac:dyDescent="0.35">
      <c r="A76" s="139"/>
      <c r="B76" s="64" t="s">
        <v>46</v>
      </c>
      <c r="C76" s="65" t="s">
        <v>249</v>
      </c>
      <c r="D76" s="66" t="str">
        <f>IF((ISBLANK($D$11)),"----",(($D$11)+($S$7*S76)))</f>
        <v>----</v>
      </c>
      <c r="E76" s="67" t="str">
        <f>D76</f>
        <v>----</v>
      </c>
      <c r="F76" s="68">
        <f>$H$11+($S$7*Q76)</f>
        <v>44014</v>
      </c>
      <c r="G76" s="69">
        <f>F76</f>
        <v>44014</v>
      </c>
      <c r="H76" s="68">
        <f>$H$11+($S$7*S76)</f>
        <v>44098</v>
      </c>
      <c r="I76" s="69">
        <f>H76</f>
        <v>44098</v>
      </c>
      <c r="J76" s="77">
        <f>$J$11+($S$7*S76)</f>
        <v>44099</v>
      </c>
      <c r="K76" s="78">
        <f>$K$11+($S$7*S76)</f>
        <v>44100</v>
      </c>
      <c r="L76" s="79">
        <f>K76</f>
        <v>44100</v>
      </c>
      <c r="M76" s="70">
        <f>K76+O76</f>
        <v>44111</v>
      </c>
      <c r="N76" s="79">
        <f>M76</f>
        <v>44111</v>
      </c>
      <c r="O76" s="75">
        <f>$O$11</f>
        <v>11</v>
      </c>
      <c r="P76" s="76" t="str">
        <f>$P$11</f>
        <v>ONE</v>
      </c>
      <c r="Q76" s="275"/>
      <c r="R76" s="163" t="str">
        <f>$R$11</f>
        <v>危険品受託</v>
      </c>
      <c r="S76" s="144">
        <v>12</v>
      </c>
      <c r="T76" s="103"/>
    </row>
    <row r="77" spans="1:20" hidden="1" thickBot="1" x14ac:dyDescent="0.4">
      <c r="A77" s="156"/>
      <c r="B77" s="155" t="s">
        <v>31</v>
      </c>
      <c r="C77" s="156" t="s">
        <v>242</v>
      </c>
      <c r="D77" s="145">
        <f>IF((ISBLANK($D$12)),"----",(($D$12)+($S$7*S77)))</f>
        <v>44098</v>
      </c>
      <c r="E77" s="146">
        <f>D77</f>
        <v>44098</v>
      </c>
      <c r="F77" s="110">
        <f>$H$12+($S$7*Q77)</f>
        <v>44015</v>
      </c>
      <c r="G77" s="111">
        <f>F77</f>
        <v>44015</v>
      </c>
      <c r="H77" s="110">
        <f>$H$12+($S$7*S77)</f>
        <v>44099</v>
      </c>
      <c r="I77" s="111">
        <f>H77</f>
        <v>44099</v>
      </c>
      <c r="J77" s="147">
        <f>$J$12+($S$7*S77)</f>
        <v>44099</v>
      </c>
      <c r="K77" s="110">
        <f>$K$12+($S$7*S77)</f>
        <v>44100</v>
      </c>
      <c r="L77" s="146">
        <f>K77</f>
        <v>44100</v>
      </c>
      <c r="M77" s="148">
        <f>K77+O77</f>
        <v>44109</v>
      </c>
      <c r="N77" s="146">
        <f>M77</f>
        <v>44109</v>
      </c>
      <c r="O77" s="116">
        <f>$O$12</f>
        <v>9</v>
      </c>
      <c r="P77" s="117" t="str">
        <f>$P$12</f>
        <v>OOCL/COSCO</v>
      </c>
      <c r="Q77" s="280"/>
      <c r="R77" s="199" t="str">
        <f>$R$12</f>
        <v>危険品混載受託</v>
      </c>
      <c r="S77" s="149">
        <v>12</v>
      </c>
      <c r="T77" s="103"/>
    </row>
    <row r="78" spans="1:20" ht="14.5" hidden="1" x14ac:dyDescent="0.35">
      <c r="A78" s="120"/>
      <c r="B78" s="141" t="s">
        <v>156</v>
      </c>
      <c r="C78" s="164" t="s">
        <v>236</v>
      </c>
      <c r="D78" s="123" t="str">
        <f>IF((ISBLANK($D$8)),"----",(($D$8)+($S$7*S78)))</f>
        <v>----</v>
      </c>
      <c r="E78" s="122" t="str">
        <f>D78</f>
        <v>----</v>
      </c>
      <c r="F78" s="123">
        <f>$H$8+($S$7*Q78)</f>
        <v>44008</v>
      </c>
      <c r="G78" s="122">
        <f t="shared" ref="G78:G79" si="83">F78</f>
        <v>44008</v>
      </c>
      <c r="H78" s="123">
        <f>$H$8+($S$7*S78)</f>
        <v>44099</v>
      </c>
      <c r="I78" s="122">
        <f t="shared" ref="I78:I79" si="84">H78</f>
        <v>44099</v>
      </c>
      <c r="J78" s="125">
        <f>$J$8+($S$7*S78)</f>
        <v>44101</v>
      </c>
      <c r="K78" s="123">
        <f>$K$8+($S$7*S78)</f>
        <v>44101</v>
      </c>
      <c r="L78" s="122">
        <f t="shared" ref="L78:L79" si="85">K78</f>
        <v>44101</v>
      </c>
      <c r="M78" s="118">
        <f t="shared" ref="M78" si="86">K78+O78</f>
        <v>44110</v>
      </c>
      <c r="N78" s="122">
        <f t="shared" ref="N78:N79" si="87">M78</f>
        <v>44110</v>
      </c>
      <c r="O78" s="126">
        <f>$O$8</f>
        <v>9</v>
      </c>
      <c r="P78" s="71" t="str">
        <f>$P$8</f>
        <v>EVER GREEN</v>
      </c>
      <c r="Q78" s="277"/>
      <c r="R78" s="162" t="str">
        <f>$R$8</f>
        <v>危険品受託</v>
      </c>
      <c r="S78" s="143">
        <v>13</v>
      </c>
      <c r="T78" s="103"/>
    </row>
    <row r="79" spans="1:20" ht="14.5" hidden="1" x14ac:dyDescent="0.35">
      <c r="A79" s="139"/>
      <c r="B79" s="138" t="s">
        <v>228</v>
      </c>
      <c r="C79" s="76" t="s">
        <v>263</v>
      </c>
      <c r="D79" s="68" t="str">
        <f>IF((ISBLANK($D$9)),"----",(($D$9)+($S$7*S79)))</f>
        <v>----</v>
      </c>
      <c r="E79" s="67" t="str">
        <f t="shared" ref="E79" si="88">D79</f>
        <v>----</v>
      </c>
      <c r="F79" s="68">
        <f>$H$9+($S$7*Q79)</f>
        <v>44012</v>
      </c>
      <c r="G79" s="67">
        <f t="shared" si="83"/>
        <v>44012</v>
      </c>
      <c r="H79" s="68">
        <f>$H$9+($S$7*S79)</f>
        <v>44103</v>
      </c>
      <c r="I79" s="67">
        <f t="shared" si="84"/>
        <v>44103</v>
      </c>
      <c r="J79" s="74">
        <f>$J$9+($S$7*S79)</f>
        <v>44105</v>
      </c>
      <c r="K79" s="68">
        <f>$K$9+($S$7*S79)</f>
        <v>44105</v>
      </c>
      <c r="L79" s="67">
        <f t="shared" si="85"/>
        <v>44105</v>
      </c>
      <c r="M79" s="70">
        <f>K79+O79</f>
        <v>44116</v>
      </c>
      <c r="N79" s="67">
        <f t="shared" si="87"/>
        <v>44116</v>
      </c>
      <c r="O79" s="75">
        <f>$O$9</f>
        <v>11</v>
      </c>
      <c r="P79" s="76" t="str">
        <f>$P$9</f>
        <v>CNC</v>
      </c>
      <c r="Q79" s="275"/>
      <c r="R79" s="163" t="str">
        <f>$R$9</f>
        <v>危険品受託</v>
      </c>
      <c r="S79" s="144">
        <v>13</v>
      </c>
      <c r="T79" s="103"/>
    </row>
    <row r="80" spans="1:20" ht="14.5" hidden="1" x14ac:dyDescent="0.35">
      <c r="A80" s="139"/>
      <c r="B80" s="64" t="s">
        <v>149</v>
      </c>
      <c r="C80" s="165" t="s">
        <v>256</v>
      </c>
      <c r="D80" s="68" t="str">
        <f>IF((ISBLANK($D$10)),"----",(($D$10)+($S$7*S80)))</f>
        <v>----</v>
      </c>
      <c r="E80" s="67" t="str">
        <f>D80</f>
        <v>----</v>
      </c>
      <c r="F80" s="68">
        <f>$H$10+($S$7*Q80)</f>
        <v>44014</v>
      </c>
      <c r="G80" s="67">
        <f>F80</f>
        <v>44014</v>
      </c>
      <c r="H80" s="68">
        <f>$H$10+($S$7*S80)</f>
        <v>44105</v>
      </c>
      <c r="I80" s="67">
        <f>H80</f>
        <v>44105</v>
      </c>
      <c r="J80" s="77">
        <f>$J$10+($S$7*S80)</f>
        <v>44106</v>
      </c>
      <c r="K80" s="78">
        <f>$K$10+($S$7*S80)</f>
        <v>44106</v>
      </c>
      <c r="L80" s="79">
        <f>K80</f>
        <v>44106</v>
      </c>
      <c r="M80" s="70">
        <f>K80+O80</f>
        <v>44117</v>
      </c>
      <c r="N80" s="79">
        <f>M80</f>
        <v>44117</v>
      </c>
      <c r="O80" s="75">
        <f>$O$10</f>
        <v>11</v>
      </c>
      <c r="P80" s="76" t="str">
        <f>$P$10</f>
        <v>SITC</v>
      </c>
      <c r="Q80" s="275"/>
      <c r="R80" s="163" t="str">
        <f>$R$10</f>
        <v>危険品受託</v>
      </c>
      <c r="S80" s="144">
        <v>13</v>
      </c>
      <c r="T80" s="103"/>
    </row>
    <row r="81" spans="1:20" ht="14.5" hidden="1" x14ac:dyDescent="0.35">
      <c r="A81" s="139"/>
      <c r="B81" s="64" t="s">
        <v>37</v>
      </c>
      <c r="C81" s="165" t="s">
        <v>250</v>
      </c>
      <c r="D81" s="68" t="str">
        <f>IF((ISBLANK($D$11)),"----",(($D$11)+($S$7*S81)))</f>
        <v>----</v>
      </c>
      <c r="E81" s="67" t="str">
        <f>D81</f>
        <v>----</v>
      </c>
      <c r="F81" s="68">
        <f>$H$11+($S$7*Q81)</f>
        <v>44014</v>
      </c>
      <c r="G81" s="67">
        <f>F81</f>
        <v>44014</v>
      </c>
      <c r="H81" s="68">
        <f>$H$11+($S$7*S81)</f>
        <v>44105</v>
      </c>
      <c r="I81" s="67">
        <f>H81</f>
        <v>44105</v>
      </c>
      <c r="J81" s="140">
        <f>$J$11+($S$7*S81)</f>
        <v>44106</v>
      </c>
      <c r="K81" s="78">
        <f>$K$11+($S$7*S81)</f>
        <v>44107</v>
      </c>
      <c r="L81" s="79">
        <f>K81</f>
        <v>44107</v>
      </c>
      <c r="M81" s="68">
        <f>K81+O81</f>
        <v>44118</v>
      </c>
      <c r="N81" s="79">
        <f>M81</f>
        <v>44118</v>
      </c>
      <c r="O81" s="161">
        <f>$O$11</f>
        <v>11</v>
      </c>
      <c r="P81" s="76" t="str">
        <f>$P$11</f>
        <v>ONE</v>
      </c>
      <c r="Q81" s="275"/>
      <c r="R81" s="163" t="str">
        <f>$R$11</f>
        <v>危険品受託</v>
      </c>
      <c r="S81" s="144">
        <v>13</v>
      </c>
      <c r="T81" s="103"/>
    </row>
    <row r="82" spans="1:20" hidden="1" thickBot="1" x14ac:dyDescent="0.4">
      <c r="A82" s="156"/>
      <c r="B82" s="106" t="s">
        <v>191</v>
      </c>
      <c r="C82" s="179" t="s">
        <v>243</v>
      </c>
      <c r="D82" s="110">
        <f>IF((ISBLANK($D$12)),"----",(($D$12)+($S$7*S82)))</f>
        <v>44105</v>
      </c>
      <c r="E82" s="146">
        <f>D82</f>
        <v>44105</v>
      </c>
      <c r="F82" s="110">
        <f>$H$12+($S$7*Q82)</f>
        <v>44015</v>
      </c>
      <c r="G82" s="146">
        <f>F82</f>
        <v>44015</v>
      </c>
      <c r="H82" s="110">
        <f>$H$12+($S$7*S82)</f>
        <v>44106</v>
      </c>
      <c r="I82" s="146">
        <f>H82</f>
        <v>44106</v>
      </c>
      <c r="J82" s="180">
        <f>$J$12+($S$7*S82)</f>
        <v>44106</v>
      </c>
      <c r="K82" s="110">
        <f>$K$12+($S$7*S82)</f>
        <v>44107</v>
      </c>
      <c r="L82" s="146">
        <f>K82</f>
        <v>44107</v>
      </c>
      <c r="M82" s="110">
        <f>K82+O82</f>
        <v>44116</v>
      </c>
      <c r="N82" s="146">
        <f>M82</f>
        <v>44116</v>
      </c>
      <c r="O82" s="181">
        <f>$O$12</f>
        <v>9</v>
      </c>
      <c r="P82" s="117" t="str">
        <f>$P$12</f>
        <v>OOCL/COSCO</v>
      </c>
      <c r="Q82" s="280"/>
      <c r="R82" s="199" t="str">
        <f>$R$12</f>
        <v>危険品混載受託</v>
      </c>
      <c r="S82" s="96">
        <v>13</v>
      </c>
    </row>
    <row r="83" spans="1:20" ht="14.5" hidden="1" x14ac:dyDescent="0.35">
      <c r="A83" s="120"/>
      <c r="B83" s="141" t="s">
        <v>162</v>
      </c>
      <c r="C83" s="142" t="s">
        <v>237</v>
      </c>
      <c r="D83" s="121" t="str">
        <f>IF((ISBLANK($D$8)),"----",(($D$8)+($S$7*S83)))</f>
        <v>----</v>
      </c>
      <c r="E83" s="122" t="str">
        <f>D83</f>
        <v>----</v>
      </c>
      <c r="F83" s="123">
        <f>$H$8+($S$7*Q83)</f>
        <v>44008</v>
      </c>
      <c r="G83" s="124">
        <f t="shared" ref="G83:G84" si="89">F83</f>
        <v>44008</v>
      </c>
      <c r="H83" s="123">
        <f>$H$8+($S$7*S83)</f>
        <v>44106</v>
      </c>
      <c r="I83" s="124">
        <f t="shared" ref="I83:I84" si="90">H83</f>
        <v>44106</v>
      </c>
      <c r="J83" s="157">
        <f>$J$8+($S$7*S83)</f>
        <v>44108</v>
      </c>
      <c r="K83" s="158">
        <f>$K$8+($S$7*S83)</f>
        <v>44108</v>
      </c>
      <c r="L83" s="159">
        <f t="shared" ref="L83:L84" si="91">K83</f>
        <v>44108</v>
      </c>
      <c r="M83" s="118">
        <f t="shared" ref="M83" si="92">K83+O83</f>
        <v>44117</v>
      </c>
      <c r="N83" s="159">
        <f t="shared" ref="N83:N84" si="93">M83</f>
        <v>44117</v>
      </c>
      <c r="O83" s="126">
        <f>$O$8</f>
        <v>9</v>
      </c>
      <c r="P83" s="71" t="str">
        <f>$P$8</f>
        <v>EVER GREEN</v>
      </c>
      <c r="Q83" s="277"/>
      <c r="R83" s="162" t="str">
        <f>$R$8</f>
        <v>危険品受託</v>
      </c>
      <c r="S83" s="143">
        <v>14</v>
      </c>
      <c r="T83" s="103"/>
    </row>
    <row r="84" spans="1:20" ht="14.5" hidden="1" x14ac:dyDescent="0.35">
      <c r="A84" s="139"/>
      <c r="B84" s="138" t="s">
        <v>258</v>
      </c>
      <c r="C84" s="139" t="s">
        <v>264</v>
      </c>
      <c r="D84" s="66" t="str">
        <f>IF((ISBLANK($D$9)),"----",(($D$9)+($S$7*S84)))</f>
        <v>----</v>
      </c>
      <c r="E84" s="67" t="str">
        <f t="shared" ref="E84" si="94">D84</f>
        <v>----</v>
      </c>
      <c r="F84" s="68">
        <f>$H$9+($S$7*Q84)</f>
        <v>44012</v>
      </c>
      <c r="G84" s="69">
        <f t="shared" si="89"/>
        <v>44012</v>
      </c>
      <c r="H84" s="68">
        <f>$H$9+($S$7*S84)</f>
        <v>44110</v>
      </c>
      <c r="I84" s="69">
        <f t="shared" si="90"/>
        <v>44110</v>
      </c>
      <c r="J84" s="74">
        <f>$J$9+($S$7*S84)</f>
        <v>44112</v>
      </c>
      <c r="K84" s="68">
        <f>$K$9+($S$7*S84)</f>
        <v>44112</v>
      </c>
      <c r="L84" s="67">
        <f t="shared" si="91"/>
        <v>44112</v>
      </c>
      <c r="M84" s="70">
        <f>K84+O84</f>
        <v>44123</v>
      </c>
      <c r="N84" s="67">
        <f t="shared" si="93"/>
        <v>44123</v>
      </c>
      <c r="O84" s="75">
        <f>$O$9</f>
        <v>11</v>
      </c>
      <c r="P84" s="76" t="str">
        <f>$P$9</f>
        <v>CNC</v>
      </c>
      <c r="Q84" s="275"/>
      <c r="R84" s="163" t="str">
        <f>$R$9</f>
        <v>危険品受託</v>
      </c>
      <c r="S84" s="160">
        <v>14</v>
      </c>
      <c r="T84" s="103"/>
    </row>
    <row r="85" spans="1:20" ht="14.5" hidden="1" x14ac:dyDescent="0.35">
      <c r="A85" s="139"/>
      <c r="B85" s="64" t="s">
        <v>172</v>
      </c>
      <c r="C85" s="65" t="s">
        <v>257</v>
      </c>
      <c r="D85" s="66" t="str">
        <f>IF((ISBLANK($D$10)),"----",(($D$10)+($S$7*S85)))</f>
        <v>----</v>
      </c>
      <c r="E85" s="67" t="str">
        <f>D85</f>
        <v>----</v>
      </c>
      <c r="F85" s="68">
        <f>$H$10+($S$7*Q85)</f>
        <v>44014</v>
      </c>
      <c r="G85" s="69">
        <f>F85</f>
        <v>44014</v>
      </c>
      <c r="H85" s="68">
        <f>$H$10+($S$7*S85)</f>
        <v>44112</v>
      </c>
      <c r="I85" s="69">
        <f>H85</f>
        <v>44112</v>
      </c>
      <c r="J85" s="74">
        <f>$J$10+($S$7*S85)</f>
        <v>44113</v>
      </c>
      <c r="K85" s="68">
        <f>$K$10+($S$7*S85)</f>
        <v>44113</v>
      </c>
      <c r="L85" s="67">
        <f>K85</f>
        <v>44113</v>
      </c>
      <c r="M85" s="70">
        <f>K85+O85</f>
        <v>44124</v>
      </c>
      <c r="N85" s="67">
        <f>M85</f>
        <v>44124</v>
      </c>
      <c r="O85" s="75">
        <f>$O$10</f>
        <v>11</v>
      </c>
      <c r="P85" s="76" t="str">
        <f>$P$10</f>
        <v>SITC</v>
      </c>
      <c r="Q85" s="275"/>
      <c r="R85" s="163" t="str">
        <f>$R$10</f>
        <v>危険品受託</v>
      </c>
      <c r="S85" s="144">
        <v>14</v>
      </c>
      <c r="T85" s="103"/>
    </row>
    <row r="86" spans="1:20" ht="14.5" hidden="1" x14ac:dyDescent="0.35">
      <c r="A86" s="139"/>
      <c r="B86" s="138" t="s">
        <v>246</v>
      </c>
      <c r="C86" s="139" t="s">
        <v>251</v>
      </c>
      <c r="D86" s="66" t="str">
        <f>IF((ISBLANK($D$11)),"----",(($D$11)+($S$7*S86)))</f>
        <v>----</v>
      </c>
      <c r="E86" s="67" t="str">
        <f>D86</f>
        <v>----</v>
      </c>
      <c r="F86" s="68">
        <f>$H$11+($S$7*Q86)</f>
        <v>44014</v>
      </c>
      <c r="G86" s="69">
        <f>F86</f>
        <v>44014</v>
      </c>
      <c r="H86" s="68">
        <f>$H$11+($S$7*S86)</f>
        <v>44112</v>
      </c>
      <c r="I86" s="69">
        <f>H86</f>
        <v>44112</v>
      </c>
      <c r="J86" s="74">
        <f>$J$11+($S$7*S86)</f>
        <v>44113</v>
      </c>
      <c r="K86" s="68">
        <f>$K$11+($S$7*S86)</f>
        <v>44114</v>
      </c>
      <c r="L86" s="67">
        <f>K86</f>
        <v>44114</v>
      </c>
      <c r="M86" s="70">
        <f>K86+O86</f>
        <v>44125</v>
      </c>
      <c r="N86" s="67">
        <f>M86</f>
        <v>44125</v>
      </c>
      <c r="O86" s="75">
        <f>$O$11</f>
        <v>11</v>
      </c>
      <c r="P86" s="139" t="str">
        <f>$P$11</f>
        <v>ONE</v>
      </c>
      <c r="Q86" s="275"/>
      <c r="R86" s="163" t="str">
        <f>$R$11</f>
        <v>危険品受託</v>
      </c>
      <c r="S86" s="144">
        <v>14</v>
      </c>
      <c r="T86" s="103"/>
    </row>
    <row r="87" spans="1:20" s="58" customFormat="1" hidden="1" thickBot="1" x14ac:dyDescent="0.4">
      <c r="A87" s="256"/>
      <c r="B87" s="106" t="s">
        <v>185</v>
      </c>
      <c r="C87" s="107" t="s">
        <v>244</v>
      </c>
      <c r="D87" s="145">
        <f>IF((ISBLANK($D$12)),"----",(($D$12)+($S$7*S87)))</f>
        <v>44112</v>
      </c>
      <c r="E87" s="146">
        <f>D87</f>
        <v>44112</v>
      </c>
      <c r="F87" s="110">
        <f>$H$12+($S$7*Q87)</f>
        <v>44015</v>
      </c>
      <c r="G87" s="111">
        <f>F87</f>
        <v>44015</v>
      </c>
      <c r="H87" s="110">
        <f>$H$12+($S$7*S87)</f>
        <v>44113</v>
      </c>
      <c r="I87" s="111">
        <f>H87</f>
        <v>44113</v>
      </c>
      <c r="J87" s="112">
        <f>$J$12+($S$7*S87)</f>
        <v>44113</v>
      </c>
      <c r="K87" s="113">
        <f>$K$12+($S$7*S87)</f>
        <v>44114</v>
      </c>
      <c r="L87" s="114">
        <f>K87</f>
        <v>44114</v>
      </c>
      <c r="M87" s="148">
        <f>K87+O87</f>
        <v>44123</v>
      </c>
      <c r="N87" s="114">
        <f>M87</f>
        <v>44123</v>
      </c>
      <c r="O87" s="116">
        <f>$O$12</f>
        <v>9</v>
      </c>
      <c r="P87" s="117" t="str">
        <f>$P$12</f>
        <v>OOCL/COSCO</v>
      </c>
      <c r="Q87" s="279"/>
      <c r="R87" s="163" t="str">
        <f>$R$11</f>
        <v>危険品受託</v>
      </c>
      <c r="S87" s="231">
        <v>14</v>
      </c>
      <c r="T87" s="232"/>
    </row>
    <row r="88" spans="1:20" s="58" customFormat="1" ht="14.5" hidden="1" x14ac:dyDescent="0.35">
      <c r="A88" s="120"/>
      <c r="B88" s="119" t="s">
        <v>17</v>
      </c>
      <c r="C88" s="120" t="s">
        <v>238</v>
      </c>
      <c r="D88" s="121" t="str">
        <f>IF((ISBLANK($D$8)),"----",(($D$8)+($S$7*S88)))</f>
        <v>----</v>
      </c>
      <c r="E88" s="122" t="str">
        <f>D88</f>
        <v>----</v>
      </c>
      <c r="F88" s="123">
        <f>$H$8+($S$7*Q88)</f>
        <v>44008</v>
      </c>
      <c r="G88" s="124">
        <f t="shared" ref="G88:G89" si="95">F88</f>
        <v>44008</v>
      </c>
      <c r="H88" s="123">
        <f>$H$8+($S$7*S88)</f>
        <v>44113</v>
      </c>
      <c r="I88" s="124">
        <f t="shared" ref="I88:I89" si="96">H88</f>
        <v>44113</v>
      </c>
      <c r="J88" s="125">
        <f>$J$8+($S$7*S88)</f>
        <v>44115</v>
      </c>
      <c r="K88" s="123">
        <f>$K$8+($S$7*S88)</f>
        <v>44115</v>
      </c>
      <c r="L88" s="122">
        <f t="shared" ref="L88:L89" si="97">K88</f>
        <v>44115</v>
      </c>
      <c r="M88" s="118">
        <f t="shared" ref="M88" si="98">K88+O88</f>
        <v>44124</v>
      </c>
      <c r="N88" s="122">
        <f t="shared" ref="N88:N89" si="99">M88</f>
        <v>44124</v>
      </c>
      <c r="O88" s="126">
        <f>$O$8</f>
        <v>9</v>
      </c>
      <c r="P88" s="71" t="str">
        <f>$P$8</f>
        <v>EVER GREEN</v>
      </c>
      <c r="Q88" s="277"/>
      <c r="R88" s="162" t="str">
        <f>$R$8</f>
        <v>危険品受託</v>
      </c>
      <c r="S88" s="233">
        <v>15</v>
      </c>
      <c r="T88" s="232"/>
    </row>
    <row r="89" spans="1:20" s="58" customFormat="1" ht="14.5" hidden="1" x14ac:dyDescent="0.35">
      <c r="A89" s="139"/>
      <c r="B89" s="64" t="s">
        <v>261</v>
      </c>
      <c r="C89" s="65" t="s">
        <v>265</v>
      </c>
      <c r="D89" s="66" t="str">
        <f>IF((ISBLANK($D$9)),"----",(($D$9)+($S$7*S89)))</f>
        <v>----</v>
      </c>
      <c r="E89" s="67" t="str">
        <f t="shared" ref="E89" si="100">D89</f>
        <v>----</v>
      </c>
      <c r="F89" s="68">
        <f>$H$9+($S$7*Q89)</f>
        <v>44012</v>
      </c>
      <c r="G89" s="69">
        <f t="shared" si="95"/>
        <v>44012</v>
      </c>
      <c r="H89" s="68">
        <f>$H$9+($S$7*S89)</f>
        <v>44117</v>
      </c>
      <c r="I89" s="69">
        <f t="shared" si="96"/>
        <v>44117</v>
      </c>
      <c r="J89" s="74">
        <f>$J$9+($S$7*S89)</f>
        <v>44119</v>
      </c>
      <c r="K89" s="68">
        <f>$K$9+($S$7*S89)</f>
        <v>44119</v>
      </c>
      <c r="L89" s="67">
        <f t="shared" si="97"/>
        <v>44119</v>
      </c>
      <c r="M89" s="70">
        <f>K89+O89</f>
        <v>44130</v>
      </c>
      <c r="N89" s="67">
        <f t="shared" si="99"/>
        <v>44130</v>
      </c>
      <c r="O89" s="75">
        <f>$O$9</f>
        <v>11</v>
      </c>
      <c r="P89" s="76" t="str">
        <f>$P$9</f>
        <v>CNC</v>
      </c>
      <c r="Q89" s="275"/>
      <c r="R89" s="163" t="str">
        <f>$R$9</f>
        <v>危険品受託</v>
      </c>
      <c r="S89" s="234">
        <v>15</v>
      </c>
      <c r="T89" s="232"/>
    </row>
    <row r="90" spans="1:20" s="58" customFormat="1" ht="14.5" hidden="1" x14ac:dyDescent="0.35">
      <c r="A90" s="139"/>
      <c r="B90" s="138" t="s">
        <v>174</v>
      </c>
      <c r="C90" s="139" t="s">
        <v>257</v>
      </c>
      <c r="D90" s="66" t="str">
        <f>IF((ISBLANK($D$10)),"----",(($D$10)+($S$7*S90)))</f>
        <v>----</v>
      </c>
      <c r="E90" s="67" t="str">
        <f>D90</f>
        <v>----</v>
      </c>
      <c r="F90" s="68">
        <f>$H$10+($S$7*Q90)</f>
        <v>44014</v>
      </c>
      <c r="G90" s="69">
        <f>F90</f>
        <v>44014</v>
      </c>
      <c r="H90" s="68">
        <f>$H$10+($S$7*S90)</f>
        <v>44119</v>
      </c>
      <c r="I90" s="69">
        <f>H90</f>
        <v>44119</v>
      </c>
      <c r="J90" s="74">
        <f>$J$10+($S$7*S90)</f>
        <v>44120</v>
      </c>
      <c r="K90" s="68">
        <f>$K$10+($S$7*S90)</f>
        <v>44120</v>
      </c>
      <c r="L90" s="67">
        <f>K90</f>
        <v>44120</v>
      </c>
      <c r="M90" s="70">
        <f>K90+O90</f>
        <v>44131</v>
      </c>
      <c r="N90" s="67">
        <f>M90</f>
        <v>44131</v>
      </c>
      <c r="O90" s="75">
        <f>$O$10</f>
        <v>11</v>
      </c>
      <c r="P90" s="139" t="str">
        <f>$P$10</f>
        <v>SITC</v>
      </c>
      <c r="Q90" s="275"/>
      <c r="R90" s="163" t="str">
        <f>$R$10</f>
        <v>危険品受託</v>
      </c>
      <c r="S90" s="234">
        <v>15</v>
      </c>
      <c r="T90" s="232"/>
    </row>
    <row r="91" spans="1:20" s="58" customFormat="1" ht="14.5" hidden="1" x14ac:dyDescent="0.35">
      <c r="A91" s="139"/>
      <c r="B91" s="64" t="s">
        <v>46</v>
      </c>
      <c r="C91" s="65" t="s">
        <v>252</v>
      </c>
      <c r="D91" s="66" t="str">
        <f>IF((ISBLANK($D$11)),"----",(($D$11)+($S$7*S91)))</f>
        <v>----</v>
      </c>
      <c r="E91" s="67" t="str">
        <f>D91</f>
        <v>----</v>
      </c>
      <c r="F91" s="68">
        <f>$H$11+($S$7*Q91)</f>
        <v>44014</v>
      </c>
      <c r="G91" s="69">
        <f>F91</f>
        <v>44014</v>
      </c>
      <c r="H91" s="68">
        <f>$H$11+($S$7*S91)</f>
        <v>44119</v>
      </c>
      <c r="I91" s="69">
        <f>H91</f>
        <v>44119</v>
      </c>
      <c r="J91" s="77">
        <f>$J$11+($S$7*S91)</f>
        <v>44120</v>
      </c>
      <c r="K91" s="78">
        <f>$K$11+($S$7*S91)</f>
        <v>44121</v>
      </c>
      <c r="L91" s="79">
        <f>K91</f>
        <v>44121</v>
      </c>
      <c r="M91" s="70">
        <f>K91+O91</f>
        <v>44132</v>
      </c>
      <c r="N91" s="79">
        <f>M91</f>
        <v>44132</v>
      </c>
      <c r="O91" s="75">
        <f>$O$11</f>
        <v>11</v>
      </c>
      <c r="P91" s="76" t="str">
        <f>$P$11</f>
        <v>ONE</v>
      </c>
      <c r="Q91" s="275"/>
      <c r="R91" s="163" t="str">
        <f>$R$11</f>
        <v>危険品受託</v>
      </c>
      <c r="S91" s="234">
        <v>15</v>
      </c>
      <c r="T91" s="232"/>
    </row>
    <row r="92" spans="1:20" s="226" customFormat="1" ht="15" hidden="1" customHeight="1" thickBot="1" x14ac:dyDescent="0.4">
      <c r="A92" s="228"/>
      <c r="B92" s="227" t="s">
        <v>205</v>
      </c>
      <c r="C92" s="228"/>
      <c r="D92" s="202">
        <f>IF((ISBLANK($D$12)),"----",(($D$12)+($S$7*S92)))</f>
        <v>44119</v>
      </c>
      <c r="E92" s="203">
        <f>D92</f>
        <v>44119</v>
      </c>
      <c r="F92" s="204">
        <f>$H$12+($S$7*Q92)</f>
        <v>44015</v>
      </c>
      <c r="G92" s="205">
        <f>F92</f>
        <v>44015</v>
      </c>
      <c r="H92" s="204">
        <f>$H$12+($S$7*S92)</f>
        <v>44120</v>
      </c>
      <c r="I92" s="205">
        <f>H92</f>
        <v>44120</v>
      </c>
      <c r="J92" s="229">
        <f>$J$12+($S$7*S92)</f>
        <v>44120</v>
      </c>
      <c r="K92" s="204">
        <f>$K$12+($S$7*S92)</f>
        <v>44121</v>
      </c>
      <c r="L92" s="203">
        <f>K92</f>
        <v>44121</v>
      </c>
      <c r="M92" s="209">
        <f>K92+O92</f>
        <v>44130</v>
      </c>
      <c r="N92" s="203">
        <f>M92</f>
        <v>44130</v>
      </c>
      <c r="O92" s="210">
        <f>$O$12</f>
        <v>9</v>
      </c>
      <c r="P92" s="211" t="str">
        <f>$P$12</f>
        <v>OOCL/COSCO</v>
      </c>
      <c r="Q92" s="283"/>
      <c r="R92" s="243" t="str">
        <f>$R$12</f>
        <v>危険品混載受託</v>
      </c>
      <c r="S92" s="230">
        <v>15</v>
      </c>
      <c r="T92" s="225"/>
    </row>
    <row r="93" spans="1:20" ht="14.5" hidden="1" x14ac:dyDescent="0.35">
      <c r="A93" s="120"/>
      <c r="B93" s="141" t="s">
        <v>156</v>
      </c>
      <c r="C93" s="164" t="s">
        <v>239</v>
      </c>
      <c r="D93" s="123" t="str">
        <f>IF((ISBLANK($D$8)),"----",(($D$8)+($S$7*S93)))</f>
        <v>----</v>
      </c>
      <c r="E93" s="122" t="str">
        <f>D93</f>
        <v>----</v>
      </c>
      <c r="F93" s="123">
        <f>$H$8+($S$7*Q93)</f>
        <v>44008</v>
      </c>
      <c r="G93" s="122">
        <f t="shared" ref="G93:G94" si="101">F93</f>
        <v>44008</v>
      </c>
      <c r="H93" s="123">
        <f>$H$8+($S$7*S93)</f>
        <v>44120</v>
      </c>
      <c r="I93" s="122">
        <f t="shared" ref="I93:I94" si="102">H93</f>
        <v>44120</v>
      </c>
      <c r="J93" s="125">
        <f>$J$8+($S$7*S93)</f>
        <v>44122</v>
      </c>
      <c r="K93" s="123">
        <f>$K$8+($S$7*S93)</f>
        <v>44122</v>
      </c>
      <c r="L93" s="122">
        <f t="shared" ref="L93:L94" si="103">K93</f>
        <v>44122</v>
      </c>
      <c r="M93" s="118">
        <f t="shared" ref="M93" si="104">K93+O93</f>
        <v>44131</v>
      </c>
      <c r="N93" s="122">
        <f t="shared" ref="N93:N94" si="105">M93</f>
        <v>44131</v>
      </c>
      <c r="O93" s="126">
        <f>$O$8</f>
        <v>9</v>
      </c>
      <c r="P93" s="71" t="str">
        <f>$P$8</f>
        <v>EVER GREEN</v>
      </c>
      <c r="Q93" s="277"/>
      <c r="R93" s="162" t="str">
        <f>$R$8</f>
        <v>危険品受託</v>
      </c>
      <c r="S93" s="143">
        <v>16</v>
      </c>
      <c r="T93" s="103"/>
    </row>
    <row r="94" spans="1:20" ht="14.5" hidden="1" x14ac:dyDescent="0.35">
      <c r="A94" s="139"/>
      <c r="B94" s="138" t="s">
        <v>228</v>
      </c>
      <c r="C94" s="76" t="s">
        <v>266</v>
      </c>
      <c r="D94" s="68" t="str">
        <f>IF((ISBLANK($D$9)),"----",(($D$9)+($S$7*S94)))</f>
        <v>----</v>
      </c>
      <c r="E94" s="67" t="str">
        <f t="shared" ref="E94" si="106">D94</f>
        <v>----</v>
      </c>
      <c r="F94" s="68">
        <f>$H$9+($S$7*Q94)</f>
        <v>44012</v>
      </c>
      <c r="G94" s="67">
        <f t="shared" si="101"/>
        <v>44012</v>
      </c>
      <c r="H94" s="68">
        <f>$H$9+($S$7*S94)</f>
        <v>44124</v>
      </c>
      <c r="I94" s="67">
        <f t="shared" si="102"/>
        <v>44124</v>
      </c>
      <c r="J94" s="74">
        <f>$J$9+($S$7*S94)</f>
        <v>44126</v>
      </c>
      <c r="K94" s="68">
        <f>$K$9+($S$7*S94)</f>
        <v>44126</v>
      </c>
      <c r="L94" s="67">
        <f t="shared" si="103"/>
        <v>44126</v>
      </c>
      <c r="M94" s="70">
        <f>K94+O94</f>
        <v>44137</v>
      </c>
      <c r="N94" s="67">
        <f t="shared" si="105"/>
        <v>44137</v>
      </c>
      <c r="O94" s="75">
        <f>$O$9</f>
        <v>11</v>
      </c>
      <c r="P94" s="76" t="str">
        <f>$P$9</f>
        <v>CNC</v>
      </c>
      <c r="Q94" s="275"/>
      <c r="R94" s="163" t="str">
        <f>$R$9</f>
        <v>危険品受託</v>
      </c>
      <c r="S94" s="144">
        <v>16</v>
      </c>
      <c r="T94" s="103"/>
    </row>
    <row r="95" spans="1:20" ht="14.5" hidden="1" x14ac:dyDescent="0.35">
      <c r="A95" s="139"/>
      <c r="B95" s="64" t="s">
        <v>231</v>
      </c>
      <c r="C95" s="165"/>
      <c r="D95" s="68" t="str">
        <f>IF((ISBLANK($D$10)),"----",(($D$10)+($S$7*S95)))</f>
        <v>----</v>
      </c>
      <c r="E95" s="67" t="str">
        <f>D95</f>
        <v>----</v>
      </c>
      <c r="F95" s="68">
        <f>$H$10+($S$7*Q95)</f>
        <v>44014</v>
      </c>
      <c r="G95" s="67">
        <f>F95</f>
        <v>44014</v>
      </c>
      <c r="H95" s="68">
        <f>$H$10+($S$7*S95)</f>
        <v>44126</v>
      </c>
      <c r="I95" s="67">
        <f>H95</f>
        <v>44126</v>
      </c>
      <c r="J95" s="77">
        <f>$J$10+($S$7*S95)</f>
        <v>44127</v>
      </c>
      <c r="K95" s="78">
        <f>$K$10+($S$7*S95)</f>
        <v>44127</v>
      </c>
      <c r="L95" s="79">
        <f>K95</f>
        <v>44127</v>
      </c>
      <c r="M95" s="70">
        <f>K95+O95</f>
        <v>44138</v>
      </c>
      <c r="N95" s="79">
        <f>M95</f>
        <v>44138</v>
      </c>
      <c r="O95" s="75">
        <f>$O$10</f>
        <v>11</v>
      </c>
      <c r="P95" s="76" t="str">
        <f>$P$10</f>
        <v>SITC</v>
      </c>
      <c r="Q95" s="275"/>
      <c r="R95" s="163" t="str">
        <f>$R$10</f>
        <v>危険品受託</v>
      </c>
      <c r="S95" s="144">
        <v>16</v>
      </c>
      <c r="T95" s="103"/>
    </row>
    <row r="96" spans="1:20" ht="14.5" hidden="1" x14ac:dyDescent="0.35">
      <c r="A96" s="139"/>
      <c r="B96" s="64" t="s">
        <v>37</v>
      </c>
      <c r="C96" s="165" t="s">
        <v>253</v>
      </c>
      <c r="D96" s="68" t="str">
        <f>IF((ISBLANK($D$11)),"----",(($D$11)+($S$7*S96)))</f>
        <v>----</v>
      </c>
      <c r="E96" s="67" t="str">
        <f>D96</f>
        <v>----</v>
      </c>
      <c r="F96" s="68">
        <f>$H$11+($S$7*Q96)</f>
        <v>44014</v>
      </c>
      <c r="G96" s="67">
        <f>F96</f>
        <v>44014</v>
      </c>
      <c r="H96" s="68">
        <f>$H$11+($S$7*S96)</f>
        <v>44126</v>
      </c>
      <c r="I96" s="67">
        <f>H96</f>
        <v>44126</v>
      </c>
      <c r="J96" s="140">
        <f>$J$11+($S$7*S96)</f>
        <v>44127</v>
      </c>
      <c r="K96" s="78">
        <f>$K$11+($S$7*S96)</f>
        <v>44128</v>
      </c>
      <c r="L96" s="79">
        <f>K96</f>
        <v>44128</v>
      </c>
      <c r="M96" s="68">
        <f>K96+O96</f>
        <v>44139</v>
      </c>
      <c r="N96" s="79">
        <f>M96</f>
        <v>44139</v>
      </c>
      <c r="O96" s="161">
        <f>$O$11</f>
        <v>11</v>
      </c>
      <c r="P96" s="76" t="str">
        <f>$P$11</f>
        <v>ONE</v>
      </c>
      <c r="Q96" s="275"/>
      <c r="R96" s="163" t="str">
        <f>$R$11</f>
        <v>危険品受託</v>
      </c>
      <c r="S96" s="144">
        <v>16</v>
      </c>
      <c r="T96" s="103"/>
    </row>
    <row r="97" spans="1:20" hidden="1" thickBot="1" x14ac:dyDescent="0.4">
      <c r="A97" s="156"/>
      <c r="B97" s="106" t="s">
        <v>31</v>
      </c>
      <c r="C97" s="179" t="s">
        <v>245</v>
      </c>
      <c r="D97" s="110">
        <f>IF((ISBLANK($D$12)),"----",(($D$12)+($S$7*S97)))</f>
        <v>44126</v>
      </c>
      <c r="E97" s="146">
        <f>D97</f>
        <v>44126</v>
      </c>
      <c r="F97" s="110">
        <f>$H$12+($S$7*Q97)</f>
        <v>44015</v>
      </c>
      <c r="G97" s="146">
        <f>F97</f>
        <v>44015</v>
      </c>
      <c r="H97" s="110">
        <f>$H$12+($S$7*S97)</f>
        <v>44127</v>
      </c>
      <c r="I97" s="146">
        <f>H97</f>
        <v>44127</v>
      </c>
      <c r="J97" s="180">
        <f>$J$12+($S$7*S97)</f>
        <v>44127</v>
      </c>
      <c r="K97" s="110">
        <f>$K$12+($S$7*S97)</f>
        <v>44128</v>
      </c>
      <c r="L97" s="146">
        <f>K97</f>
        <v>44128</v>
      </c>
      <c r="M97" s="110">
        <f>K97+O97</f>
        <v>44137</v>
      </c>
      <c r="N97" s="146">
        <f>M97</f>
        <v>44137</v>
      </c>
      <c r="O97" s="181">
        <f>$O$12</f>
        <v>9</v>
      </c>
      <c r="P97" s="117" t="str">
        <f>$P$12</f>
        <v>OOCL/COSCO</v>
      </c>
      <c r="Q97" s="280"/>
      <c r="R97" s="199" t="str">
        <f>$R$12</f>
        <v>危険品混載受託</v>
      </c>
      <c r="S97" s="96">
        <v>16</v>
      </c>
    </row>
    <row r="98" spans="1:20" ht="14.5" hidden="1" x14ac:dyDescent="0.35">
      <c r="A98" s="120"/>
      <c r="B98" s="141" t="s">
        <v>156</v>
      </c>
      <c r="C98" s="164" t="s">
        <v>222</v>
      </c>
      <c r="D98" s="123" t="str">
        <f>IF((ISBLANK($D$8)),"----",(($D$8)+($S$7*S98)))</f>
        <v>----</v>
      </c>
      <c r="E98" s="122" t="str">
        <f>D98</f>
        <v>----</v>
      </c>
      <c r="F98" s="123">
        <f>$H$8+($S$7*Q98)</f>
        <v>44008</v>
      </c>
      <c r="G98" s="122">
        <f t="shared" ref="G98:G99" si="107">F98</f>
        <v>44008</v>
      </c>
      <c r="H98" s="123">
        <f>$H$8+($S$7*S98)</f>
        <v>44127</v>
      </c>
      <c r="I98" s="122">
        <f t="shared" ref="I98:I99" si="108">H98</f>
        <v>44127</v>
      </c>
      <c r="J98" s="125">
        <f>$J$8+($S$7*S98)</f>
        <v>44129</v>
      </c>
      <c r="K98" s="123">
        <f>$K$8+($S$7*S98)</f>
        <v>44129</v>
      </c>
      <c r="L98" s="122">
        <f t="shared" ref="L98:L99" si="109">K98</f>
        <v>44129</v>
      </c>
      <c r="M98" s="118">
        <f t="shared" ref="M98" si="110">K98+O98</f>
        <v>44138</v>
      </c>
      <c r="N98" s="122">
        <f t="shared" ref="N98:N99" si="111">M98</f>
        <v>44138</v>
      </c>
      <c r="O98" s="126">
        <f>$O$8</f>
        <v>9</v>
      </c>
      <c r="P98" s="71" t="str">
        <f>$P$8</f>
        <v>EVER GREEN</v>
      </c>
      <c r="Q98" s="277"/>
      <c r="R98" s="162" t="str">
        <f>$R$8</f>
        <v>危険品受託</v>
      </c>
      <c r="S98" s="143">
        <v>17</v>
      </c>
      <c r="T98" s="103"/>
    </row>
    <row r="99" spans="1:20" ht="14.5" hidden="1" x14ac:dyDescent="0.35">
      <c r="A99" s="139"/>
      <c r="B99" s="138" t="s">
        <v>228</v>
      </c>
      <c r="C99" s="76" t="s">
        <v>233</v>
      </c>
      <c r="D99" s="68" t="str">
        <f>IF((ISBLANK($D$9)),"----",(($D$9)+($S$7*S99)))</f>
        <v>----</v>
      </c>
      <c r="E99" s="67" t="str">
        <f t="shared" ref="E99" si="112">D99</f>
        <v>----</v>
      </c>
      <c r="F99" s="68">
        <f>$H$9+($S$7*Q99)</f>
        <v>44012</v>
      </c>
      <c r="G99" s="67">
        <f t="shared" si="107"/>
        <v>44012</v>
      </c>
      <c r="H99" s="68">
        <f>$H$9+($S$7*S99)</f>
        <v>44131</v>
      </c>
      <c r="I99" s="67">
        <f t="shared" si="108"/>
        <v>44131</v>
      </c>
      <c r="J99" s="74">
        <f>$J$9+($S$7*S99)</f>
        <v>44133</v>
      </c>
      <c r="K99" s="68">
        <f>$K$9+($S$7*S99)</f>
        <v>44133</v>
      </c>
      <c r="L99" s="67">
        <f t="shared" si="109"/>
        <v>44133</v>
      </c>
      <c r="M99" s="70">
        <f>K99+O99</f>
        <v>44144</v>
      </c>
      <c r="N99" s="67">
        <f t="shared" si="111"/>
        <v>44144</v>
      </c>
      <c r="O99" s="75">
        <f>$O$9</f>
        <v>11</v>
      </c>
      <c r="P99" s="76" t="str">
        <f>$P$9</f>
        <v>CNC</v>
      </c>
      <c r="Q99" s="275"/>
      <c r="R99" s="163" t="str">
        <f>$R$9</f>
        <v>危険品受託</v>
      </c>
      <c r="S99" s="144">
        <v>17</v>
      </c>
      <c r="T99" s="103"/>
    </row>
    <row r="100" spans="1:20" ht="14.5" hidden="1" x14ac:dyDescent="0.35">
      <c r="A100" s="139"/>
      <c r="B100" s="64" t="s">
        <v>223</v>
      </c>
      <c r="C100" s="165" t="s">
        <v>213</v>
      </c>
      <c r="D100" s="68" t="str">
        <f>IF((ISBLANK($D$10)),"----",(($D$10)+($S$7*S100)))</f>
        <v>----</v>
      </c>
      <c r="E100" s="67" t="str">
        <f>D100</f>
        <v>----</v>
      </c>
      <c r="F100" s="68">
        <f>$H$10+($S$7*Q100)</f>
        <v>44014</v>
      </c>
      <c r="G100" s="67">
        <f>F100</f>
        <v>44014</v>
      </c>
      <c r="H100" s="68">
        <f>$H$10+($S$7*S100)</f>
        <v>44133</v>
      </c>
      <c r="I100" s="67">
        <f>H100</f>
        <v>44133</v>
      </c>
      <c r="J100" s="77">
        <f>$J$10+($S$7*S100)</f>
        <v>44134</v>
      </c>
      <c r="K100" s="78">
        <f>$K$10+($S$7*S100)</f>
        <v>44134</v>
      </c>
      <c r="L100" s="79">
        <f>K100</f>
        <v>44134</v>
      </c>
      <c r="M100" s="70">
        <f>K100+O100</f>
        <v>44145</v>
      </c>
      <c r="N100" s="79">
        <f>M100</f>
        <v>44145</v>
      </c>
      <c r="O100" s="75">
        <f>$O$10</f>
        <v>11</v>
      </c>
      <c r="P100" s="76" t="str">
        <f>$P$10</f>
        <v>SITC</v>
      </c>
      <c r="Q100" s="275"/>
      <c r="R100" s="163" t="str">
        <f>$R$10</f>
        <v>危険品受託</v>
      </c>
      <c r="S100" s="144">
        <v>17</v>
      </c>
      <c r="T100" s="103"/>
    </row>
    <row r="101" spans="1:20" ht="14.5" hidden="1" x14ac:dyDescent="0.35">
      <c r="A101" s="139"/>
      <c r="B101" s="64" t="s">
        <v>37</v>
      </c>
      <c r="C101" s="165" t="s">
        <v>224</v>
      </c>
      <c r="D101" s="68" t="str">
        <f>IF((ISBLANK($D$11)),"----",(($D$11)+($S$7*S101)))</f>
        <v>----</v>
      </c>
      <c r="E101" s="67" t="str">
        <f>D101</f>
        <v>----</v>
      </c>
      <c r="F101" s="68">
        <f>$H$11+($S$7*Q101)</f>
        <v>44014</v>
      </c>
      <c r="G101" s="67">
        <f>F101</f>
        <v>44014</v>
      </c>
      <c r="H101" s="68">
        <f>$H$11+($S$7*S101)</f>
        <v>44133</v>
      </c>
      <c r="I101" s="67">
        <f>H101</f>
        <v>44133</v>
      </c>
      <c r="J101" s="140">
        <f>$J$11+($S$7*S101)</f>
        <v>44134</v>
      </c>
      <c r="K101" s="78">
        <f>$K$11+($S$7*S101)</f>
        <v>44135</v>
      </c>
      <c r="L101" s="79">
        <f>K101</f>
        <v>44135</v>
      </c>
      <c r="M101" s="68">
        <f>K101+O101</f>
        <v>44146</v>
      </c>
      <c r="N101" s="79">
        <f>M101</f>
        <v>44146</v>
      </c>
      <c r="O101" s="161">
        <f>$O$11</f>
        <v>11</v>
      </c>
      <c r="P101" s="76" t="str">
        <f>$P$11</f>
        <v>ONE</v>
      </c>
      <c r="Q101" s="275"/>
      <c r="R101" s="163" t="str">
        <f>$R$11</f>
        <v>危険品受託</v>
      </c>
      <c r="S101" s="144">
        <v>17</v>
      </c>
      <c r="T101" s="103"/>
    </row>
    <row r="102" spans="1:20" hidden="1" thickBot="1" x14ac:dyDescent="0.4">
      <c r="A102" s="156"/>
      <c r="B102" s="106" t="s">
        <v>225</v>
      </c>
      <c r="C102" s="179" t="s">
        <v>227</v>
      </c>
      <c r="D102" s="110">
        <f>IF((ISBLANK($D$12)),"----",(($D$12)+($S$7*S102)))</f>
        <v>44133</v>
      </c>
      <c r="E102" s="146">
        <f>D102</f>
        <v>44133</v>
      </c>
      <c r="F102" s="110">
        <f>$H$12+($S$7*Q102)</f>
        <v>44015</v>
      </c>
      <c r="G102" s="146">
        <f>F102</f>
        <v>44015</v>
      </c>
      <c r="H102" s="110">
        <f>$H$12+($S$7*S102)</f>
        <v>44134</v>
      </c>
      <c r="I102" s="146">
        <f>H102</f>
        <v>44134</v>
      </c>
      <c r="J102" s="180">
        <f>$J$12+($S$7*S102)</f>
        <v>44134</v>
      </c>
      <c r="K102" s="110">
        <f>$K$12+($S$7*S102)</f>
        <v>44135</v>
      </c>
      <c r="L102" s="146">
        <f>K102</f>
        <v>44135</v>
      </c>
      <c r="M102" s="110">
        <f>K102+O102</f>
        <v>44144</v>
      </c>
      <c r="N102" s="146">
        <f>M102</f>
        <v>44144</v>
      </c>
      <c r="O102" s="181">
        <f>$O$12</f>
        <v>9</v>
      </c>
      <c r="P102" s="117" t="str">
        <f>$P$12</f>
        <v>OOCL/COSCO</v>
      </c>
      <c r="Q102" s="280"/>
      <c r="R102" s="199" t="str">
        <f>$R$12</f>
        <v>危険品混載受託</v>
      </c>
      <c r="S102" s="96">
        <v>17</v>
      </c>
    </row>
    <row r="103" spans="1:20" ht="14.5" hidden="1" x14ac:dyDescent="0.35">
      <c r="A103" s="120"/>
      <c r="B103" s="141" t="s">
        <v>162</v>
      </c>
      <c r="C103" s="142" t="s">
        <v>234</v>
      </c>
      <c r="D103" s="121" t="str">
        <f>IF((ISBLANK($D$8)),"----",(($D$8)+($S$7*S103)))</f>
        <v>----</v>
      </c>
      <c r="E103" s="122" t="str">
        <f>D103</f>
        <v>----</v>
      </c>
      <c r="F103" s="123">
        <f>$H$8+($S$7*Q103)</f>
        <v>44008</v>
      </c>
      <c r="G103" s="124">
        <f t="shared" ref="G103:G104" si="113">F103</f>
        <v>44008</v>
      </c>
      <c r="H103" s="123">
        <f>$H$8+($S$7*S103)</f>
        <v>44134</v>
      </c>
      <c r="I103" s="124">
        <f t="shared" ref="I103:I104" si="114">H103</f>
        <v>44134</v>
      </c>
      <c r="J103" s="157">
        <f>$J$8+($S$7*S103)</f>
        <v>44136</v>
      </c>
      <c r="K103" s="158">
        <f>$K$8+($S$7*S103)</f>
        <v>44136</v>
      </c>
      <c r="L103" s="159">
        <f t="shared" ref="L103:L104" si="115">K103</f>
        <v>44136</v>
      </c>
      <c r="M103" s="118">
        <f t="shared" ref="M103" si="116">K103+O103</f>
        <v>44145</v>
      </c>
      <c r="N103" s="159">
        <f t="shared" ref="N103:N104" si="117">M103</f>
        <v>44145</v>
      </c>
      <c r="O103" s="126">
        <f>$O$8</f>
        <v>9</v>
      </c>
      <c r="P103" s="71" t="str">
        <f>$P$8</f>
        <v>EVER GREEN</v>
      </c>
      <c r="Q103" s="277"/>
      <c r="R103" s="162" t="str">
        <f>$R$8</f>
        <v>危険品受託</v>
      </c>
      <c r="S103" s="143">
        <v>18</v>
      </c>
      <c r="T103" s="103"/>
    </row>
    <row r="104" spans="1:20" ht="14.5" hidden="1" x14ac:dyDescent="0.35">
      <c r="A104" s="139"/>
      <c r="B104" s="138" t="s">
        <v>258</v>
      </c>
      <c r="C104" s="139" t="s">
        <v>259</v>
      </c>
      <c r="D104" s="66" t="str">
        <f>IF((ISBLANK($D$9)),"----",(($D$9)+($S$7*S104)))</f>
        <v>----</v>
      </c>
      <c r="E104" s="67" t="str">
        <f t="shared" ref="E104" si="118">D104</f>
        <v>----</v>
      </c>
      <c r="F104" s="68">
        <f>$H$9+($S$7*Q104)</f>
        <v>44012</v>
      </c>
      <c r="G104" s="69">
        <f t="shared" si="113"/>
        <v>44012</v>
      </c>
      <c r="H104" s="68">
        <f>$H$9+($S$7*S104)</f>
        <v>44138</v>
      </c>
      <c r="I104" s="69">
        <f t="shared" si="114"/>
        <v>44138</v>
      </c>
      <c r="J104" s="74">
        <f>$J$9+($S$7*S104)</f>
        <v>44140</v>
      </c>
      <c r="K104" s="68">
        <f>$K$9+($S$7*S104)</f>
        <v>44140</v>
      </c>
      <c r="L104" s="67">
        <f t="shared" si="115"/>
        <v>44140</v>
      </c>
      <c r="M104" s="70">
        <f>K104+O104</f>
        <v>44151</v>
      </c>
      <c r="N104" s="67">
        <f t="shared" si="117"/>
        <v>44151</v>
      </c>
      <c r="O104" s="75">
        <f>$O$9</f>
        <v>11</v>
      </c>
      <c r="P104" s="76" t="str">
        <f>$P$9</f>
        <v>CNC</v>
      </c>
      <c r="Q104" s="275"/>
      <c r="R104" s="163" t="str">
        <f>$R$9</f>
        <v>危険品受託</v>
      </c>
      <c r="S104" s="160">
        <v>18</v>
      </c>
      <c r="T104" s="103"/>
    </row>
    <row r="105" spans="1:20" ht="14.5" hidden="1" x14ac:dyDescent="0.35">
      <c r="A105" s="139"/>
      <c r="B105" s="64" t="s">
        <v>254</v>
      </c>
      <c r="C105" s="65" t="s">
        <v>213</v>
      </c>
      <c r="D105" s="66" t="str">
        <f>IF((ISBLANK($D$10)),"----",(($D$10)+($S$7*S105)))</f>
        <v>----</v>
      </c>
      <c r="E105" s="67" t="str">
        <f>D105</f>
        <v>----</v>
      </c>
      <c r="F105" s="68">
        <f>$H$10+($S$7*Q105)</f>
        <v>44014</v>
      </c>
      <c r="G105" s="69">
        <f>F105</f>
        <v>44014</v>
      </c>
      <c r="H105" s="68">
        <f>$H$10+($S$7*S105)</f>
        <v>44140</v>
      </c>
      <c r="I105" s="69">
        <f>H105</f>
        <v>44140</v>
      </c>
      <c r="J105" s="74">
        <f>$J$10+($S$7*S105)</f>
        <v>44141</v>
      </c>
      <c r="K105" s="68">
        <f>$K$10+($S$7*S105)</f>
        <v>44141</v>
      </c>
      <c r="L105" s="67">
        <f>K105</f>
        <v>44141</v>
      </c>
      <c r="M105" s="70">
        <f>K105+O105</f>
        <v>44152</v>
      </c>
      <c r="N105" s="67">
        <f>M105</f>
        <v>44152</v>
      </c>
      <c r="O105" s="75">
        <f>$O$10</f>
        <v>11</v>
      </c>
      <c r="P105" s="76" t="str">
        <f>$P$10</f>
        <v>SITC</v>
      </c>
      <c r="Q105" s="275"/>
      <c r="R105" s="163" t="str">
        <f>$R$10</f>
        <v>危険品受託</v>
      </c>
      <c r="S105" s="144">
        <v>18</v>
      </c>
      <c r="T105" s="103"/>
    </row>
    <row r="106" spans="1:20" ht="14.5" hidden="1" x14ac:dyDescent="0.35">
      <c r="A106" s="139"/>
      <c r="B106" s="138" t="s">
        <v>246</v>
      </c>
      <c r="C106" s="139" t="s">
        <v>248</v>
      </c>
      <c r="D106" s="66" t="str">
        <f>IF((ISBLANK($D$11)),"----",(($D$11)+($S$7*S106)))</f>
        <v>----</v>
      </c>
      <c r="E106" s="67" t="str">
        <f>D106</f>
        <v>----</v>
      </c>
      <c r="F106" s="68">
        <f>$H$11+($S$7*Q106)</f>
        <v>44014</v>
      </c>
      <c r="G106" s="69">
        <f>F106</f>
        <v>44014</v>
      </c>
      <c r="H106" s="68">
        <f>$H$11+($S$7*S106)</f>
        <v>44140</v>
      </c>
      <c r="I106" s="69">
        <f>H106</f>
        <v>44140</v>
      </c>
      <c r="J106" s="74">
        <f>$J$11+($S$7*S106)</f>
        <v>44141</v>
      </c>
      <c r="K106" s="68">
        <f>$K$11+($S$7*S106)</f>
        <v>44142</v>
      </c>
      <c r="L106" s="67">
        <f>K106</f>
        <v>44142</v>
      </c>
      <c r="M106" s="70">
        <f>K106+O106</f>
        <v>44153</v>
      </c>
      <c r="N106" s="67">
        <f>M106</f>
        <v>44153</v>
      </c>
      <c r="O106" s="75">
        <f>$O$11</f>
        <v>11</v>
      </c>
      <c r="P106" s="139" t="str">
        <f>$P$11</f>
        <v>ONE</v>
      </c>
      <c r="Q106" s="275"/>
      <c r="R106" s="163" t="str">
        <f>$R$11</f>
        <v>危険品受託</v>
      </c>
      <c r="S106" s="144">
        <v>18</v>
      </c>
      <c r="T106" s="103"/>
    </row>
    <row r="107" spans="1:20" hidden="1" thickBot="1" x14ac:dyDescent="0.4">
      <c r="A107" s="256"/>
      <c r="B107" s="106" t="s">
        <v>240</v>
      </c>
      <c r="C107" s="107" t="s">
        <v>241</v>
      </c>
      <c r="D107" s="145">
        <f>IF((ISBLANK($D$12)),"----",(($D$12)+($S$7*S107)))</f>
        <v>44140</v>
      </c>
      <c r="E107" s="146">
        <f>D107</f>
        <v>44140</v>
      </c>
      <c r="F107" s="110">
        <f>$H$12+($S$7*Q107)</f>
        <v>44015</v>
      </c>
      <c r="G107" s="111">
        <f>F107</f>
        <v>44015</v>
      </c>
      <c r="H107" s="110">
        <f>$H$12+($S$7*S107)</f>
        <v>44141</v>
      </c>
      <c r="I107" s="111">
        <f>H107</f>
        <v>44141</v>
      </c>
      <c r="J107" s="112">
        <f>$J$12+($S$7*S107)</f>
        <v>44141</v>
      </c>
      <c r="K107" s="113">
        <f>$K$12+($S$7*S107)</f>
        <v>44142</v>
      </c>
      <c r="L107" s="114">
        <f>K107</f>
        <v>44142</v>
      </c>
      <c r="M107" s="148">
        <f>K107+O107</f>
        <v>44151</v>
      </c>
      <c r="N107" s="114">
        <f>M107</f>
        <v>44151</v>
      </c>
      <c r="O107" s="116">
        <f>$O$12</f>
        <v>9</v>
      </c>
      <c r="P107" s="117" t="str">
        <f>$P$12</f>
        <v>OOCL/COSCO</v>
      </c>
      <c r="Q107" s="279"/>
      <c r="R107" s="163" t="str">
        <f>$R$11</f>
        <v>危険品受託</v>
      </c>
      <c r="S107" s="149">
        <v>18</v>
      </c>
      <c r="T107" s="103"/>
    </row>
    <row r="108" spans="1:20" ht="14.5" hidden="1" x14ac:dyDescent="0.35">
      <c r="A108" s="120"/>
      <c r="B108" s="119" t="s">
        <v>17</v>
      </c>
      <c r="C108" s="120" t="s">
        <v>235</v>
      </c>
      <c r="D108" s="121" t="str">
        <f>IF((ISBLANK($D$8)),"----",(($D$8)+($S$7*S108)))</f>
        <v>----</v>
      </c>
      <c r="E108" s="122" t="str">
        <f>D108</f>
        <v>----</v>
      </c>
      <c r="F108" s="123">
        <f>$H$8+($S$7*Q108)</f>
        <v>44008</v>
      </c>
      <c r="G108" s="124">
        <f t="shared" ref="G108:G109" si="119">F108</f>
        <v>44008</v>
      </c>
      <c r="H108" s="123">
        <f>$H$8+($S$7*S108)</f>
        <v>44141</v>
      </c>
      <c r="I108" s="124">
        <f t="shared" ref="I108:I109" si="120">H108</f>
        <v>44141</v>
      </c>
      <c r="J108" s="125">
        <f>$J$8+($S$7*S108)</f>
        <v>44143</v>
      </c>
      <c r="K108" s="123">
        <f>$K$8+($S$7*S108)</f>
        <v>44143</v>
      </c>
      <c r="L108" s="122">
        <f t="shared" ref="L108:L109" si="121">K108</f>
        <v>44143</v>
      </c>
      <c r="M108" s="118">
        <f t="shared" ref="M108" si="122">K108+O108</f>
        <v>44152</v>
      </c>
      <c r="N108" s="122">
        <f t="shared" ref="N108:N109" si="123">M108</f>
        <v>44152</v>
      </c>
      <c r="O108" s="126">
        <f>$O$8</f>
        <v>9</v>
      </c>
      <c r="P108" s="71" t="str">
        <f>$P$8</f>
        <v>EVER GREEN</v>
      </c>
      <c r="Q108" s="277"/>
      <c r="R108" s="162" t="str">
        <f>$R$8</f>
        <v>危険品受託</v>
      </c>
      <c r="S108" s="143">
        <v>19</v>
      </c>
      <c r="T108" s="103"/>
    </row>
    <row r="109" spans="1:20" ht="14.5" hidden="1" x14ac:dyDescent="0.35">
      <c r="A109" s="139"/>
      <c r="B109" s="64" t="s">
        <v>260</v>
      </c>
      <c r="C109" s="65" t="s">
        <v>262</v>
      </c>
      <c r="D109" s="66" t="str">
        <f>IF((ISBLANK($D$9)),"----",(($D$9)+($S$7*S109)))</f>
        <v>----</v>
      </c>
      <c r="E109" s="67" t="str">
        <f t="shared" ref="E109" si="124">D109</f>
        <v>----</v>
      </c>
      <c r="F109" s="68">
        <f>$H$9+($S$7*Q109)</f>
        <v>44012</v>
      </c>
      <c r="G109" s="69">
        <f t="shared" si="119"/>
        <v>44012</v>
      </c>
      <c r="H109" s="68">
        <f>$H$9+($S$7*S109)</f>
        <v>44145</v>
      </c>
      <c r="I109" s="69">
        <f t="shared" si="120"/>
        <v>44145</v>
      </c>
      <c r="J109" s="74">
        <f>$J$9+($S$7*S109)</f>
        <v>44147</v>
      </c>
      <c r="K109" s="68">
        <f>$K$9+($S$7*S109)</f>
        <v>44147</v>
      </c>
      <c r="L109" s="67">
        <f t="shared" si="121"/>
        <v>44147</v>
      </c>
      <c r="M109" s="70">
        <f>K109+O109</f>
        <v>44158</v>
      </c>
      <c r="N109" s="67">
        <f t="shared" si="123"/>
        <v>44158</v>
      </c>
      <c r="O109" s="75">
        <f>$O$9</f>
        <v>11</v>
      </c>
      <c r="P109" s="76" t="str">
        <f>$P$9</f>
        <v>CNC</v>
      </c>
      <c r="Q109" s="275"/>
      <c r="R109" s="163" t="str">
        <f>$R$9</f>
        <v>危険品受託</v>
      </c>
      <c r="S109" s="144">
        <v>19</v>
      </c>
      <c r="T109" s="103"/>
    </row>
    <row r="110" spans="1:20" ht="14.5" hidden="1" x14ac:dyDescent="0.35">
      <c r="A110" s="139"/>
      <c r="B110" s="138" t="s">
        <v>255</v>
      </c>
      <c r="C110" s="139" t="s">
        <v>213</v>
      </c>
      <c r="D110" s="66" t="str">
        <f>IF((ISBLANK($D$10)),"----",(($D$10)+($S$7*S110)))</f>
        <v>----</v>
      </c>
      <c r="E110" s="67" t="str">
        <f>D110</f>
        <v>----</v>
      </c>
      <c r="F110" s="68">
        <f>$H$10+($S$7*Q110)</f>
        <v>44014</v>
      </c>
      <c r="G110" s="69">
        <f>F110</f>
        <v>44014</v>
      </c>
      <c r="H110" s="68">
        <f>$H$10+($S$7*S110)</f>
        <v>44147</v>
      </c>
      <c r="I110" s="69">
        <f>H110</f>
        <v>44147</v>
      </c>
      <c r="J110" s="74">
        <f>$J$10+($S$7*S110)</f>
        <v>44148</v>
      </c>
      <c r="K110" s="68">
        <f>$K$10+($S$7*S110)</f>
        <v>44148</v>
      </c>
      <c r="L110" s="67">
        <f>K110</f>
        <v>44148</v>
      </c>
      <c r="M110" s="70">
        <f>K110+O110</f>
        <v>44159</v>
      </c>
      <c r="N110" s="67">
        <f>M110</f>
        <v>44159</v>
      </c>
      <c r="O110" s="75">
        <f>$O$10</f>
        <v>11</v>
      </c>
      <c r="P110" s="139" t="str">
        <f>$P$10</f>
        <v>SITC</v>
      </c>
      <c r="Q110" s="275"/>
      <c r="R110" s="163" t="str">
        <f>$R$10</f>
        <v>危険品受託</v>
      </c>
      <c r="S110" s="144">
        <v>19</v>
      </c>
      <c r="T110" s="103"/>
    </row>
    <row r="111" spans="1:20" ht="14.5" hidden="1" x14ac:dyDescent="0.35">
      <c r="A111" s="139"/>
      <c r="B111" s="64" t="s">
        <v>46</v>
      </c>
      <c r="C111" s="65" t="s">
        <v>249</v>
      </c>
      <c r="D111" s="66" t="str">
        <f>IF((ISBLANK($D$11)),"----",(($D$11)+($S$7*S111)))</f>
        <v>----</v>
      </c>
      <c r="E111" s="67" t="str">
        <f>D111</f>
        <v>----</v>
      </c>
      <c r="F111" s="68">
        <f>$H$11+($S$7*Q111)</f>
        <v>44014</v>
      </c>
      <c r="G111" s="69">
        <f>F111</f>
        <v>44014</v>
      </c>
      <c r="H111" s="68">
        <f>$H$11+($S$7*S111)</f>
        <v>44147</v>
      </c>
      <c r="I111" s="69">
        <f>H111</f>
        <v>44147</v>
      </c>
      <c r="J111" s="77">
        <f>$J$11+($S$7*S111)</f>
        <v>44148</v>
      </c>
      <c r="K111" s="78">
        <f>$K$11+($S$7*S111)</f>
        <v>44149</v>
      </c>
      <c r="L111" s="79">
        <f>K111</f>
        <v>44149</v>
      </c>
      <c r="M111" s="70">
        <f>K111+O111</f>
        <v>44160</v>
      </c>
      <c r="N111" s="79">
        <f>M111</f>
        <v>44160</v>
      </c>
      <c r="O111" s="75">
        <f>$O$11</f>
        <v>11</v>
      </c>
      <c r="P111" s="76" t="str">
        <f>$P$11</f>
        <v>ONE</v>
      </c>
      <c r="Q111" s="275"/>
      <c r="R111" s="163" t="str">
        <f>$R$11</f>
        <v>危険品受託</v>
      </c>
      <c r="S111" s="144">
        <v>19</v>
      </c>
      <c r="T111" s="103"/>
    </row>
    <row r="112" spans="1:20" hidden="1" thickBot="1" x14ac:dyDescent="0.4">
      <c r="A112" s="156"/>
      <c r="B112" s="155" t="s">
        <v>31</v>
      </c>
      <c r="C112" s="156" t="s">
        <v>242</v>
      </c>
      <c r="D112" s="145">
        <f>IF((ISBLANK($D$12)),"----",(($D$12)+($S$7*S112)))</f>
        <v>44147</v>
      </c>
      <c r="E112" s="146">
        <f>D112</f>
        <v>44147</v>
      </c>
      <c r="F112" s="110">
        <f>$H$12+($S$7*Q112)</f>
        <v>44015</v>
      </c>
      <c r="G112" s="111">
        <f>F112</f>
        <v>44015</v>
      </c>
      <c r="H112" s="110">
        <f>$H$12+($S$7*S112)</f>
        <v>44148</v>
      </c>
      <c r="I112" s="111">
        <f>H112</f>
        <v>44148</v>
      </c>
      <c r="J112" s="147">
        <f>$J$12+($S$7*S112)</f>
        <v>44148</v>
      </c>
      <c r="K112" s="110">
        <f>$K$12+($S$7*S112)</f>
        <v>44149</v>
      </c>
      <c r="L112" s="146">
        <f>K112</f>
        <v>44149</v>
      </c>
      <c r="M112" s="148">
        <f>K112+O112</f>
        <v>44158</v>
      </c>
      <c r="N112" s="146">
        <f>M112</f>
        <v>44158</v>
      </c>
      <c r="O112" s="116">
        <f>$O$12</f>
        <v>9</v>
      </c>
      <c r="P112" s="117" t="str">
        <f>$P$12</f>
        <v>OOCL/COSCO</v>
      </c>
      <c r="Q112" s="280"/>
      <c r="R112" s="199" t="str">
        <f>$R$12</f>
        <v>危険品混載受託</v>
      </c>
      <c r="S112" s="149">
        <v>19</v>
      </c>
      <c r="T112" s="103"/>
    </row>
    <row r="113" spans="1:20" ht="14.5" hidden="1" x14ac:dyDescent="0.35">
      <c r="A113" s="120"/>
      <c r="B113" s="141" t="s">
        <v>156</v>
      </c>
      <c r="C113" s="164" t="s">
        <v>236</v>
      </c>
      <c r="D113" s="123" t="str">
        <f>IF((ISBLANK($D$8)),"----",(($D$8)+($S$7*S113)))</f>
        <v>----</v>
      </c>
      <c r="E113" s="122" t="str">
        <f>D113</f>
        <v>----</v>
      </c>
      <c r="F113" s="123">
        <f>$H$8+($S$7*Q113)</f>
        <v>44008</v>
      </c>
      <c r="G113" s="122">
        <f t="shared" ref="G113:G114" si="125">F113</f>
        <v>44008</v>
      </c>
      <c r="H113" s="123">
        <f>$H$8+($S$7*S113)</f>
        <v>44148</v>
      </c>
      <c r="I113" s="122">
        <f t="shared" ref="I113:I114" si="126">H113</f>
        <v>44148</v>
      </c>
      <c r="J113" s="125">
        <f>$J$8+($S$7*S113)</f>
        <v>44150</v>
      </c>
      <c r="K113" s="123">
        <f>$K$8+($S$7*S113)</f>
        <v>44150</v>
      </c>
      <c r="L113" s="122">
        <f t="shared" ref="L113:L114" si="127">K113</f>
        <v>44150</v>
      </c>
      <c r="M113" s="118">
        <f t="shared" ref="M113" si="128">K113+O113</f>
        <v>44159</v>
      </c>
      <c r="N113" s="122">
        <f t="shared" ref="N113:N114" si="129">M113</f>
        <v>44159</v>
      </c>
      <c r="O113" s="126">
        <f>$O$8</f>
        <v>9</v>
      </c>
      <c r="P113" s="71" t="str">
        <f>$P$8</f>
        <v>EVER GREEN</v>
      </c>
      <c r="Q113" s="277"/>
      <c r="R113" s="162" t="str">
        <f>$R$8</f>
        <v>危険品受託</v>
      </c>
      <c r="S113" s="143">
        <v>20</v>
      </c>
      <c r="T113" s="103"/>
    </row>
    <row r="114" spans="1:20" ht="14.5" hidden="1" x14ac:dyDescent="0.35">
      <c r="A114" s="139"/>
      <c r="B114" s="138" t="s">
        <v>228</v>
      </c>
      <c r="C114" s="76" t="s">
        <v>263</v>
      </c>
      <c r="D114" s="68" t="str">
        <f>IF((ISBLANK($D$9)),"----",(($D$9)+($S$7*S114)))</f>
        <v>----</v>
      </c>
      <c r="E114" s="67" t="str">
        <f t="shared" ref="E114" si="130">D114</f>
        <v>----</v>
      </c>
      <c r="F114" s="68">
        <f>$H$9+($S$7*Q114)</f>
        <v>44012</v>
      </c>
      <c r="G114" s="67">
        <f t="shared" si="125"/>
        <v>44012</v>
      </c>
      <c r="H114" s="68">
        <f>$H$9+($S$7*S114)</f>
        <v>44152</v>
      </c>
      <c r="I114" s="67">
        <f t="shared" si="126"/>
        <v>44152</v>
      </c>
      <c r="J114" s="74">
        <f>$J$9+($S$7*S114)</f>
        <v>44154</v>
      </c>
      <c r="K114" s="68">
        <f>$K$9+($S$7*S114)</f>
        <v>44154</v>
      </c>
      <c r="L114" s="67">
        <f t="shared" si="127"/>
        <v>44154</v>
      </c>
      <c r="M114" s="70">
        <f>K114+O114</f>
        <v>44165</v>
      </c>
      <c r="N114" s="67">
        <f t="shared" si="129"/>
        <v>44165</v>
      </c>
      <c r="O114" s="75">
        <f>$O$9</f>
        <v>11</v>
      </c>
      <c r="P114" s="76" t="str">
        <f>$P$9</f>
        <v>CNC</v>
      </c>
      <c r="Q114" s="275"/>
      <c r="R114" s="163" t="str">
        <f>$R$9</f>
        <v>危険品受託</v>
      </c>
      <c r="S114" s="144">
        <v>20</v>
      </c>
      <c r="T114" s="103"/>
    </row>
    <row r="115" spans="1:20" ht="14.5" hidden="1" x14ac:dyDescent="0.35">
      <c r="A115" s="139"/>
      <c r="B115" s="64" t="s">
        <v>149</v>
      </c>
      <c r="C115" s="165" t="s">
        <v>256</v>
      </c>
      <c r="D115" s="68" t="str">
        <f>IF((ISBLANK($D$10)),"----",(($D$10)+($S$7*S115)))</f>
        <v>----</v>
      </c>
      <c r="E115" s="67" t="str">
        <f>D115</f>
        <v>----</v>
      </c>
      <c r="F115" s="68">
        <f>$H$10+($S$7*Q115)</f>
        <v>44014</v>
      </c>
      <c r="G115" s="67">
        <f>F115</f>
        <v>44014</v>
      </c>
      <c r="H115" s="68">
        <f>$H$10+($S$7*S115)</f>
        <v>44154</v>
      </c>
      <c r="I115" s="67">
        <f>H115</f>
        <v>44154</v>
      </c>
      <c r="J115" s="77">
        <f>$J$10+($S$7*S115)</f>
        <v>44155</v>
      </c>
      <c r="K115" s="78">
        <f>$K$10+($S$7*S115)</f>
        <v>44155</v>
      </c>
      <c r="L115" s="79">
        <f>K115</f>
        <v>44155</v>
      </c>
      <c r="M115" s="70">
        <f>K115+O115</f>
        <v>44166</v>
      </c>
      <c r="N115" s="79">
        <f>M115</f>
        <v>44166</v>
      </c>
      <c r="O115" s="75">
        <f>$O$10</f>
        <v>11</v>
      </c>
      <c r="P115" s="76" t="str">
        <f>$P$10</f>
        <v>SITC</v>
      </c>
      <c r="Q115" s="275"/>
      <c r="R115" s="163" t="str">
        <f>$R$10</f>
        <v>危険品受託</v>
      </c>
      <c r="S115" s="144">
        <v>20</v>
      </c>
      <c r="T115" s="103"/>
    </row>
    <row r="116" spans="1:20" ht="14.5" hidden="1" x14ac:dyDescent="0.35">
      <c r="A116" s="139"/>
      <c r="B116" s="64" t="s">
        <v>37</v>
      </c>
      <c r="C116" s="165" t="s">
        <v>250</v>
      </c>
      <c r="D116" s="68" t="str">
        <f>IF((ISBLANK($D$11)),"----",(($D$11)+($S$7*S116)))</f>
        <v>----</v>
      </c>
      <c r="E116" s="67" t="str">
        <f>D116</f>
        <v>----</v>
      </c>
      <c r="F116" s="68">
        <f>$H$11+($S$7*Q116)</f>
        <v>44014</v>
      </c>
      <c r="G116" s="67">
        <f>F116</f>
        <v>44014</v>
      </c>
      <c r="H116" s="68">
        <f>$H$11+($S$7*S116)</f>
        <v>44154</v>
      </c>
      <c r="I116" s="67">
        <f>H116</f>
        <v>44154</v>
      </c>
      <c r="J116" s="140">
        <f>$J$11+($S$7*S116)</f>
        <v>44155</v>
      </c>
      <c r="K116" s="78">
        <f>$K$11+($S$7*S116)</f>
        <v>44156</v>
      </c>
      <c r="L116" s="79">
        <f>K116</f>
        <v>44156</v>
      </c>
      <c r="M116" s="68">
        <f>K116+O116</f>
        <v>44167</v>
      </c>
      <c r="N116" s="79">
        <f>M116</f>
        <v>44167</v>
      </c>
      <c r="O116" s="161">
        <f>$O$11</f>
        <v>11</v>
      </c>
      <c r="P116" s="76" t="str">
        <f>$P$11</f>
        <v>ONE</v>
      </c>
      <c r="Q116" s="275"/>
      <c r="R116" s="163" t="str">
        <f>$R$11</f>
        <v>危険品受託</v>
      </c>
      <c r="S116" s="144">
        <v>20</v>
      </c>
      <c r="T116" s="103"/>
    </row>
    <row r="117" spans="1:20" hidden="1" thickBot="1" x14ac:dyDescent="0.4">
      <c r="A117" s="156"/>
      <c r="B117" s="106" t="s">
        <v>191</v>
      </c>
      <c r="C117" s="179" t="s">
        <v>243</v>
      </c>
      <c r="D117" s="110">
        <f>IF((ISBLANK($D$12)),"----",(($D$12)+($S$7*S117)))</f>
        <v>44154</v>
      </c>
      <c r="E117" s="146">
        <f>D117</f>
        <v>44154</v>
      </c>
      <c r="F117" s="110">
        <f>$H$12+($S$7*Q117)</f>
        <v>44015</v>
      </c>
      <c r="G117" s="146">
        <f>F117</f>
        <v>44015</v>
      </c>
      <c r="H117" s="110">
        <f>$H$12+($S$7*S117)</f>
        <v>44155</v>
      </c>
      <c r="I117" s="146">
        <f>H117</f>
        <v>44155</v>
      </c>
      <c r="J117" s="180">
        <f>$J$12+($S$7*S117)</f>
        <v>44155</v>
      </c>
      <c r="K117" s="110">
        <f>$K$12+($S$7*S117)</f>
        <v>44156</v>
      </c>
      <c r="L117" s="146">
        <f>K117</f>
        <v>44156</v>
      </c>
      <c r="M117" s="110">
        <f>K117+O117</f>
        <v>44165</v>
      </c>
      <c r="N117" s="146">
        <f>M117</f>
        <v>44165</v>
      </c>
      <c r="O117" s="181">
        <f>$O$12</f>
        <v>9</v>
      </c>
      <c r="P117" s="117" t="str">
        <f>$P$12</f>
        <v>OOCL/COSCO</v>
      </c>
      <c r="Q117" s="280"/>
      <c r="R117" s="199" t="str">
        <f>$R$12</f>
        <v>危険品混載受託</v>
      </c>
      <c r="S117" s="96">
        <v>20</v>
      </c>
    </row>
    <row r="118" spans="1:20" ht="14.5" hidden="1" x14ac:dyDescent="0.35">
      <c r="A118" s="120"/>
      <c r="B118" s="141" t="s">
        <v>268</v>
      </c>
      <c r="C118" s="142" t="s">
        <v>270</v>
      </c>
      <c r="D118" s="121" t="str">
        <f>IF((ISBLANK($D$8)),"----",(($D$8)+($S$7*S118)))</f>
        <v>----</v>
      </c>
      <c r="E118" s="122" t="str">
        <f>D118</f>
        <v>----</v>
      </c>
      <c r="F118" s="123">
        <f>$H$8+($S$7*Q118)</f>
        <v>44008</v>
      </c>
      <c r="G118" s="124">
        <f t="shared" ref="G118:G119" si="131">F118</f>
        <v>44008</v>
      </c>
      <c r="H118" s="123">
        <f>$H$8+($S$7*S118)</f>
        <v>44155</v>
      </c>
      <c r="I118" s="124">
        <f t="shared" ref="I118:I119" si="132">H118</f>
        <v>44155</v>
      </c>
      <c r="J118" s="157">
        <f>$J$8+($S$7*S118)</f>
        <v>44157</v>
      </c>
      <c r="K118" s="158">
        <f>$K$8+($S$7*S118)</f>
        <v>44157</v>
      </c>
      <c r="L118" s="159">
        <f t="shared" ref="L118:L119" si="133">K118</f>
        <v>44157</v>
      </c>
      <c r="M118" s="118">
        <f t="shared" ref="M118" si="134">K118+O118</f>
        <v>44166</v>
      </c>
      <c r="N118" s="159">
        <f t="shared" ref="N118:N119" si="135">M118</f>
        <v>44166</v>
      </c>
      <c r="O118" s="126">
        <f>$O$8</f>
        <v>9</v>
      </c>
      <c r="P118" s="71" t="str">
        <f>$P$8</f>
        <v>EVER GREEN</v>
      </c>
      <c r="Q118" s="277"/>
      <c r="R118" s="162" t="str">
        <f>$R$8</f>
        <v>危険品受託</v>
      </c>
      <c r="S118" s="143">
        <v>21</v>
      </c>
      <c r="T118" s="103"/>
    </row>
    <row r="119" spans="1:20" ht="14.5" hidden="1" x14ac:dyDescent="0.35">
      <c r="A119" s="139"/>
      <c r="B119" s="138" t="s">
        <v>260</v>
      </c>
      <c r="C119" s="139" t="s">
        <v>285</v>
      </c>
      <c r="D119" s="66" t="str">
        <f>IF((ISBLANK($D$9)),"----",(($D$9)+($S$7*S119)))</f>
        <v>----</v>
      </c>
      <c r="E119" s="67" t="str">
        <f t="shared" ref="E119" si="136">D119</f>
        <v>----</v>
      </c>
      <c r="F119" s="68">
        <f>$H$9+($S$7*Q119)</f>
        <v>44012</v>
      </c>
      <c r="G119" s="69">
        <f t="shared" si="131"/>
        <v>44012</v>
      </c>
      <c r="H119" s="68">
        <f>$H$9+($S$7*S119)</f>
        <v>44159</v>
      </c>
      <c r="I119" s="69">
        <f t="shared" si="132"/>
        <v>44159</v>
      </c>
      <c r="J119" s="74">
        <f>$J$9+($S$7*S119)</f>
        <v>44161</v>
      </c>
      <c r="K119" s="68">
        <f>$K$9+($S$7*S119)</f>
        <v>44161</v>
      </c>
      <c r="L119" s="67">
        <f t="shared" si="133"/>
        <v>44161</v>
      </c>
      <c r="M119" s="70">
        <f>K119+O119</f>
        <v>44172</v>
      </c>
      <c r="N119" s="67">
        <f t="shared" si="135"/>
        <v>44172</v>
      </c>
      <c r="O119" s="75">
        <f>$O$9</f>
        <v>11</v>
      </c>
      <c r="P119" s="76" t="str">
        <f>$P$9</f>
        <v>CNC</v>
      </c>
      <c r="Q119" s="275"/>
      <c r="R119" s="163" t="str">
        <f>$R$9</f>
        <v>危険品受託</v>
      </c>
      <c r="S119" s="160">
        <v>21</v>
      </c>
      <c r="T119" s="103"/>
    </row>
    <row r="120" spans="1:20" ht="14.5" hidden="1" x14ac:dyDescent="0.35">
      <c r="A120" s="139"/>
      <c r="B120" s="64" t="s">
        <v>202</v>
      </c>
      <c r="C120" s="65" t="s">
        <v>256</v>
      </c>
      <c r="D120" s="66" t="str">
        <f>IF((ISBLANK($D$10)),"----",(($D$10)+($S$7*S120)))</f>
        <v>----</v>
      </c>
      <c r="E120" s="67" t="str">
        <f>D120</f>
        <v>----</v>
      </c>
      <c r="F120" s="68">
        <f>$H$10+($S$7*Q120)</f>
        <v>44014</v>
      </c>
      <c r="G120" s="69">
        <f>F120</f>
        <v>44014</v>
      </c>
      <c r="H120" s="68">
        <f>$H$10+($S$7*S120)</f>
        <v>44161</v>
      </c>
      <c r="I120" s="69">
        <f>H120</f>
        <v>44161</v>
      </c>
      <c r="J120" s="74">
        <f>$J$10+($S$7*S120)</f>
        <v>44162</v>
      </c>
      <c r="K120" s="68">
        <f>$K$10+($S$7*S120)</f>
        <v>44162</v>
      </c>
      <c r="L120" s="67">
        <f>K120</f>
        <v>44162</v>
      </c>
      <c r="M120" s="70">
        <f>K120+O120</f>
        <v>44173</v>
      </c>
      <c r="N120" s="67">
        <f>M120</f>
        <v>44173</v>
      </c>
      <c r="O120" s="75">
        <f>$O$10</f>
        <v>11</v>
      </c>
      <c r="P120" s="76" t="str">
        <f>$P$10</f>
        <v>SITC</v>
      </c>
      <c r="Q120" s="275"/>
      <c r="R120" s="163" t="str">
        <f>$R$10</f>
        <v>危険品受託</v>
      </c>
      <c r="S120" s="144">
        <v>21</v>
      </c>
      <c r="T120" s="103"/>
    </row>
    <row r="121" spans="1:20" ht="14.5" hidden="1" x14ac:dyDescent="0.35">
      <c r="A121" s="139"/>
      <c r="B121" s="138" t="s">
        <v>179</v>
      </c>
      <c r="C121" s="139" t="s">
        <v>274</v>
      </c>
      <c r="D121" s="66" t="str">
        <f>IF((ISBLANK($D$11)),"----",(($D$11)+($S$7*S121)))</f>
        <v>----</v>
      </c>
      <c r="E121" s="67" t="str">
        <f>D121</f>
        <v>----</v>
      </c>
      <c r="F121" s="68">
        <f>$H$11+($S$7*Q121)</f>
        <v>44014</v>
      </c>
      <c r="G121" s="69">
        <f>F121</f>
        <v>44014</v>
      </c>
      <c r="H121" s="68">
        <f>$H$11+($S$7*S121)</f>
        <v>44161</v>
      </c>
      <c r="I121" s="69">
        <f>H121</f>
        <v>44161</v>
      </c>
      <c r="J121" s="74">
        <f>$J$11+($S$7*S121)</f>
        <v>44162</v>
      </c>
      <c r="K121" s="68">
        <f>$K$11+($S$7*S121)</f>
        <v>44163</v>
      </c>
      <c r="L121" s="67">
        <f>K121</f>
        <v>44163</v>
      </c>
      <c r="M121" s="70">
        <f>K121+O121</f>
        <v>44174</v>
      </c>
      <c r="N121" s="67">
        <f>M121</f>
        <v>44174</v>
      </c>
      <c r="O121" s="75">
        <f>$O$11</f>
        <v>11</v>
      </c>
      <c r="P121" s="139" t="str">
        <f>$P$11</f>
        <v>ONE</v>
      </c>
      <c r="Q121" s="275"/>
      <c r="R121" s="163" t="str">
        <f>$R$11</f>
        <v>危険品受託</v>
      </c>
      <c r="S121" s="144">
        <v>21</v>
      </c>
      <c r="T121" s="103"/>
    </row>
    <row r="122" spans="1:20" s="58" customFormat="1" hidden="1" thickBot="1" x14ac:dyDescent="0.4">
      <c r="A122" s="256"/>
      <c r="B122" s="106" t="s">
        <v>185</v>
      </c>
      <c r="C122" s="107" t="s">
        <v>192</v>
      </c>
      <c r="D122" s="145">
        <f>IF((ISBLANK($D$12)),"----",(($D$12)+($S$7*S122)))</f>
        <v>44161</v>
      </c>
      <c r="E122" s="146">
        <f>D122</f>
        <v>44161</v>
      </c>
      <c r="F122" s="110">
        <f>$H$12+($S$7*Q122)</f>
        <v>44015</v>
      </c>
      <c r="G122" s="111">
        <f>F122</f>
        <v>44015</v>
      </c>
      <c r="H122" s="110">
        <f>$H$12+($S$7*S122)</f>
        <v>44162</v>
      </c>
      <c r="I122" s="111">
        <f>H122</f>
        <v>44162</v>
      </c>
      <c r="J122" s="112">
        <f>$J$12+($S$7*S122)</f>
        <v>44162</v>
      </c>
      <c r="K122" s="113">
        <f>$K$12+($S$7*S122)</f>
        <v>44163</v>
      </c>
      <c r="L122" s="114">
        <f>K122</f>
        <v>44163</v>
      </c>
      <c r="M122" s="148">
        <f>K122+O122</f>
        <v>44172</v>
      </c>
      <c r="N122" s="114">
        <f>M122</f>
        <v>44172</v>
      </c>
      <c r="O122" s="116">
        <f>$O$12</f>
        <v>9</v>
      </c>
      <c r="P122" s="117" t="str">
        <f>$P$12</f>
        <v>OOCL/COSCO</v>
      </c>
      <c r="Q122" s="279"/>
      <c r="R122" s="163" t="str">
        <f>$R$11</f>
        <v>危険品受託</v>
      </c>
      <c r="S122" s="231">
        <v>21</v>
      </c>
      <c r="T122" s="232"/>
    </row>
    <row r="123" spans="1:20" s="58" customFormat="1" ht="14.5" hidden="1" x14ac:dyDescent="0.35">
      <c r="A123" s="120"/>
      <c r="B123" s="119" t="s">
        <v>156</v>
      </c>
      <c r="C123" s="120" t="s">
        <v>267</v>
      </c>
      <c r="D123" s="121" t="str">
        <f>IF((ISBLANK($D$8)),"----",(($D$8)+($S$7*S123)))</f>
        <v>----</v>
      </c>
      <c r="E123" s="122" t="str">
        <f>D123</f>
        <v>----</v>
      </c>
      <c r="F123" s="123">
        <f>$H$8+($S$7*Q123)</f>
        <v>44008</v>
      </c>
      <c r="G123" s="124">
        <f t="shared" ref="G123:G124" si="137">F123</f>
        <v>44008</v>
      </c>
      <c r="H123" s="123">
        <f>$H$8+($S$7*S123)</f>
        <v>44162</v>
      </c>
      <c r="I123" s="124">
        <f t="shared" ref="I123:I124" si="138">H123</f>
        <v>44162</v>
      </c>
      <c r="J123" s="125">
        <f>$J$8+($S$7*S123)</f>
        <v>44164</v>
      </c>
      <c r="K123" s="123">
        <f>$K$8+($S$7*S123)</f>
        <v>44164</v>
      </c>
      <c r="L123" s="122">
        <f t="shared" ref="L123:L124" si="139">K123</f>
        <v>44164</v>
      </c>
      <c r="M123" s="118">
        <f t="shared" ref="M123" si="140">K123+O123</f>
        <v>44173</v>
      </c>
      <c r="N123" s="122">
        <f t="shared" ref="N123:N124" si="141">M123</f>
        <v>44173</v>
      </c>
      <c r="O123" s="126">
        <f>$O$8</f>
        <v>9</v>
      </c>
      <c r="P123" s="71" t="str">
        <f>$P$8</f>
        <v>EVER GREEN</v>
      </c>
      <c r="Q123" s="277"/>
      <c r="R123" s="162" t="str">
        <f>$R$8</f>
        <v>危険品受託</v>
      </c>
      <c r="S123" s="233">
        <v>22</v>
      </c>
      <c r="T123" s="232"/>
    </row>
    <row r="124" spans="1:20" s="226" customFormat="1" ht="14.5" hidden="1" x14ac:dyDescent="0.35">
      <c r="A124" s="237"/>
      <c r="B124" s="212" t="s">
        <v>260</v>
      </c>
      <c r="C124" s="213" t="s">
        <v>265</v>
      </c>
      <c r="D124" s="214" t="str">
        <f>IF((ISBLANK($D$9)),"----",(($D$9)+($S$7*S124)))</f>
        <v>----</v>
      </c>
      <c r="E124" s="215" t="str">
        <f t="shared" ref="E124" si="142">D124</f>
        <v>----</v>
      </c>
      <c r="F124" s="216">
        <f>$H$9+($S$7*Q124)</f>
        <v>44012</v>
      </c>
      <c r="G124" s="217">
        <f t="shared" si="137"/>
        <v>44012</v>
      </c>
      <c r="H124" s="216">
        <f>$H$9+($S$7*S124)</f>
        <v>44166</v>
      </c>
      <c r="I124" s="217">
        <f t="shared" si="138"/>
        <v>44166</v>
      </c>
      <c r="J124" s="235">
        <f>$J$9+($S$7*S124)</f>
        <v>44168</v>
      </c>
      <c r="K124" s="216">
        <f>$K$9+($S$7*S124)</f>
        <v>44168</v>
      </c>
      <c r="L124" s="215">
        <f t="shared" si="139"/>
        <v>44168</v>
      </c>
      <c r="M124" s="221">
        <f>K124+O124</f>
        <v>44179</v>
      </c>
      <c r="N124" s="215">
        <f t="shared" si="141"/>
        <v>44179</v>
      </c>
      <c r="O124" s="222">
        <f>$O$9</f>
        <v>11</v>
      </c>
      <c r="P124" s="223" t="str">
        <f>$P$9</f>
        <v>CNC</v>
      </c>
      <c r="Q124" s="282"/>
      <c r="R124" s="268" t="str">
        <f>$R$9</f>
        <v>危険品受託</v>
      </c>
      <c r="S124" s="224">
        <v>22</v>
      </c>
      <c r="T124" s="225"/>
    </row>
    <row r="125" spans="1:20" s="58" customFormat="1" ht="14.5" hidden="1" x14ac:dyDescent="0.35">
      <c r="A125" s="139"/>
      <c r="B125" s="138" t="s">
        <v>215</v>
      </c>
      <c r="C125" s="139" t="s">
        <v>256</v>
      </c>
      <c r="D125" s="66" t="str">
        <f>IF((ISBLANK($D$10)),"----",(($D$10)+($S$7*S125)))</f>
        <v>----</v>
      </c>
      <c r="E125" s="67" t="str">
        <f>D125</f>
        <v>----</v>
      </c>
      <c r="F125" s="68">
        <f>$H$10+($S$7*Q125)</f>
        <v>44014</v>
      </c>
      <c r="G125" s="69">
        <f>F125</f>
        <v>44014</v>
      </c>
      <c r="H125" s="68">
        <f>$H$10+($S$7*S125)</f>
        <v>44168</v>
      </c>
      <c r="I125" s="69">
        <f>H125</f>
        <v>44168</v>
      </c>
      <c r="J125" s="74">
        <f>$J$10+($S$7*S125)</f>
        <v>44169</v>
      </c>
      <c r="K125" s="68">
        <f>$K$10+($S$7*S125)</f>
        <v>44169</v>
      </c>
      <c r="L125" s="67">
        <f>K125</f>
        <v>44169</v>
      </c>
      <c r="M125" s="70">
        <f>K125+O125</f>
        <v>44180</v>
      </c>
      <c r="N125" s="67">
        <f>M125</f>
        <v>44180</v>
      </c>
      <c r="O125" s="75">
        <f>$O$10</f>
        <v>11</v>
      </c>
      <c r="P125" s="139" t="str">
        <f>$P$10</f>
        <v>SITC</v>
      </c>
      <c r="Q125" s="275"/>
      <c r="R125" s="163" t="str">
        <f>$R$10</f>
        <v>危険品受託</v>
      </c>
      <c r="S125" s="234">
        <v>22</v>
      </c>
      <c r="T125" s="232"/>
    </row>
    <row r="126" spans="1:20" s="58" customFormat="1" ht="14.5" hidden="1" x14ac:dyDescent="0.35">
      <c r="A126" s="139"/>
      <c r="B126" s="64" t="s">
        <v>37</v>
      </c>
      <c r="C126" s="65" t="s">
        <v>275</v>
      </c>
      <c r="D126" s="66" t="str">
        <f>IF((ISBLANK($D$11)),"----",(($D$11)+($S$7*S126)))</f>
        <v>----</v>
      </c>
      <c r="E126" s="67" t="str">
        <f>D126</f>
        <v>----</v>
      </c>
      <c r="F126" s="68">
        <f>$H$11+($S$7*Q126)</f>
        <v>44014</v>
      </c>
      <c r="G126" s="69">
        <f>F126</f>
        <v>44014</v>
      </c>
      <c r="H126" s="68">
        <f>$H$11+($S$7*S126)</f>
        <v>44168</v>
      </c>
      <c r="I126" s="69">
        <f>H126</f>
        <v>44168</v>
      </c>
      <c r="J126" s="77">
        <f>$J$11+($S$7*S126)</f>
        <v>44169</v>
      </c>
      <c r="K126" s="78">
        <f>$K$11+($S$7*S126)</f>
        <v>44170</v>
      </c>
      <c r="L126" s="79">
        <f>K126</f>
        <v>44170</v>
      </c>
      <c r="M126" s="70">
        <f>K126+O126</f>
        <v>44181</v>
      </c>
      <c r="N126" s="79">
        <f>M126</f>
        <v>44181</v>
      </c>
      <c r="O126" s="75">
        <f>$O$11</f>
        <v>11</v>
      </c>
      <c r="P126" s="76" t="str">
        <f>$P$11</f>
        <v>ONE</v>
      </c>
      <c r="Q126" s="275"/>
      <c r="R126" s="163" t="str">
        <f>$R$11</f>
        <v>危険品受託</v>
      </c>
      <c r="S126" s="234">
        <v>22</v>
      </c>
      <c r="T126" s="232"/>
    </row>
    <row r="127" spans="1:20" s="58" customFormat="1" ht="15" hidden="1" customHeight="1" thickBot="1" x14ac:dyDescent="0.4">
      <c r="A127" s="156"/>
      <c r="B127" s="155" t="s">
        <v>279</v>
      </c>
      <c r="C127" s="156" t="s">
        <v>281</v>
      </c>
      <c r="D127" s="145">
        <f>IF((ISBLANK($D$12)),"----",(($D$12)+($S$7*S127)))</f>
        <v>44168</v>
      </c>
      <c r="E127" s="146">
        <f>D127</f>
        <v>44168</v>
      </c>
      <c r="F127" s="110">
        <f>$H$12+($S$7*Q127)</f>
        <v>44015</v>
      </c>
      <c r="G127" s="111">
        <f>F127</f>
        <v>44015</v>
      </c>
      <c r="H127" s="110">
        <f>$H$12+($S$7*S127)</f>
        <v>44169</v>
      </c>
      <c r="I127" s="111">
        <f>H127</f>
        <v>44169</v>
      </c>
      <c r="J127" s="147">
        <f>$J$12+($S$7*S127)</f>
        <v>44169</v>
      </c>
      <c r="K127" s="110">
        <f>$K$12+($S$7*S127)</f>
        <v>44170</v>
      </c>
      <c r="L127" s="146">
        <f>K127</f>
        <v>44170</v>
      </c>
      <c r="M127" s="148">
        <f>K127+O127</f>
        <v>44179</v>
      </c>
      <c r="N127" s="146">
        <f>M127</f>
        <v>44179</v>
      </c>
      <c r="O127" s="116">
        <f>$O$12</f>
        <v>9</v>
      </c>
      <c r="P127" s="117" t="str">
        <f>$P$12</f>
        <v>OOCL/COSCO</v>
      </c>
      <c r="Q127" s="280"/>
      <c r="R127" s="199" t="str">
        <f>$R$12</f>
        <v>危険品混載受託</v>
      </c>
      <c r="S127" s="231">
        <v>22</v>
      </c>
      <c r="T127" s="232"/>
    </row>
    <row r="128" spans="1:20" ht="14.5" hidden="1" x14ac:dyDescent="0.35">
      <c r="A128" s="120"/>
      <c r="B128" s="141" t="s">
        <v>162</v>
      </c>
      <c r="C128" s="164" t="s">
        <v>271</v>
      </c>
      <c r="D128" s="123" t="str">
        <f>IF((ISBLANK($D$8)),"----",(($D$8)+($S$7*S128)))</f>
        <v>----</v>
      </c>
      <c r="E128" s="122" t="str">
        <f>D128</f>
        <v>----</v>
      </c>
      <c r="F128" s="123">
        <f>$H$8+($S$7*Q128)</f>
        <v>44008</v>
      </c>
      <c r="G128" s="122">
        <f t="shared" ref="G128:G129" si="143">F128</f>
        <v>44008</v>
      </c>
      <c r="H128" s="123">
        <f>$H$8+($S$7*S128)</f>
        <v>44169</v>
      </c>
      <c r="I128" s="122">
        <f t="shared" ref="I128:I129" si="144">H128</f>
        <v>44169</v>
      </c>
      <c r="J128" s="125">
        <f>$J$8+($S$7*S128)</f>
        <v>44171</v>
      </c>
      <c r="K128" s="123">
        <f>$K$8+($S$7*S128)</f>
        <v>44171</v>
      </c>
      <c r="L128" s="122">
        <f t="shared" ref="L128:L129" si="145">K128</f>
        <v>44171</v>
      </c>
      <c r="M128" s="118">
        <f t="shared" ref="M128" si="146">K128+O128</f>
        <v>44180</v>
      </c>
      <c r="N128" s="122">
        <f t="shared" ref="N128:N129" si="147">M128</f>
        <v>44180</v>
      </c>
      <c r="O128" s="126">
        <f>$O$8</f>
        <v>9</v>
      </c>
      <c r="P128" s="71" t="str">
        <f>$P$8</f>
        <v>EVER GREEN</v>
      </c>
      <c r="Q128" s="277"/>
      <c r="R128" s="162" t="str">
        <f>$R$8</f>
        <v>危険品受託</v>
      </c>
      <c r="S128" s="143">
        <v>23</v>
      </c>
      <c r="T128" s="103"/>
    </row>
    <row r="129" spans="1:20" ht="14.5" hidden="1" x14ac:dyDescent="0.35">
      <c r="A129" s="139"/>
      <c r="B129" s="138" t="s">
        <v>228</v>
      </c>
      <c r="C129" s="76" t="s">
        <v>286</v>
      </c>
      <c r="D129" s="68" t="str">
        <f>IF((ISBLANK($D$9)),"----",(($D$9)+($S$7*S129)))</f>
        <v>----</v>
      </c>
      <c r="E129" s="67" t="str">
        <f t="shared" ref="E129" si="148">D129</f>
        <v>----</v>
      </c>
      <c r="F129" s="68">
        <f>$H$9+($S$7*Q129)</f>
        <v>44012</v>
      </c>
      <c r="G129" s="67">
        <f t="shared" si="143"/>
        <v>44012</v>
      </c>
      <c r="H129" s="68">
        <f>$H$9+($S$7*S129)</f>
        <v>44173</v>
      </c>
      <c r="I129" s="67">
        <f t="shared" si="144"/>
        <v>44173</v>
      </c>
      <c r="J129" s="74">
        <f>$J$9+($S$7*S129)</f>
        <v>44175</v>
      </c>
      <c r="K129" s="68">
        <f>$K$9+($S$7*S129)</f>
        <v>44175</v>
      </c>
      <c r="L129" s="67">
        <f t="shared" si="145"/>
        <v>44175</v>
      </c>
      <c r="M129" s="70">
        <f>K129+O129</f>
        <v>44186</v>
      </c>
      <c r="N129" s="67">
        <f t="shared" si="147"/>
        <v>44186</v>
      </c>
      <c r="O129" s="75">
        <f>$O$9</f>
        <v>11</v>
      </c>
      <c r="P129" s="76" t="str">
        <f>$P$9</f>
        <v>CNC</v>
      </c>
      <c r="Q129" s="275"/>
      <c r="R129" s="163" t="str">
        <f>$R$9</f>
        <v>危険品受託</v>
      </c>
      <c r="S129" s="144">
        <v>23</v>
      </c>
      <c r="T129" s="103"/>
    </row>
    <row r="130" spans="1:20" ht="14.5" hidden="1" x14ac:dyDescent="0.35">
      <c r="A130" s="139"/>
      <c r="B130" s="64" t="s">
        <v>216</v>
      </c>
      <c r="C130" s="165" t="s">
        <v>273</v>
      </c>
      <c r="D130" s="68" t="str">
        <f>IF((ISBLANK($D$10)),"----",(($D$10)+($S$7*S130)))</f>
        <v>----</v>
      </c>
      <c r="E130" s="67" t="str">
        <f>D130</f>
        <v>----</v>
      </c>
      <c r="F130" s="68">
        <f>$H$10+($S$7*Q130)</f>
        <v>44014</v>
      </c>
      <c r="G130" s="67">
        <f>F130</f>
        <v>44014</v>
      </c>
      <c r="H130" s="68">
        <f>$H$10+($S$7*S130)</f>
        <v>44175</v>
      </c>
      <c r="I130" s="67">
        <f>H130</f>
        <v>44175</v>
      </c>
      <c r="J130" s="77">
        <f>$J$10+($S$7*S130)</f>
        <v>44176</v>
      </c>
      <c r="K130" s="78">
        <f>$K$10+($S$7*S130)</f>
        <v>44176</v>
      </c>
      <c r="L130" s="79">
        <f>K130</f>
        <v>44176</v>
      </c>
      <c r="M130" s="70">
        <f>K130+O130</f>
        <v>44187</v>
      </c>
      <c r="N130" s="79">
        <f>M130</f>
        <v>44187</v>
      </c>
      <c r="O130" s="75">
        <f>$O$10</f>
        <v>11</v>
      </c>
      <c r="P130" s="76" t="str">
        <f>$P$10</f>
        <v>SITC</v>
      </c>
      <c r="Q130" s="275"/>
      <c r="R130" s="163" t="str">
        <f>$R$10</f>
        <v>危険品受託</v>
      </c>
      <c r="S130" s="144">
        <v>23</v>
      </c>
      <c r="T130" s="103"/>
    </row>
    <row r="131" spans="1:20" ht="14.5" hidden="1" x14ac:dyDescent="0.35">
      <c r="A131" s="139"/>
      <c r="B131" s="64" t="s">
        <v>177</v>
      </c>
      <c r="C131" s="165" t="s">
        <v>276</v>
      </c>
      <c r="D131" s="68" t="str">
        <f>IF((ISBLANK($D$11)),"----",(($D$11)+($S$7*S131)))</f>
        <v>----</v>
      </c>
      <c r="E131" s="67" t="str">
        <f>D131</f>
        <v>----</v>
      </c>
      <c r="F131" s="68">
        <f>$H$11+($S$7*Q131)</f>
        <v>44014</v>
      </c>
      <c r="G131" s="67">
        <f>F131</f>
        <v>44014</v>
      </c>
      <c r="H131" s="68">
        <f>$H$11+($S$7*S131)</f>
        <v>44175</v>
      </c>
      <c r="I131" s="67">
        <f>H131</f>
        <v>44175</v>
      </c>
      <c r="J131" s="140">
        <f>$J$11+($S$7*S131)</f>
        <v>44176</v>
      </c>
      <c r="K131" s="78">
        <f>$K$11+($S$7*S131)</f>
        <v>44177</v>
      </c>
      <c r="L131" s="79">
        <f>K131</f>
        <v>44177</v>
      </c>
      <c r="M131" s="68">
        <f>K131+O131</f>
        <v>44188</v>
      </c>
      <c r="N131" s="79">
        <f>M131</f>
        <v>44188</v>
      </c>
      <c r="O131" s="161">
        <f>$O$11</f>
        <v>11</v>
      </c>
      <c r="P131" s="76" t="str">
        <f>$P$11</f>
        <v>ONE</v>
      </c>
      <c r="Q131" s="275"/>
      <c r="R131" s="163" t="str">
        <f>$R$11</f>
        <v>危険品受託</v>
      </c>
      <c r="S131" s="144">
        <v>23</v>
      </c>
      <c r="T131" s="103"/>
    </row>
    <row r="132" spans="1:20" hidden="1" thickBot="1" x14ac:dyDescent="0.4">
      <c r="A132" s="156"/>
      <c r="B132" s="106" t="s">
        <v>240</v>
      </c>
      <c r="C132" s="179" t="s">
        <v>282</v>
      </c>
      <c r="D132" s="110">
        <f>IF((ISBLANK($D$12)),"----",(($D$12)+($S$7*S132)))</f>
        <v>44175</v>
      </c>
      <c r="E132" s="146">
        <f>D132</f>
        <v>44175</v>
      </c>
      <c r="F132" s="110">
        <f>$H$12+($S$7*Q132)</f>
        <v>44015</v>
      </c>
      <c r="G132" s="146">
        <f>F132</f>
        <v>44015</v>
      </c>
      <c r="H132" s="110">
        <f>$H$12+($S$7*S132)</f>
        <v>44176</v>
      </c>
      <c r="I132" s="146">
        <f>H132</f>
        <v>44176</v>
      </c>
      <c r="J132" s="180">
        <f>$J$12+($S$7*S132)</f>
        <v>44176</v>
      </c>
      <c r="K132" s="110">
        <f>$K$12+($S$7*S132)</f>
        <v>44177</v>
      </c>
      <c r="L132" s="146">
        <f>K132</f>
        <v>44177</v>
      </c>
      <c r="M132" s="110">
        <f>K132+O132</f>
        <v>44186</v>
      </c>
      <c r="N132" s="146">
        <f>M132</f>
        <v>44186</v>
      </c>
      <c r="O132" s="181">
        <f>$O$12</f>
        <v>9</v>
      </c>
      <c r="P132" s="117" t="str">
        <f>$P$12</f>
        <v>OOCL/COSCO</v>
      </c>
      <c r="Q132" s="280"/>
      <c r="R132" s="199" t="str">
        <f>$R$12</f>
        <v>危険品混載受託</v>
      </c>
      <c r="S132" s="96">
        <v>23</v>
      </c>
    </row>
    <row r="133" spans="1:20" ht="14.5" hidden="1" x14ac:dyDescent="0.35">
      <c r="A133" s="120"/>
      <c r="B133" s="141" t="s">
        <v>268</v>
      </c>
      <c r="C133" s="164" t="s">
        <v>272</v>
      </c>
      <c r="D133" s="123" t="str">
        <f>IF((ISBLANK($D$8)),"----",(($D$8)+($S$7*S133)))</f>
        <v>----</v>
      </c>
      <c r="E133" s="122" t="str">
        <f>D133</f>
        <v>----</v>
      </c>
      <c r="F133" s="123">
        <f>$H$8+($S$7*Q133)</f>
        <v>44008</v>
      </c>
      <c r="G133" s="122">
        <f t="shared" ref="G133:G134" si="149">F133</f>
        <v>44008</v>
      </c>
      <c r="H133" s="123">
        <f>$H$8+($S$7*S133)</f>
        <v>44176</v>
      </c>
      <c r="I133" s="122">
        <f t="shared" ref="I133:I134" si="150">H133</f>
        <v>44176</v>
      </c>
      <c r="J133" s="125">
        <f>$J$8+($S$7*S133)</f>
        <v>44178</v>
      </c>
      <c r="K133" s="123">
        <f>$K$8+($S$7*S133)</f>
        <v>44178</v>
      </c>
      <c r="L133" s="122">
        <f t="shared" ref="L133:L134" si="151">K133</f>
        <v>44178</v>
      </c>
      <c r="M133" s="118">
        <f t="shared" ref="M133" si="152">K133+O133</f>
        <v>44187</v>
      </c>
      <c r="N133" s="122">
        <f t="shared" ref="N133:N134" si="153">M133</f>
        <v>44187</v>
      </c>
      <c r="O133" s="126">
        <f>$O$8</f>
        <v>9</v>
      </c>
      <c r="P133" s="71" t="str">
        <f>$P$8</f>
        <v>EVER GREEN</v>
      </c>
      <c r="Q133" s="277"/>
      <c r="R133" s="162" t="str">
        <f>$R$8</f>
        <v>危険品受託</v>
      </c>
      <c r="S133" s="143">
        <v>24</v>
      </c>
      <c r="T133" s="103"/>
    </row>
    <row r="134" spans="1:20" ht="14.5" hidden="1" x14ac:dyDescent="0.35">
      <c r="A134" s="139"/>
      <c r="B134" s="138" t="s">
        <v>258</v>
      </c>
      <c r="C134" s="76" t="s">
        <v>287</v>
      </c>
      <c r="D134" s="68" t="str">
        <f>IF((ISBLANK($D$9)),"----",(($D$9)+($S$7*S134)))</f>
        <v>----</v>
      </c>
      <c r="E134" s="67" t="str">
        <f t="shared" ref="E134" si="154">D134</f>
        <v>----</v>
      </c>
      <c r="F134" s="68">
        <f>$H$9+($S$7*Q134)</f>
        <v>44012</v>
      </c>
      <c r="G134" s="67">
        <f t="shared" si="149"/>
        <v>44012</v>
      </c>
      <c r="H134" s="68">
        <f>$H$9+($S$7*S134)</f>
        <v>44180</v>
      </c>
      <c r="I134" s="67">
        <f t="shared" si="150"/>
        <v>44180</v>
      </c>
      <c r="J134" s="74">
        <f>$J$9+($S$7*S134)</f>
        <v>44182</v>
      </c>
      <c r="K134" s="68">
        <f>$K$9+($S$7*S134)</f>
        <v>44182</v>
      </c>
      <c r="L134" s="67">
        <f t="shared" si="151"/>
        <v>44182</v>
      </c>
      <c r="M134" s="70">
        <f>K134+O134</f>
        <v>44193</v>
      </c>
      <c r="N134" s="67">
        <f t="shared" si="153"/>
        <v>44193</v>
      </c>
      <c r="O134" s="75">
        <f>$O$9</f>
        <v>11</v>
      </c>
      <c r="P134" s="76" t="str">
        <f>$P$9</f>
        <v>CNC</v>
      </c>
      <c r="Q134" s="275"/>
      <c r="R134" s="163" t="str">
        <f>$R$9</f>
        <v>危険品受託</v>
      </c>
      <c r="S134" s="144">
        <v>24</v>
      </c>
      <c r="T134" s="103"/>
    </row>
    <row r="135" spans="1:20" ht="14.5" hidden="1" x14ac:dyDescent="0.35">
      <c r="A135" s="139"/>
      <c r="B135" s="64" t="s">
        <v>174</v>
      </c>
      <c r="C135" s="165" t="s">
        <v>256</v>
      </c>
      <c r="D135" s="68" t="str">
        <f>IF((ISBLANK($D$10)),"----",(($D$10)+($S$7*S135)))</f>
        <v>----</v>
      </c>
      <c r="E135" s="67" t="str">
        <f>D135</f>
        <v>----</v>
      </c>
      <c r="F135" s="68">
        <f>$H$10+($S$7*Q135)</f>
        <v>44014</v>
      </c>
      <c r="G135" s="67">
        <f>F135</f>
        <v>44014</v>
      </c>
      <c r="H135" s="68">
        <f>$H$10+($S$7*S135)</f>
        <v>44182</v>
      </c>
      <c r="I135" s="67">
        <f>H135</f>
        <v>44182</v>
      </c>
      <c r="J135" s="77">
        <f>$J$10+($S$7*S135)</f>
        <v>44183</v>
      </c>
      <c r="K135" s="78">
        <f>$K$10+($S$7*S135)</f>
        <v>44183</v>
      </c>
      <c r="L135" s="79">
        <f>K135</f>
        <v>44183</v>
      </c>
      <c r="M135" s="70">
        <f>K135+O135</f>
        <v>44194</v>
      </c>
      <c r="N135" s="79">
        <f>M135</f>
        <v>44194</v>
      </c>
      <c r="O135" s="75">
        <f>$O$10</f>
        <v>11</v>
      </c>
      <c r="P135" s="76" t="str">
        <f>$P$10</f>
        <v>SITC</v>
      </c>
      <c r="Q135" s="275"/>
      <c r="R135" s="163" t="str">
        <f>$R$10</f>
        <v>危険品受託</v>
      </c>
      <c r="S135" s="144">
        <v>24</v>
      </c>
      <c r="T135" s="103"/>
    </row>
    <row r="136" spans="1:20" ht="14.5" hidden="1" x14ac:dyDescent="0.35">
      <c r="A136" s="139"/>
      <c r="B136" s="64" t="s">
        <v>179</v>
      </c>
      <c r="C136" s="165" t="s">
        <v>277</v>
      </c>
      <c r="D136" s="68" t="str">
        <f>IF((ISBLANK($D$11)),"----",(($D$11)+($S$7*S136)))</f>
        <v>----</v>
      </c>
      <c r="E136" s="67" t="str">
        <f>D136</f>
        <v>----</v>
      </c>
      <c r="F136" s="68">
        <f>$H$11+($S$7*Q136)</f>
        <v>44014</v>
      </c>
      <c r="G136" s="67">
        <f>F136</f>
        <v>44014</v>
      </c>
      <c r="H136" s="68">
        <f>$H$11+($S$7*S136)</f>
        <v>44182</v>
      </c>
      <c r="I136" s="67">
        <f>H136</f>
        <v>44182</v>
      </c>
      <c r="J136" s="140">
        <f>$J$11+($S$7*S136)</f>
        <v>44183</v>
      </c>
      <c r="K136" s="78">
        <f>$K$11+($S$7*S136)</f>
        <v>44184</v>
      </c>
      <c r="L136" s="79">
        <f>K136</f>
        <v>44184</v>
      </c>
      <c r="M136" s="68">
        <f>K136+O136</f>
        <v>44195</v>
      </c>
      <c r="N136" s="79">
        <f>M136</f>
        <v>44195</v>
      </c>
      <c r="O136" s="161">
        <f>$O$11</f>
        <v>11</v>
      </c>
      <c r="P136" s="76" t="str">
        <f>$P$11</f>
        <v>ONE</v>
      </c>
      <c r="Q136" s="275"/>
      <c r="R136" s="163" t="str">
        <f>$R$11</f>
        <v>危険品受託</v>
      </c>
      <c r="S136" s="144">
        <v>24</v>
      </c>
      <c r="T136" s="103"/>
    </row>
    <row r="137" spans="1:20" hidden="1" thickBot="1" x14ac:dyDescent="0.4">
      <c r="A137" s="156"/>
      <c r="B137" s="106" t="s">
        <v>31</v>
      </c>
      <c r="C137" s="179" t="s">
        <v>283</v>
      </c>
      <c r="D137" s="110">
        <f>IF((ISBLANK($D$12)),"----",(($D$12)+($S$7*S137)))</f>
        <v>44182</v>
      </c>
      <c r="E137" s="146">
        <f>D137</f>
        <v>44182</v>
      </c>
      <c r="F137" s="110">
        <f>$H$12+($S$7*Q137)</f>
        <v>44015</v>
      </c>
      <c r="G137" s="146">
        <f>F137</f>
        <v>44015</v>
      </c>
      <c r="H137" s="110">
        <f>$H$12+($S$7*S137)</f>
        <v>44183</v>
      </c>
      <c r="I137" s="146">
        <f>H137</f>
        <v>44183</v>
      </c>
      <c r="J137" s="180">
        <f>$J$12+($S$7*S137)</f>
        <v>44183</v>
      </c>
      <c r="K137" s="110">
        <f>$K$12+($S$7*S137)</f>
        <v>44184</v>
      </c>
      <c r="L137" s="146">
        <f>K137</f>
        <v>44184</v>
      </c>
      <c r="M137" s="110">
        <f>K137+O137</f>
        <v>44193</v>
      </c>
      <c r="N137" s="146">
        <f>M137</f>
        <v>44193</v>
      </c>
      <c r="O137" s="181">
        <f>$O$12</f>
        <v>9</v>
      </c>
      <c r="P137" s="117" t="str">
        <f>$P$12</f>
        <v>OOCL/COSCO</v>
      </c>
      <c r="Q137" s="280"/>
      <c r="R137" s="199" t="str">
        <f>$R$12</f>
        <v>危険品混載受託</v>
      </c>
      <c r="S137" s="96">
        <v>24</v>
      </c>
    </row>
    <row r="138" spans="1:20" ht="14.5" hidden="1" x14ac:dyDescent="0.35">
      <c r="A138" s="120"/>
      <c r="B138" s="141" t="s">
        <v>162</v>
      </c>
      <c r="C138" s="142" t="s">
        <v>234</v>
      </c>
      <c r="D138" s="121" t="str">
        <f>IF((ISBLANK($D$8)),"----",(($D$8)+($S$7*S138)))</f>
        <v>----</v>
      </c>
      <c r="E138" s="122" t="str">
        <f>D138</f>
        <v>----</v>
      </c>
      <c r="F138" s="123">
        <f>$H$8+($S$7*Q138)</f>
        <v>44008</v>
      </c>
      <c r="G138" s="124">
        <f t="shared" ref="G138:G139" si="155">F138</f>
        <v>44008</v>
      </c>
      <c r="H138" s="123">
        <f>$H$8+($S$7*S138)</f>
        <v>44183</v>
      </c>
      <c r="I138" s="124">
        <f t="shared" ref="I138:I139" si="156">H138</f>
        <v>44183</v>
      </c>
      <c r="J138" s="157">
        <f>$J$8+($S$7*S138)</f>
        <v>44185</v>
      </c>
      <c r="K138" s="158">
        <f>$K$8+($S$7*S138)</f>
        <v>44185</v>
      </c>
      <c r="L138" s="159">
        <f t="shared" ref="L138:L139" si="157">K138</f>
        <v>44185</v>
      </c>
      <c r="M138" s="118">
        <f t="shared" ref="M138" si="158">K138+O138</f>
        <v>44194</v>
      </c>
      <c r="N138" s="159">
        <f t="shared" ref="N138:N139" si="159">M138</f>
        <v>44194</v>
      </c>
      <c r="O138" s="126">
        <f>$O$8</f>
        <v>9</v>
      </c>
      <c r="P138" s="71" t="str">
        <f>$P$8</f>
        <v>EVER GREEN</v>
      </c>
      <c r="Q138" s="277"/>
      <c r="R138" s="162" t="str">
        <f>$R$8</f>
        <v>危険品受託</v>
      </c>
      <c r="S138" s="143">
        <v>25</v>
      </c>
      <c r="T138" s="103"/>
    </row>
    <row r="139" spans="1:20" ht="14.5" hidden="1" x14ac:dyDescent="0.35">
      <c r="A139" s="139"/>
      <c r="B139" s="138" t="s">
        <v>260</v>
      </c>
      <c r="C139" s="139" t="s">
        <v>288</v>
      </c>
      <c r="D139" s="66" t="str">
        <f>IF((ISBLANK($D$9)),"----",(($D$9)+($S$7*S139)))</f>
        <v>----</v>
      </c>
      <c r="E139" s="67" t="str">
        <f t="shared" ref="E139" si="160">D139</f>
        <v>----</v>
      </c>
      <c r="F139" s="68">
        <f>$H$9+($S$7*Q139)</f>
        <v>44012</v>
      </c>
      <c r="G139" s="69">
        <f t="shared" si="155"/>
        <v>44012</v>
      </c>
      <c r="H139" s="68">
        <f>$H$9+($S$7*S139)</f>
        <v>44187</v>
      </c>
      <c r="I139" s="69">
        <f t="shared" si="156"/>
        <v>44187</v>
      </c>
      <c r="J139" s="74">
        <f>$J$9+($S$7*S139)</f>
        <v>44189</v>
      </c>
      <c r="K139" s="68">
        <f>$K$9+($S$7*S139)</f>
        <v>44189</v>
      </c>
      <c r="L139" s="67">
        <f t="shared" si="157"/>
        <v>44189</v>
      </c>
      <c r="M139" s="70">
        <f>K139+O139</f>
        <v>44200</v>
      </c>
      <c r="N139" s="67">
        <f t="shared" si="159"/>
        <v>44200</v>
      </c>
      <c r="O139" s="75">
        <f>$O$9</f>
        <v>11</v>
      </c>
      <c r="P139" s="76" t="str">
        <f>$P$9</f>
        <v>CNC</v>
      </c>
      <c r="Q139" s="275"/>
      <c r="R139" s="163" t="str">
        <f>$R$9</f>
        <v>危険品受託</v>
      </c>
      <c r="S139" s="160">
        <v>25</v>
      </c>
      <c r="T139" s="103"/>
    </row>
    <row r="140" spans="1:20" ht="14.5" hidden="1" x14ac:dyDescent="0.35">
      <c r="A140" s="139"/>
      <c r="B140" s="64" t="s">
        <v>200</v>
      </c>
      <c r="C140" s="65" t="s">
        <v>256</v>
      </c>
      <c r="D140" s="66" t="str">
        <f>IF((ISBLANK($D$10)),"----",(($D$10)+($S$7*S140)))</f>
        <v>----</v>
      </c>
      <c r="E140" s="67" t="str">
        <f>D140</f>
        <v>----</v>
      </c>
      <c r="F140" s="68">
        <f>$H$10+($S$7*Q140)</f>
        <v>44014</v>
      </c>
      <c r="G140" s="69">
        <f>F140</f>
        <v>44014</v>
      </c>
      <c r="H140" s="68">
        <f>$H$10+($S$7*S140)</f>
        <v>44189</v>
      </c>
      <c r="I140" s="69">
        <f>H140</f>
        <v>44189</v>
      </c>
      <c r="J140" s="74">
        <f>$J$10+($S$7*S140)</f>
        <v>44190</v>
      </c>
      <c r="K140" s="68">
        <f>$K$10+($S$7*S140)</f>
        <v>44190</v>
      </c>
      <c r="L140" s="67">
        <f>K140</f>
        <v>44190</v>
      </c>
      <c r="M140" s="70">
        <f>K140+O140</f>
        <v>44201</v>
      </c>
      <c r="N140" s="67">
        <f>M140</f>
        <v>44201</v>
      </c>
      <c r="O140" s="75">
        <f>$O$10</f>
        <v>11</v>
      </c>
      <c r="P140" s="76" t="str">
        <f>$P$10</f>
        <v>SITC</v>
      </c>
      <c r="Q140" s="275"/>
      <c r="R140" s="163" t="str">
        <f>$R$10</f>
        <v>危険品受託</v>
      </c>
      <c r="S140" s="144">
        <v>25</v>
      </c>
      <c r="T140" s="103"/>
    </row>
    <row r="141" spans="1:20" ht="14.5" hidden="1" x14ac:dyDescent="0.35">
      <c r="A141" s="139"/>
      <c r="B141" s="138" t="s">
        <v>37</v>
      </c>
      <c r="C141" s="139" t="s">
        <v>278</v>
      </c>
      <c r="D141" s="66" t="str">
        <f>IF((ISBLANK($D$11)),"----",(($D$11)+($S$7*S141)))</f>
        <v>----</v>
      </c>
      <c r="E141" s="67" t="str">
        <f>D141</f>
        <v>----</v>
      </c>
      <c r="F141" s="68">
        <f>$H$11+($S$7*Q141)</f>
        <v>44014</v>
      </c>
      <c r="G141" s="69">
        <f>F141</f>
        <v>44014</v>
      </c>
      <c r="H141" s="68">
        <f>$H$11+($S$7*S141)</f>
        <v>44189</v>
      </c>
      <c r="I141" s="69">
        <f>H141</f>
        <v>44189</v>
      </c>
      <c r="J141" s="74">
        <f>$J$11+($S$7*S141)</f>
        <v>44190</v>
      </c>
      <c r="K141" s="68">
        <f>$K$11+($S$7*S141)</f>
        <v>44191</v>
      </c>
      <c r="L141" s="67">
        <f>K141</f>
        <v>44191</v>
      </c>
      <c r="M141" s="70">
        <f>K141+O141</f>
        <v>44202</v>
      </c>
      <c r="N141" s="67">
        <f>M141</f>
        <v>44202</v>
      </c>
      <c r="O141" s="75">
        <f>$O$11</f>
        <v>11</v>
      </c>
      <c r="P141" s="139" t="str">
        <f>$P$11</f>
        <v>ONE</v>
      </c>
      <c r="Q141" s="275"/>
      <c r="R141" s="163" t="str">
        <f>$R$11</f>
        <v>危険品受託</v>
      </c>
      <c r="S141" s="144">
        <v>25</v>
      </c>
      <c r="T141" s="103"/>
    </row>
    <row r="142" spans="1:20" hidden="1" thickBot="1" x14ac:dyDescent="0.4">
      <c r="A142" s="256"/>
      <c r="B142" s="106" t="s">
        <v>185</v>
      </c>
      <c r="C142" s="107" t="s">
        <v>284</v>
      </c>
      <c r="D142" s="145">
        <f>IF((ISBLANK($D$12)),"----",(($D$12)+($S$7*S142)))</f>
        <v>44189</v>
      </c>
      <c r="E142" s="146">
        <f>D142</f>
        <v>44189</v>
      </c>
      <c r="F142" s="110">
        <f>$H$12+($S$7*Q142)</f>
        <v>44015</v>
      </c>
      <c r="G142" s="111">
        <f>F142</f>
        <v>44015</v>
      </c>
      <c r="H142" s="110">
        <f>$H$12+($S$7*S142)</f>
        <v>44190</v>
      </c>
      <c r="I142" s="111">
        <f>H142</f>
        <v>44190</v>
      </c>
      <c r="J142" s="112">
        <f>$J$12+($S$7*S142)</f>
        <v>44190</v>
      </c>
      <c r="K142" s="113">
        <f>$K$12+($S$7*S142)</f>
        <v>44191</v>
      </c>
      <c r="L142" s="114">
        <f>K142</f>
        <v>44191</v>
      </c>
      <c r="M142" s="148">
        <f>K142+O142</f>
        <v>44200</v>
      </c>
      <c r="N142" s="114">
        <f>M142</f>
        <v>44200</v>
      </c>
      <c r="O142" s="116">
        <f>$O$12</f>
        <v>9</v>
      </c>
      <c r="P142" s="117" t="str">
        <f>$P$12</f>
        <v>OOCL/COSCO</v>
      </c>
      <c r="Q142" s="279"/>
      <c r="R142" s="269" t="s">
        <v>289</v>
      </c>
      <c r="S142" s="149">
        <v>25</v>
      </c>
      <c r="T142" s="103"/>
    </row>
    <row r="143" spans="1:20" ht="14.5" hidden="1" x14ac:dyDescent="0.35">
      <c r="A143" s="120"/>
      <c r="B143" s="141" t="s">
        <v>156</v>
      </c>
      <c r="C143" s="164" t="s">
        <v>236</v>
      </c>
      <c r="D143" s="123" t="str">
        <f>IF((ISBLANK($D$8)),"----",(($D$8)+($S$7*S143)))</f>
        <v>----</v>
      </c>
      <c r="E143" s="122" t="str">
        <f>D143</f>
        <v>----</v>
      </c>
      <c r="F143" s="123">
        <f>$H$8+($S$7*Q143)</f>
        <v>44008</v>
      </c>
      <c r="G143" s="122">
        <f t="shared" ref="G143:G144" si="161">F143</f>
        <v>44008</v>
      </c>
      <c r="H143" s="123">
        <f>$H$8+($S$7*S143)</f>
        <v>44190</v>
      </c>
      <c r="I143" s="122">
        <f t="shared" ref="I143:I144" si="162">H143</f>
        <v>44190</v>
      </c>
      <c r="J143" s="125">
        <f>$J$8+($S$7*S143)</f>
        <v>44192</v>
      </c>
      <c r="K143" s="123">
        <f>$K$8+($S$7*S143)</f>
        <v>44192</v>
      </c>
      <c r="L143" s="122">
        <f t="shared" ref="L143:L144" si="163">K143</f>
        <v>44192</v>
      </c>
      <c r="M143" s="118">
        <f t="shared" ref="M143" si="164">K143+O143</f>
        <v>44201</v>
      </c>
      <c r="N143" s="122">
        <f t="shared" ref="N143:N144" si="165">M143</f>
        <v>44201</v>
      </c>
      <c r="O143" s="126">
        <f>$O$8</f>
        <v>9</v>
      </c>
      <c r="P143" s="71" t="str">
        <f>$P$8</f>
        <v>EVER GREEN</v>
      </c>
      <c r="Q143" s="277"/>
      <c r="R143" s="162" t="str">
        <f>$R$8</f>
        <v>危険品受託</v>
      </c>
      <c r="S143" s="143">
        <v>26</v>
      </c>
      <c r="T143" s="103"/>
    </row>
    <row r="144" spans="1:20" ht="14.5" hidden="1" x14ac:dyDescent="0.35">
      <c r="A144" s="139"/>
      <c r="B144" s="138" t="s">
        <v>228</v>
      </c>
      <c r="C144" s="76" t="s">
        <v>263</v>
      </c>
      <c r="D144" s="68" t="str">
        <f>IF((ISBLANK($D$9)),"----",(($D$9)+($S$7*S144)))</f>
        <v>----</v>
      </c>
      <c r="E144" s="67" t="str">
        <f t="shared" ref="E144" si="166">D144</f>
        <v>----</v>
      </c>
      <c r="F144" s="68">
        <f>$H$9+($S$7*Q144)</f>
        <v>44012</v>
      </c>
      <c r="G144" s="67">
        <f t="shared" si="161"/>
        <v>44012</v>
      </c>
      <c r="H144" s="68">
        <f>$H$9+($S$7*S144)</f>
        <v>44194</v>
      </c>
      <c r="I144" s="67">
        <f t="shared" si="162"/>
        <v>44194</v>
      </c>
      <c r="J144" s="74">
        <f>$J$9+($S$7*S144)</f>
        <v>44196</v>
      </c>
      <c r="K144" s="68">
        <f>$K$9+($S$7*S144)</f>
        <v>44196</v>
      </c>
      <c r="L144" s="67">
        <f t="shared" si="163"/>
        <v>44196</v>
      </c>
      <c r="M144" s="70">
        <f>K144+O144</f>
        <v>44207</v>
      </c>
      <c r="N144" s="67">
        <f t="shared" si="165"/>
        <v>44207</v>
      </c>
      <c r="O144" s="75">
        <f>$O$9</f>
        <v>11</v>
      </c>
      <c r="P144" s="76" t="str">
        <f>$P$9</f>
        <v>CNC</v>
      </c>
      <c r="Q144" s="275"/>
      <c r="R144" s="163" t="str">
        <f>$R$9</f>
        <v>危険品受託</v>
      </c>
      <c r="S144" s="144">
        <v>26</v>
      </c>
      <c r="T144" s="103"/>
    </row>
    <row r="145" spans="1:20" ht="14.5" hidden="1" x14ac:dyDescent="0.35">
      <c r="A145" s="139"/>
      <c r="B145" s="64" t="s">
        <v>149</v>
      </c>
      <c r="C145" s="165" t="s">
        <v>256</v>
      </c>
      <c r="D145" s="68" t="str">
        <f>IF((ISBLANK($D$10)),"----",(($D$10)+($S$7*S145)))</f>
        <v>----</v>
      </c>
      <c r="E145" s="67" t="str">
        <f>D145</f>
        <v>----</v>
      </c>
      <c r="F145" s="68">
        <f>$H$10+($S$7*Q145)</f>
        <v>44014</v>
      </c>
      <c r="G145" s="67">
        <f>F145</f>
        <v>44014</v>
      </c>
      <c r="H145" s="68">
        <f>$H$10+($S$7*S145)</f>
        <v>44196</v>
      </c>
      <c r="I145" s="67">
        <f>H145</f>
        <v>44196</v>
      </c>
      <c r="J145" s="77">
        <f>$J$10+($S$7*S145)</f>
        <v>44197</v>
      </c>
      <c r="K145" s="78">
        <f>$K$10+($S$7*S145)</f>
        <v>44197</v>
      </c>
      <c r="L145" s="79">
        <f>K145</f>
        <v>44197</v>
      </c>
      <c r="M145" s="70">
        <f>K145+O145</f>
        <v>44208</v>
      </c>
      <c r="N145" s="79">
        <f>M145</f>
        <v>44208</v>
      </c>
      <c r="O145" s="75">
        <f>$O$10</f>
        <v>11</v>
      </c>
      <c r="P145" s="76" t="str">
        <f>$P$10</f>
        <v>SITC</v>
      </c>
      <c r="Q145" s="275"/>
      <c r="R145" s="163" t="str">
        <f>$R$10</f>
        <v>危険品受託</v>
      </c>
      <c r="S145" s="144">
        <v>26</v>
      </c>
      <c r="T145" s="103"/>
    </row>
    <row r="146" spans="1:20" ht="14.5" hidden="1" x14ac:dyDescent="0.35">
      <c r="A146" s="139"/>
      <c r="B146" s="64" t="s">
        <v>37</v>
      </c>
      <c r="C146" s="165" t="s">
        <v>250</v>
      </c>
      <c r="D146" s="68" t="str">
        <f>IF((ISBLANK($D$11)),"----",(($D$11)+($S$7*S146)))</f>
        <v>----</v>
      </c>
      <c r="E146" s="67" t="str">
        <f>D146</f>
        <v>----</v>
      </c>
      <c r="F146" s="68">
        <f>$H$11+($S$7*Q146)</f>
        <v>44014</v>
      </c>
      <c r="G146" s="67">
        <f>F146</f>
        <v>44014</v>
      </c>
      <c r="H146" s="68">
        <f>$H$11+($S$7*S146)</f>
        <v>44196</v>
      </c>
      <c r="I146" s="67">
        <f>H146</f>
        <v>44196</v>
      </c>
      <c r="J146" s="140">
        <f>$J$11+($S$7*S146)</f>
        <v>44197</v>
      </c>
      <c r="K146" s="78">
        <f>$K$11+($S$7*S146)</f>
        <v>44198</v>
      </c>
      <c r="L146" s="79">
        <f>K146</f>
        <v>44198</v>
      </c>
      <c r="M146" s="68">
        <f>K146+O146</f>
        <v>44209</v>
      </c>
      <c r="N146" s="79">
        <f>M146</f>
        <v>44209</v>
      </c>
      <c r="O146" s="161">
        <f>$O$11</f>
        <v>11</v>
      </c>
      <c r="P146" s="76" t="str">
        <f>$P$11</f>
        <v>ONE</v>
      </c>
      <c r="Q146" s="275"/>
      <c r="R146" s="163" t="str">
        <f>$R$11</f>
        <v>危険品受託</v>
      </c>
      <c r="S146" s="144">
        <v>26</v>
      </c>
      <c r="T146" s="103"/>
    </row>
    <row r="147" spans="1:20" hidden="1" thickBot="1" x14ac:dyDescent="0.4">
      <c r="A147" s="156"/>
      <c r="B147" s="106" t="s">
        <v>191</v>
      </c>
      <c r="C147" s="179" t="s">
        <v>243</v>
      </c>
      <c r="D147" s="110">
        <f>IF((ISBLANK($D$12)),"----",(($D$12)+($S$7*S147)))</f>
        <v>44196</v>
      </c>
      <c r="E147" s="146">
        <f>D147</f>
        <v>44196</v>
      </c>
      <c r="F147" s="110">
        <f>$H$12+($S$7*Q147)</f>
        <v>44015</v>
      </c>
      <c r="G147" s="146">
        <f>F147</f>
        <v>44015</v>
      </c>
      <c r="H147" s="110">
        <f>$H$12+($S$7*S147)</f>
        <v>44197</v>
      </c>
      <c r="I147" s="146">
        <f>H147</f>
        <v>44197</v>
      </c>
      <c r="J147" s="180">
        <f>$J$12+($S$7*S147)</f>
        <v>44197</v>
      </c>
      <c r="K147" s="110">
        <f>$K$12+($S$7*S147)</f>
        <v>44198</v>
      </c>
      <c r="L147" s="146">
        <f>K147</f>
        <v>44198</v>
      </c>
      <c r="M147" s="110">
        <f>K147+O147</f>
        <v>44207</v>
      </c>
      <c r="N147" s="146">
        <f>M147</f>
        <v>44207</v>
      </c>
      <c r="O147" s="181">
        <f>$O$12</f>
        <v>9</v>
      </c>
      <c r="P147" s="117" t="str">
        <f>$P$12</f>
        <v>OOCL/COSCO</v>
      </c>
      <c r="Q147" s="280"/>
      <c r="R147" s="199" t="str">
        <f>$R$12</f>
        <v>危険品混載受託</v>
      </c>
      <c r="S147" s="96">
        <v>26</v>
      </c>
    </row>
    <row r="148" spans="1:20" ht="14.5" hidden="1" x14ac:dyDescent="0.35">
      <c r="A148" s="120"/>
      <c r="B148" s="141" t="s">
        <v>268</v>
      </c>
      <c r="C148" s="142" t="s">
        <v>270</v>
      </c>
      <c r="D148" s="121" t="str">
        <f>IF((ISBLANK($D$8)),"----",(($D$8)+($S$7*S148)))</f>
        <v>----</v>
      </c>
      <c r="E148" s="122" t="str">
        <f>D148</f>
        <v>----</v>
      </c>
      <c r="F148" s="123">
        <f>$H$8+($S$7*Q148)</f>
        <v>44008</v>
      </c>
      <c r="G148" s="124">
        <f t="shared" ref="G148:G149" si="167">F148</f>
        <v>44008</v>
      </c>
      <c r="H148" s="123">
        <f>$H$8+($S$7*S148)</f>
        <v>44197</v>
      </c>
      <c r="I148" s="124">
        <f t="shared" ref="I148:I149" si="168">H148</f>
        <v>44197</v>
      </c>
      <c r="J148" s="157">
        <f>$J$8+($S$7*S148)</f>
        <v>44199</v>
      </c>
      <c r="K148" s="158">
        <f>$K$8+($S$7*S148)</f>
        <v>44199</v>
      </c>
      <c r="L148" s="159">
        <f t="shared" ref="L148:L149" si="169">K148</f>
        <v>44199</v>
      </c>
      <c r="M148" s="118">
        <f t="shared" ref="M148" si="170">K148+O148</f>
        <v>44208</v>
      </c>
      <c r="N148" s="159">
        <f t="shared" ref="N148:N149" si="171">M148</f>
        <v>44208</v>
      </c>
      <c r="O148" s="126">
        <f>$O$8</f>
        <v>9</v>
      </c>
      <c r="P148" s="71" t="str">
        <f>$P$8</f>
        <v>EVER GREEN</v>
      </c>
      <c r="Q148" s="277"/>
      <c r="R148" s="162" t="str">
        <f>$R$8</f>
        <v>危険品受託</v>
      </c>
      <c r="S148" s="143">
        <v>27</v>
      </c>
      <c r="T148" s="103"/>
    </row>
    <row r="149" spans="1:20" ht="14.5" hidden="1" x14ac:dyDescent="0.35">
      <c r="A149" s="139"/>
      <c r="B149" s="138" t="s">
        <v>260</v>
      </c>
      <c r="C149" s="139" t="s">
        <v>285</v>
      </c>
      <c r="D149" s="66" t="str">
        <f>IF((ISBLANK($D$9)),"----",(($D$9)+($S$7*S149)))</f>
        <v>----</v>
      </c>
      <c r="E149" s="67" t="str">
        <f t="shared" ref="E149" si="172">D149</f>
        <v>----</v>
      </c>
      <c r="F149" s="68">
        <f>$H$9+($S$7*Q149)</f>
        <v>44012</v>
      </c>
      <c r="G149" s="69">
        <f t="shared" si="167"/>
        <v>44012</v>
      </c>
      <c r="H149" s="68">
        <f>$H$9+($S$7*S149)</f>
        <v>44201</v>
      </c>
      <c r="I149" s="69">
        <f t="shared" si="168"/>
        <v>44201</v>
      </c>
      <c r="J149" s="74">
        <f>$J$9+($S$7*S149)</f>
        <v>44203</v>
      </c>
      <c r="K149" s="68">
        <f>$K$9+($S$7*S149)</f>
        <v>44203</v>
      </c>
      <c r="L149" s="67">
        <f t="shared" si="169"/>
        <v>44203</v>
      </c>
      <c r="M149" s="70">
        <f>K149+O149</f>
        <v>44214</v>
      </c>
      <c r="N149" s="67">
        <f t="shared" si="171"/>
        <v>44214</v>
      </c>
      <c r="O149" s="75">
        <f>$O$9</f>
        <v>11</v>
      </c>
      <c r="P149" s="76" t="str">
        <f>$P$9</f>
        <v>CNC</v>
      </c>
      <c r="Q149" s="275"/>
      <c r="R149" s="163" t="str">
        <f>$R$9</f>
        <v>危険品受託</v>
      </c>
      <c r="S149" s="160">
        <v>27</v>
      </c>
      <c r="T149" s="103"/>
    </row>
    <row r="150" spans="1:20" ht="14.5" hidden="1" x14ac:dyDescent="0.35">
      <c r="A150" s="139"/>
      <c r="B150" s="64" t="s">
        <v>202</v>
      </c>
      <c r="C150" s="65" t="s">
        <v>256</v>
      </c>
      <c r="D150" s="66" t="str">
        <f>IF((ISBLANK($D$10)),"----",(($D$10)+($S$7*S150)))</f>
        <v>----</v>
      </c>
      <c r="E150" s="67" t="str">
        <f>D150</f>
        <v>----</v>
      </c>
      <c r="F150" s="68">
        <f>$H$10+($S$7*Q150)</f>
        <v>44014</v>
      </c>
      <c r="G150" s="69">
        <f>F150</f>
        <v>44014</v>
      </c>
      <c r="H150" s="68">
        <f>$H$10+($S$7*S150)</f>
        <v>44203</v>
      </c>
      <c r="I150" s="69">
        <f>H150</f>
        <v>44203</v>
      </c>
      <c r="J150" s="74">
        <f>$J$10+($S$7*S150)</f>
        <v>44204</v>
      </c>
      <c r="K150" s="68">
        <f>$K$10+($S$7*S150)</f>
        <v>44204</v>
      </c>
      <c r="L150" s="67">
        <f>K150</f>
        <v>44204</v>
      </c>
      <c r="M150" s="70">
        <f>K150+O150</f>
        <v>44215</v>
      </c>
      <c r="N150" s="67">
        <f>M150</f>
        <v>44215</v>
      </c>
      <c r="O150" s="75">
        <f>$O$10</f>
        <v>11</v>
      </c>
      <c r="P150" s="76" t="str">
        <f>$P$10</f>
        <v>SITC</v>
      </c>
      <c r="Q150" s="275"/>
      <c r="R150" s="163" t="str">
        <f>$R$10</f>
        <v>危険品受託</v>
      </c>
      <c r="S150" s="144">
        <v>27</v>
      </c>
      <c r="T150" s="103"/>
    </row>
    <row r="151" spans="1:20" ht="14.5" hidden="1" x14ac:dyDescent="0.35">
      <c r="A151" s="139"/>
      <c r="B151" s="138" t="s">
        <v>179</v>
      </c>
      <c r="C151" s="139" t="s">
        <v>274</v>
      </c>
      <c r="D151" s="66" t="str">
        <f>IF((ISBLANK($D$11)),"----",(($D$11)+($S$7*S151)))</f>
        <v>----</v>
      </c>
      <c r="E151" s="67" t="str">
        <f>D151</f>
        <v>----</v>
      </c>
      <c r="F151" s="68">
        <f>$H$11+($S$7*Q151)</f>
        <v>44014</v>
      </c>
      <c r="G151" s="69">
        <f>F151</f>
        <v>44014</v>
      </c>
      <c r="H151" s="68">
        <f>$H$11+($S$7*S151)</f>
        <v>44203</v>
      </c>
      <c r="I151" s="69">
        <f>H151</f>
        <v>44203</v>
      </c>
      <c r="J151" s="74">
        <f>$J$11+($S$7*S151)</f>
        <v>44204</v>
      </c>
      <c r="K151" s="68">
        <f>$K$11+($S$7*S151)</f>
        <v>44205</v>
      </c>
      <c r="L151" s="67">
        <f>K151</f>
        <v>44205</v>
      </c>
      <c r="M151" s="70">
        <f>K151+O151</f>
        <v>44216</v>
      </c>
      <c r="N151" s="67">
        <f>M151</f>
        <v>44216</v>
      </c>
      <c r="O151" s="75">
        <f>$O$11</f>
        <v>11</v>
      </c>
      <c r="P151" s="139" t="str">
        <f>$P$11</f>
        <v>ONE</v>
      </c>
      <c r="Q151" s="275"/>
      <c r="R151" s="163" t="str">
        <f>$R$11</f>
        <v>危険品受託</v>
      </c>
      <c r="S151" s="144">
        <v>27</v>
      </c>
      <c r="T151" s="103"/>
    </row>
    <row r="152" spans="1:20" s="58" customFormat="1" hidden="1" thickBot="1" x14ac:dyDescent="0.4">
      <c r="A152" s="256"/>
      <c r="B152" s="106" t="s">
        <v>185</v>
      </c>
      <c r="C152" s="107" t="s">
        <v>192</v>
      </c>
      <c r="D152" s="145">
        <f>IF((ISBLANK($D$12)),"----",(($D$12)+($S$7*S152)))</f>
        <v>44203</v>
      </c>
      <c r="E152" s="146">
        <f>D152</f>
        <v>44203</v>
      </c>
      <c r="F152" s="110">
        <f>$H$12+($S$7*Q152)</f>
        <v>44015</v>
      </c>
      <c r="G152" s="111">
        <f>F152</f>
        <v>44015</v>
      </c>
      <c r="H152" s="110">
        <f>$H$12+($S$7*S152)</f>
        <v>44204</v>
      </c>
      <c r="I152" s="111">
        <f>H152</f>
        <v>44204</v>
      </c>
      <c r="J152" s="112">
        <f>$J$12+($S$7*S152)</f>
        <v>44204</v>
      </c>
      <c r="K152" s="113">
        <f>$K$12+($S$7*S152)</f>
        <v>44205</v>
      </c>
      <c r="L152" s="114">
        <f>K152</f>
        <v>44205</v>
      </c>
      <c r="M152" s="148">
        <f>K152+O152</f>
        <v>44214</v>
      </c>
      <c r="N152" s="114">
        <f>M152</f>
        <v>44214</v>
      </c>
      <c r="O152" s="116">
        <f>$O$12</f>
        <v>9</v>
      </c>
      <c r="P152" s="117" t="str">
        <f>$P$12</f>
        <v>OOCL/COSCO</v>
      </c>
      <c r="Q152" s="279"/>
      <c r="R152" s="163" t="str">
        <f>$R$11</f>
        <v>危険品受託</v>
      </c>
      <c r="S152" s="231">
        <v>27</v>
      </c>
      <c r="T152" s="232"/>
    </row>
    <row r="153" spans="1:20" s="58" customFormat="1" ht="14.5" hidden="1" x14ac:dyDescent="0.35">
      <c r="A153" s="120"/>
      <c r="B153" s="119" t="s">
        <v>231</v>
      </c>
      <c r="C153" s="120"/>
      <c r="D153" s="121" t="str">
        <f>IF((ISBLANK($D$8)),"----",(($D$8)+($S$7*S153)))</f>
        <v>----</v>
      </c>
      <c r="E153" s="122" t="str">
        <f>D153</f>
        <v>----</v>
      </c>
      <c r="F153" s="123">
        <f>$H$8+($S$7*Q153)</f>
        <v>44008</v>
      </c>
      <c r="G153" s="124">
        <f t="shared" ref="G153:G154" si="173">F153</f>
        <v>44008</v>
      </c>
      <c r="H153" s="123">
        <f>$H$8+($S$7*S153)</f>
        <v>44204</v>
      </c>
      <c r="I153" s="124">
        <f t="shared" ref="I153:I154" si="174">H153</f>
        <v>44204</v>
      </c>
      <c r="J153" s="125">
        <f>$J$8+($S$7*S153)</f>
        <v>44206</v>
      </c>
      <c r="K153" s="123">
        <f>$K$8+($S$7*S153)</f>
        <v>44206</v>
      </c>
      <c r="L153" s="122">
        <f t="shared" ref="L153:L154" si="175">K153</f>
        <v>44206</v>
      </c>
      <c r="M153" s="118">
        <f t="shared" ref="M153" si="176">K153+O153</f>
        <v>44215</v>
      </c>
      <c r="N153" s="122">
        <f t="shared" ref="N153:N154" si="177">M153</f>
        <v>44215</v>
      </c>
      <c r="O153" s="126">
        <f>$O$8</f>
        <v>9</v>
      </c>
      <c r="P153" s="71" t="str">
        <f>$P$8</f>
        <v>EVER GREEN</v>
      </c>
      <c r="Q153" s="277"/>
      <c r="R153" s="162" t="str">
        <f>$R$8</f>
        <v>危険品受託</v>
      </c>
      <c r="S153" s="233">
        <v>28</v>
      </c>
      <c r="T153" s="232"/>
    </row>
    <row r="154" spans="1:20" s="58" customFormat="1" ht="14.5" hidden="1" x14ac:dyDescent="0.35">
      <c r="A154" s="139"/>
      <c r="B154" s="64" t="s">
        <v>258</v>
      </c>
      <c r="C154" s="65" t="s">
        <v>290</v>
      </c>
      <c r="D154" s="66" t="str">
        <f>IF((ISBLANK($D$9)),"----",(($D$9)+($S$7*S154)))</f>
        <v>----</v>
      </c>
      <c r="E154" s="67" t="str">
        <f t="shared" ref="E154" si="178">D154</f>
        <v>----</v>
      </c>
      <c r="F154" s="68">
        <f>$H$9+($S$7*Q154)</f>
        <v>44012</v>
      </c>
      <c r="G154" s="69">
        <f t="shared" si="173"/>
        <v>44012</v>
      </c>
      <c r="H154" s="68">
        <f>$H$9+($S$7*S154)</f>
        <v>44208</v>
      </c>
      <c r="I154" s="69">
        <f t="shared" si="174"/>
        <v>44208</v>
      </c>
      <c r="J154" s="74">
        <f>$J$9+($S$7*S154)</f>
        <v>44210</v>
      </c>
      <c r="K154" s="68">
        <f>$K$9+($S$7*S154)</f>
        <v>44210</v>
      </c>
      <c r="L154" s="67">
        <f t="shared" si="175"/>
        <v>44210</v>
      </c>
      <c r="M154" s="70">
        <f>K154+O154</f>
        <v>44221</v>
      </c>
      <c r="N154" s="67">
        <f t="shared" si="177"/>
        <v>44221</v>
      </c>
      <c r="O154" s="75">
        <f>$O$9</f>
        <v>11</v>
      </c>
      <c r="P154" s="76" t="str">
        <f>$P$9</f>
        <v>CNC</v>
      </c>
      <c r="Q154" s="275"/>
      <c r="R154" s="163" t="str">
        <f>$R$9</f>
        <v>危険品受託</v>
      </c>
      <c r="S154" s="234">
        <v>28</v>
      </c>
      <c r="T154" s="232"/>
    </row>
    <row r="155" spans="1:20" s="58" customFormat="1" ht="14.5" hidden="1" x14ac:dyDescent="0.35">
      <c r="A155" s="139"/>
      <c r="B155" s="138" t="s">
        <v>298</v>
      </c>
      <c r="C155" s="139" t="s">
        <v>256</v>
      </c>
      <c r="D155" s="66" t="str">
        <f>IF((ISBLANK($D$10)),"----",(($D$10)+($S$7*S155)))</f>
        <v>----</v>
      </c>
      <c r="E155" s="67" t="str">
        <f>D155</f>
        <v>----</v>
      </c>
      <c r="F155" s="68">
        <f>$H$10+($S$7*Q155)</f>
        <v>44014</v>
      </c>
      <c r="G155" s="69">
        <f>F155</f>
        <v>44014</v>
      </c>
      <c r="H155" s="68">
        <f>$H$10+($S$7*S155)</f>
        <v>44210</v>
      </c>
      <c r="I155" s="69">
        <f>H155</f>
        <v>44210</v>
      </c>
      <c r="J155" s="74">
        <f>$J$10+($S$7*S155)</f>
        <v>44211</v>
      </c>
      <c r="K155" s="68">
        <f>$K$10+($S$7*S155)</f>
        <v>44211</v>
      </c>
      <c r="L155" s="67">
        <f>K155</f>
        <v>44211</v>
      </c>
      <c r="M155" s="70">
        <f>K155+O155</f>
        <v>44222</v>
      </c>
      <c r="N155" s="67">
        <f>M155</f>
        <v>44222</v>
      </c>
      <c r="O155" s="75">
        <f>$O$10</f>
        <v>11</v>
      </c>
      <c r="P155" s="139" t="str">
        <f>$P$10</f>
        <v>SITC</v>
      </c>
      <c r="Q155" s="275"/>
      <c r="R155" s="163" t="str">
        <f>$R$10</f>
        <v>危険品受託</v>
      </c>
      <c r="S155" s="234">
        <v>28</v>
      </c>
      <c r="T155" s="232"/>
    </row>
    <row r="156" spans="1:20" s="58" customFormat="1" ht="14.5" hidden="1" x14ac:dyDescent="0.35">
      <c r="A156" s="139"/>
      <c r="B156" s="64" t="s">
        <v>37</v>
      </c>
      <c r="C156" s="65" t="s">
        <v>310</v>
      </c>
      <c r="D156" s="66" t="str">
        <f>IF((ISBLANK($D$11)),"----",(($D$11)+($S$7*S156)))</f>
        <v>----</v>
      </c>
      <c r="E156" s="67" t="str">
        <f>D156</f>
        <v>----</v>
      </c>
      <c r="F156" s="68">
        <f>$H$11+($S$7*Q156)</f>
        <v>44014</v>
      </c>
      <c r="G156" s="69">
        <f>F156</f>
        <v>44014</v>
      </c>
      <c r="H156" s="68">
        <f>$H$11+($S$7*S156)</f>
        <v>44210</v>
      </c>
      <c r="I156" s="69">
        <f>H156</f>
        <v>44210</v>
      </c>
      <c r="J156" s="77">
        <f>$J$11+($S$7*S156)</f>
        <v>44211</v>
      </c>
      <c r="K156" s="78">
        <f>$K$11+($S$7*S156)</f>
        <v>44212</v>
      </c>
      <c r="L156" s="79">
        <f>K156</f>
        <v>44212</v>
      </c>
      <c r="M156" s="70">
        <f>K156+O156</f>
        <v>44223</v>
      </c>
      <c r="N156" s="79">
        <f>M156</f>
        <v>44223</v>
      </c>
      <c r="O156" s="75">
        <f>$O$11</f>
        <v>11</v>
      </c>
      <c r="P156" s="76" t="str">
        <f>$P$11</f>
        <v>ONE</v>
      </c>
      <c r="Q156" s="275"/>
      <c r="R156" s="163" t="str">
        <f>$R$11</f>
        <v>危険品受託</v>
      </c>
      <c r="S156" s="234">
        <v>28</v>
      </c>
      <c r="T156" s="232"/>
    </row>
    <row r="157" spans="1:20" s="58" customFormat="1" ht="15" hidden="1" customHeight="1" thickBot="1" x14ac:dyDescent="0.4">
      <c r="A157" s="156"/>
      <c r="B157" s="155" t="s">
        <v>240</v>
      </c>
      <c r="C157" s="156" t="s">
        <v>299</v>
      </c>
      <c r="D157" s="145">
        <f>IF((ISBLANK($D$12)),"----",(($D$12)+($S$7*S157)))</f>
        <v>44210</v>
      </c>
      <c r="E157" s="146">
        <f>D157</f>
        <v>44210</v>
      </c>
      <c r="F157" s="110">
        <f>$H$12+($S$7*Q157)</f>
        <v>44015</v>
      </c>
      <c r="G157" s="111">
        <f>F157</f>
        <v>44015</v>
      </c>
      <c r="H157" s="110">
        <f>$H$12+($S$7*S157)</f>
        <v>44211</v>
      </c>
      <c r="I157" s="111">
        <f>H157</f>
        <v>44211</v>
      </c>
      <c r="J157" s="147">
        <f>$J$12+($S$7*S157)</f>
        <v>44211</v>
      </c>
      <c r="K157" s="110">
        <f>$K$12+($S$7*S157)</f>
        <v>44212</v>
      </c>
      <c r="L157" s="146">
        <f>K157</f>
        <v>44212</v>
      </c>
      <c r="M157" s="148">
        <f>K157+O157</f>
        <v>44221</v>
      </c>
      <c r="N157" s="146">
        <f>M157</f>
        <v>44221</v>
      </c>
      <c r="O157" s="116">
        <f>$O$12</f>
        <v>9</v>
      </c>
      <c r="P157" s="117" t="str">
        <f>$P$12</f>
        <v>OOCL/COSCO</v>
      </c>
      <c r="Q157" s="280"/>
      <c r="R157" s="199" t="str">
        <f>$R$12</f>
        <v>危険品混載受託</v>
      </c>
      <c r="S157" s="231">
        <v>28</v>
      </c>
      <c r="T157" s="232"/>
    </row>
    <row r="158" spans="1:20" ht="14.5" hidden="1" x14ac:dyDescent="0.35">
      <c r="A158" s="120"/>
      <c r="B158" s="141" t="s">
        <v>156</v>
      </c>
      <c r="C158" s="164" t="s">
        <v>305</v>
      </c>
      <c r="D158" s="123" t="str">
        <f>IF((ISBLANK($D$8)),"----",(($D$8)+($S$7*S158)))</f>
        <v>----</v>
      </c>
      <c r="E158" s="122" t="str">
        <f>D158</f>
        <v>----</v>
      </c>
      <c r="F158" s="123">
        <f>$H$8+($S$7*Q158)</f>
        <v>44008</v>
      </c>
      <c r="G158" s="122">
        <f t="shared" ref="G158:G159" si="179">F158</f>
        <v>44008</v>
      </c>
      <c r="H158" s="123">
        <f>$H$8+($S$7*S158)</f>
        <v>44211</v>
      </c>
      <c r="I158" s="122">
        <f t="shared" ref="I158:I159" si="180">H158</f>
        <v>44211</v>
      </c>
      <c r="J158" s="125">
        <f>$J$8+($S$7*S158)</f>
        <v>44213</v>
      </c>
      <c r="K158" s="123">
        <f>$K$8+($S$7*S158)</f>
        <v>44213</v>
      </c>
      <c r="L158" s="122">
        <f t="shared" ref="L158:L159" si="181">K158</f>
        <v>44213</v>
      </c>
      <c r="M158" s="118">
        <f t="shared" ref="M158" si="182">K158+O158</f>
        <v>44222</v>
      </c>
      <c r="N158" s="122">
        <f t="shared" ref="N158:N159" si="183">M158</f>
        <v>44222</v>
      </c>
      <c r="O158" s="126">
        <f>$O$8</f>
        <v>9</v>
      </c>
      <c r="P158" s="71" t="str">
        <f>$P$8</f>
        <v>EVER GREEN</v>
      </c>
      <c r="Q158" s="277"/>
      <c r="R158" s="162" t="str">
        <f>$R$8</f>
        <v>危険品受託</v>
      </c>
      <c r="S158" s="143">
        <v>29</v>
      </c>
      <c r="T158" s="103"/>
    </row>
    <row r="159" spans="1:20" ht="14.5" hidden="1" x14ac:dyDescent="0.35">
      <c r="A159" s="139"/>
      <c r="B159" s="138" t="s">
        <v>291</v>
      </c>
      <c r="C159" s="76" t="s">
        <v>293</v>
      </c>
      <c r="D159" s="68" t="str">
        <f>IF((ISBLANK($D$9)),"----",(($D$9)+($S$7*S159)))</f>
        <v>----</v>
      </c>
      <c r="E159" s="67" t="str">
        <f t="shared" ref="E159" si="184">D159</f>
        <v>----</v>
      </c>
      <c r="F159" s="68">
        <f>$H$9+($S$7*Q159)</f>
        <v>44012</v>
      </c>
      <c r="G159" s="67">
        <f t="shared" si="179"/>
        <v>44012</v>
      </c>
      <c r="H159" s="68">
        <f>$H$9+($S$7*S159)</f>
        <v>44215</v>
      </c>
      <c r="I159" s="67">
        <f t="shared" si="180"/>
        <v>44215</v>
      </c>
      <c r="J159" s="74">
        <f>$J$9+($S$7*S159)</f>
        <v>44217</v>
      </c>
      <c r="K159" s="68">
        <f>$K$9+($S$7*S159)</f>
        <v>44217</v>
      </c>
      <c r="L159" s="67">
        <f t="shared" si="181"/>
        <v>44217</v>
      </c>
      <c r="M159" s="70">
        <f>K159+O159</f>
        <v>44228</v>
      </c>
      <c r="N159" s="67">
        <f t="shared" si="183"/>
        <v>44228</v>
      </c>
      <c r="O159" s="75">
        <f>$O$9</f>
        <v>11</v>
      </c>
      <c r="P159" s="76" t="str">
        <f>$P$9</f>
        <v>CNC</v>
      </c>
      <c r="Q159" s="275"/>
      <c r="R159" s="163" t="str">
        <f>$R$9</f>
        <v>危険品受託</v>
      </c>
      <c r="S159" s="144">
        <v>29</v>
      </c>
      <c r="T159" s="103"/>
    </row>
    <row r="160" spans="1:20" ht="14.5" hidden="1" x14ac:dyDescent="0.35">
      <c r="A160" s="139"/>
      <c r="B160" s="64" t="s">
        <v>231</v>
      </c>
      <c r="C160" s="165"/>
      <c r="D160" s="68" t="str">
        <f>IF((ISBLANK($D$10)),"----",(($D$10)+($S$7*S160)))</f>
        <v>----</v>
      </c>
      <c r="E160" s="67" t="str">
        <f>D160</f>
        <v>----</v>
      </c>
      <c r="F160" s="68">
        <f>$H$10+($S$7*Q160)</f>
        <v>44014</v>
      </c>
      <c r="G160" s="67">
        <f>F160</f>
        <v>44014</v>
      </c>
      <c r="H160" s="68">
        <f>$H$10+($S$7*S160)</f>
        <v>44217</v>
      </c>
      <c r="I160" s="67">
        <f>H160</f>
        <v>44217</v>
      </c>
      <c r="J160" s="77">
        <f>$J$10+($S$7*S160)</f>
        <v>44218</v>
      </c>
      <c r="K160" s="78">
        <f>$K$10+($S$7*S160)</f>
        <v>44218</v>
      </c>
      <c r="L160" s="79">
        <f>K160</f>
        <v>44218</v>
      </c>
      <c r="M160" s="70">
        <f>K160+O160</f>
        <v>44229</v>
      </c>
      <c r="N160" s="79">
        <f>M160</f>
        <v>44229</v>
      </c>
      <c r="O160" s="75">
        <f>$O$10</f>
        <v>11</v>
      </c>
      <c r="P160" s="76" t="str">
        <f>$P$10</f>
        <v>SITC</v>
      </c>
      <c r="Q160" s="275"/>
      <c r="R160" s="163" t="str">
        <f>$R$10</f>
        <v>危険品受託</v>
      </c>
      <c r="S160" s="144">
        <v>29</v>
      </c>
      <c r="T160" s="103"/>
    </row>
    <row r="161" spans="1:20" ht="14.5" hidden="1" x14ac:dyDescent="0.35">
      <c r="A161" s="139"/>
      <c r="B161" s="64" t="s">
        <v>177</v>
      </c>
      <c r="C161" s="165" t="s">
        <v>311</v>
      </c>
      <c r="D161" s="68" t="str">
        <f>IF((ISBLANK($D$11)),"----",(($D$11)+($S$7*S161)))</f>
        <v>----</v>
      </c>
      <c r="E161" s="67" t="str">
        <f>D161</f>
        <v>----</v>
      </c>
      <c r="F161" s="68">
        <f>$H$11+($S$7*Q161)</f>
        <v>44014</v>
      </c>
      <c r="G161" s="67">
        <f>F161</f>
        <v>44014</v>
      </c>
      <c r="H161" s="68">
        <f>$H$11+($S$7*S161)</f>
        <v>44217</v>
      </c>
      <c r="I161" s="67">
        <f>H161</f>
        <v>44217</v>
      </c>
      <c r="J161" s="140">
        <f>$J$11+($S$7*S161)</f>
        <v>44218</v>
      </c>
      <c r="K161" s="78">
        <f>$K$11+($S$7*S161)</f>
        <v>44219</v>
      </c>
      <c r="L161" s="79">
        <f>K161</f>
        <v>44219</v>
      </c>
      <c r="M161" s="68">
        <f>K161+O161</f>
        <v>44230</v>
      </c>
      <c r="N161" s="79">
        <f>M161</f>
        <v>44230</v>
      </c>
      <c r="O161" s="161">
        <f>$O$11</f>
        <v>11</v>
      </c>
      <c r="P161" s="76" t="str">
        <f>$P$11</f>
        <v>ONE</v>
      </c>
      <c r="Q161" s="275"/>
      <c r="R161" s="163" t="str">
        <f>$R$11</f>
        <v>危険品受託</v>
      </c>
      <c r="S161" s="144">
        <v>29</v>
      </c>
      <c r="T161" s="103"/>
    </row>
    <row r="162" spans="1:20" hidden="1" thickBot="1" x14ac:dyDescent="0.4">
      <c r="A162" s="156"/>
      <c r="B162" s="106" t="s">
        <v>279</v>
      </c>
      <c r="C162" s="179" t="s">
        <v>300</v>
      </c>
      <c r="D162" s="110">
        <f>IF((ISBLANK($D$12)),"----",(($D$12)+($S$7*S162)))</f>
        <v>44217</v>
      </c>
      <c r="E162" s="146">
        <f>D162</f>
        <v>44217</v>
      </c>
      <c r="F162" s="110">
        <f>$H$12+($S$7*Q162)</f>
        <v>44015</v>
      </c>
      <c r="G162" s="146">
        <f>F162</f>
        <v>44015</v>
      </c>
      <c r="H162" s="110">
        <f>$H$12+($S$7*S162)</f>
        <v>44218</v>
      </c>
      <c r="I162" s="146">
        <f>H162</f>
        <v>44218</v>
      </c>
      <c r="J162" s="180">
        <f>$J$12+($S$7*S162)</f>
        <v>44218</v>
      </c>
      <c r="K162" s="110">
        <f>$K$12+($S$7*S162)</f>
        <v>44219</v>
      </c>
      <c r="L162" s="146">
        <f>K162</f>
        <v>44219</v>
      </c>
      <c r="M162" s="110">
        <f>K162+O162</f>
        <v>44228</v>
      </c>
      <c r="N162" s="146">
        <f>M162</f>
        <v>44228</v>
      </c>
      <c r="O162" s="181">
        <f>$O$12</f>
        <v>9</v>
      </c>
      <c r="P162" s="117" t="str">
        <f>$P$12</f>
        <v>OOCL/COSCO</v>
      </c>
      <c r="Q162" s="280"/>
      <c r="R162" s="199" t="str">
        <f>$R$12</f>
        <v>危険品混載受託</v>
      </c>
      <c r="S162" s="96">
        <v>29</v>
      </c>
    </row>
    <row r="163" spans="1:20" ht="14.5" hidden="1" x14ac:dyDescent="0.35">
      <c r="A163" s="120"/>
      <c r="B163" s="141" t="s">
        <v>162</v>
      </c>
      <c r="C163" s="164" t="s">
        <v>306</v>
      </c>
      <c r="D163" s="123" t="str">
        <f>IF((ISBLANK($D$8)),"----",(($D$8)+($S$7*S163)))</f>
        <v>----</v>
      </c>
      <c r="E163" s="122" t="str">
        <f>D163</f>
        <v>----</v>
      </c>
      <c r="F163" s="123">
        <f>$H$8+($S$7*Q163)</f>
        <v>44008</v>
      </c>
      <c r="G163" s="122">
        <f t="shared" ref="G163:G164" si="185">F163</f>
        <v>44008</v>
      </c>
      <c r="H163" s="123">
        <f>$H$8+($S$7*S163)</f>
        <v>44218</v>
      </c>
      <c r="I163" s="122">
        <f t="shared" ref="I163:I164" si="186">H163</f>
        <v>44218</v>
      </c>
      <c r="J163" s="125">
        <f>$J$8+($S$7*S163)</f>
        <v>44220</v>
      </c>
      <c r="K163" s="123">
        <f>$K$8+($S$7*S163)</f>
        <v>44220</v>
      </c>
      <c r="L163" s="122">
        <f t="shared" ref="L163:L164" si="187">K163</f>
        <v>44220</v>
      </c>
      <c r="M163" s="118">
        <f t="shared" ref="M163" si="188">K163+O163</f>
        <v>44229</v>
      </c>
      <c r="N163" s="122">
        <f t="shared" ref="N163:N164" si="189">M163</f>
        <v>44229</v>
      </c>
      <c r="O163" s="126">
        <f>$O$8</f>
        <v>9</v>
      </c>
      <c r="P163" s="71" t="str">
        <f>$P$8</f>
        <v>EVER GREEN</v>
      </c>
      <c r="Q163" s="277"/>
      <c r="R163" s="162" t="str">
        <f>$R$8</f>
        <v>危険品受託</v>
      </c>
      <c r="S163" s="143">
        <v>30</v>
      </c>
      <c r="T163" s="103"/>
    </row>
    <row r="164" spans="1:20" ht="14.5" hidden="1" x14ac:dyDescent="0.35">
      <c r="A164" s="139"/>
      <c r="B164" s="138" t="s">
        <v>294</v>
      </c>
      <c r="C164" s="76" t="s">
        <v>295</v>
      </c>
      <c r="D164" s="68" t="str">
        <f>IF((ISBLANK($D$9)),"----",(($D$9)+($S$7*S164)))</f>
        <v>----</v>
      </c>
      <c r="E164" s="67" t="str">
        <f t="shared" ref="E164" si="190">D164</f>
        <v>----</v>
      </c>
      <c r="F164" s="68">
        <f>$H$9+($S$7*Q164)</f>
        <v>44012</v>
      </c>
      <c r="G164" s="67">
        <f t="shared" si="185"/>
        <v>44012</v>
      </c>
      <c r="H164" s="68">
        <f>$H$9+($S$7*S164)</f>
        <v>44222</v>
      </c>
      <c r="I164" s="67">
        <f t="shared" si="186"/>
        <v>44222</v>
      </c>
      <c r="J164" s="74">
        <f>$J$9+($S$7*S164)</f>
        <v>44224</v>
      </c>
      <c r="K164" s="68">
        <f>$K$9+($S$7*S164)</f>
        <v>44224</v>
      </c>
      <c r="L164" s="67">
        <f t="shared" si="187"/>
        <v>44224</v>
      </c>
      <c r="M164" s="70">
        <f>K164+O164</f>
        <v>44235</v>
      </c>
      <c r="N164" s="67">
        <f t="shared" si="189"/>
        <v>44235</v>
      </c>
      <c r="O164" s="75">
        <f>$O$9</f>
        <v>11</v>
      </c>
      <c r="P164" s="76" t="str">
        <f>$P$9</f>
        <v>CNC</v>
      </c>
      <c r="Q164" s="275"/>
      <c r="R164" s="163" t="str">
        <f>$R$9</f>
        <v>危険品受託</v>
      </c>
      <c r="S164" s="144">
        <v>30</v>
      </c>
      <c r="T164" s="103"/>
    </row>
    <row r="165" spans="1:20" ht="14.5" hidden="1" x14ac:dyDescent="0.35">
      <c r="A165" s="139"/>
      <c r="B165" s="64" t="s">
        <v>231</v>
      </c>
      <c r="C165" s="165"/>
      <c r="D165" s="68" t="str">
        <f>IF((ISBLANK($D$10)),"----",(($D$10)+($S$7*S165)))</f>
        <v>----</v>
      </c>
      <c r="E165" s="67" t="str">
        <f>D165</f>
        <v>----</v>
      </c>
      <c r="F165" s="68">
        <f>$H$10+($S$7*Q165)</f>
        <v>44014</v>
      </c>
      <c r="G165" s="67">
        <f>F165</f>
        <v>44014</v>
      </c>
      <c r="H165" s="68">
        <f>$H$10+($S$7*S165)</f>
        <v>44224</v>
      </c>
      <c r="I165" s="67">
        <f>H165</f>
        <v>44224</v>
      </c>
      <c r="J165" s="77">
        <f>$J$10+($S$7*S165)</f>
        <v>44225</v>
      </c>
      <c r="K165" s="78">
        <f>$K$10+($S$7*S165)</f>
        <v>44225</v>
      </c>
      <c r="L165" s="79">
        <f>K165</f>
        <v>44225</v>
      </c>
      <c r="M165" s="70">
        <f>K165+O165</f>
        <v>44236</v>
      </c>
      <c r="N165" s="79">
        <f>M165</f>
        <v>44236</v>
      </c>
      <c r="O165" s="75">
        <f>$O$10</f>
        <v>11</v>
      </c>
      <c r="P165" s="76" t="str">
        <f>$P$10</f>
        <v>SITC</v>
      </c>
      <c r="Q165" s="275"/>
      <c r="R165" s="163" t="str">
        <f>$R$10</f>
        <v>危険品受託</v>
      </c>
      <c r="S165" s="144">
        <v>30</v>
      </c>
      <c r="T165" s="103"/>
    </row>
    <row r="166" spans="1:20" ht="14.5" hidden="1" x14ac:dyDescent="0.35">
      <c r="A166" s="139"/>
      <c r="B166" s="64" t="s">
        <v>46</v>
      </c>
      <c r="C166" s="165" t="s">
        <v>178</v>
      </c>
      <c r="D166" s="68" t="str">
        <f>IF((ISBLANK($D$11)),"----",(($D$11)+($S$7*S166)))</f>
        <v>----</v>
      </c>
      <c r="E166" s="67" t="str">
        <f>D166</f>
        <v>----</v>
      </c>
      <c r="F166" s="68">
        <f>$H$11+($S$7*Q166)</f>
        <v>44014</v>
      </c>
      <c r="G166" s="67">
        <f>F166</f>
        <v>44014</v>
      </c>
      <c r="H166" s="68">
        <f>$H$11+($S$7*S166)</f>
        <v>44224</v>
      </c>
      <c r="I166" s="67">
        <f>H166</f>
        <v>44224</v>
      </c>
      <c r="J166" s="140">
        <f>$J$11+($S$7*S166)</f>
        <v>44225</v>
      </c>
      <c r="K166" s="78">
        <f>$K$11+($S$7*S166)</f>
        <v>44226</v>
      </c>
      <c r="L166" s="79">
        <f>K166</f>
        <v>44226</v>
      </c>
      <c r="M166" s="68">
        <f>K166+O166</f>
        <v>44237</v>
      </c>
      <c r="N166" s="79">
        <f>M166</f>
        <v>44237</v>
      </c>
      <c r="O166" s="161">
        <f>$O$11</f>
        <v>11</v>
      </c>
      <c r="P166" s="76" t="str">
        <f>$P$11</f>
        <v>ONE</v>
      </c>
      <c r="Q166" s="275"/>
      <c r="R166" s="163" t="str">
        <f>$R$11</f>
        <v>危険品受託</v>
      </c>
      <c r="S166" s="144">
        <v>30</v>
      </c>
      <c r="T166" s="103"/>
    </row>
    <row r="167" spans="1:20" hidden="1" thickBot="1" x14ac:dyDescent="0.4">
      <c r="A167" s="156"/>
      <c r="B167" s="106" t="s">
        <v>301</v>
      </c>
      <c r="C167" s="179" t="s">
        <v>243</v>
      </c>
      <c r="D167" s="110">
        <f>IF((ISBLANK($D$12)),"----",(($D$12)+($S$7*S167)))</f>
        <v>44224</v>
      </c>
      <c r="E167" s="146">
        <f>D167</f>
        <v>44224</v>
      </c>
      <c r="F167" s="110">
        <f>$H$12+($S$7*Q167)</f>
        <v>44015</v>
      </c>
      <c r="G167" s="146">
        <f>F167</f>
        <v>44015</v>
      </c>
      <c r="H167" s="110">
        <f>$H$12+($S$7*S167)</f>
        <v>44225</v>
      </c>
      <c r="I167" s="146">
        <f>H167</f>
        <v>44225</v>
      </c>
      <c r="J167" s="180">
        <f>$J$12+($S$7*S167)</f>
        <v>44225</v>
      </c>
      <c r="K167" s="110">
        <f>$K$12+($S$7*S167)</f>
        <v>44226</v>
      </c>
      <c r="L167" s="146">
        <f>K167</f>
        <v>44226</v>
      </c>
      <c r="M167" s="110">
        <f>K167+O167</f>
        <v>44235</v>
      </c>
      <c r="N167" s="146">
        <f>M167</f>
        <v>44235</v>
      </c>
      <c r="O167" s="181">
        <f>$O$12</f>
        <v>9</v>
      </c>
      <c r="P167" s="117" t="str">
        <f>$P$12</f>
        <v>OOCL/COSCO</v>
      </c>
      <c r="Q167" s="280"/>
      <c r="R167" s="199" t="str">
        <f>$R$12</f>
        <v>危険品混載受託</v>
      </c>
      <c r="S167" s="96">
        <v>30</v>
      </c>
    </row>
    <row r="168" spans="1:20" ht="14.5" hidden="1" x14ac:dyDescent="0.35">
      <c r="A168" s="120"/>
      <c r="B168" s="141" t="s">
        <v>268</v>
      </c>
      <c r="C168" s="142" t="s">
        <v>307</v>
      </c>
      <c r="D168" s="121" t="str">
        <f>IF((ISBLANK($D$8)),"----",(($D$8)+($S$7*S168)))</f>
        <v>----</v>
      </c>
      <c r="E168" s="122" t="str">
        <f>D168</f>
        <v>----</v>
      </c>
      <c r="F168" s="123">
        <f>$H$8+($S$7*Q168)</f>
        <v>44008</v>
      </c>
      <c r="G168" s="124">
        <f t="shared" ref="G168:G169" si="191">F168</f>
        <v>44008</v>
      </c>
      <c r="H168" s="123">
        <f>$H$8+($S$7*S168)</f>
        <v>44225</v>
      </c>
      <c r="I168" s="124">
        <f t="shared" ref="I168:I169" si="192">H168</f>
        <v>44225</v>
      </c>
      <c r="J168" s="157">
        <f>$J$8+($S$7*S168)</f>
        <v>44227</v>
      </c>
      <c r="K168" s="158">
        <f>$K$8+($S$7*S168)</f>
        <v>44227</v>
      </c>
      <c r="L168" s="159">
        <f t="shared" ref="L168:L169" si="193">K168</f>
        <v>44227</v>
      </c>
      <c r="M168" s="118">
        <f t="shared" ref="M168" si="194">K168+O168</f>
        <v>44236</v>
      </c>
      <c r="N168" s="159">
        <f t="shared" ref="N168:N169" si="195">M168</f>
        <v>44236</v>
      </c>
      <c r="O168" s="126">
        <f>$O$8</f>
        <v>9</v>
      </c>
      <c r="P168" s="71" t="str">
        <f>$P$8</f>
        <v>EVER GREEN</v>
      </c>
      <c r="Q168" s="277"/>
      <c r="R168" s="162" t="str">
        <f>$R$8</f>
        <v>危険品受託</v>
      </c>
      <c r="S168" s="143">
        <v>31</v>
      </c>
      <c r="T168" s="103"/>
    </row>
    <row r="169" spans="1:20" s="226" customFormat="1" ht="14.5" hidden="1" x14ac:dyDescent="0.35">
      <c r="A169" s="237"/>
      <c r="B169" s="236" t="s">
        <v>205</v>
      </c>
      <c r="C169" s="237"/>
      <c r="D169" s="214" t="str">
        <f>IF((ISBLANK($D$9)),"----",(($D$9)+($S$7*S169)))</f>
        <v>----</v>
      </c>
      <c r="E169" s="215" t="str">
        <f t="shared" ref="E169" si="196">D169</f>
        <v>----</v>
      </c>
      <c r="F169" s="216">
        <f>$H$9+($S$7*Q169)</f>
        <v>44012</v>
      </c>
      <c r="G169" s="217">
        <f t="shared" si="191"/>
        <v>44012</v>
      </c>
      <c r="H169" s="216">
        <f>$H$9+($S$7*S169)</f>
        <v>44229</v>
      </c>
      <c r="I169" s="217">
        <f t="shared" si="192"/>
        <v>44229</v>
      </c>
      <c r="J169" s="235">
        <f>$J$9+($S$7*S169)</f>
        <v>44231</v>
      </c>
      <c r="K169" s="216">
        <f>$K$9+($S$7*S169)</f>
        <v>44231</v>
      </c>
      <c r="L169" s="215">
        <f t="shared" si="193"/>
        <v>44231</v>
      </c>
      <c r="M169" s="221">
        <f>K169+O169</f>
        <v>44242</v>
      </c>
      <c r="N169" s="215">
        <f t="shared" si="195"/>
        <v>44242</v>
      </c>
      <c r="O169" s="222">
        <f>$O$9</f>
        <v>11</v>
      </c>
      <c r="P169" s="223" t="str">
        <f>$P$9</f>
        <v>CNC</v>
      </c>
      <c r="Q169" s="282"/>
      <c r="R169" s="268" t="str">
        <f>$R$9</f>
        <v>危険品受託</v>
      </c>
      <c r="S169" s="238">
        <v>31</v>
      </c>
      <c r="T169" s="225"/>
    </row>
    <row r="170" spans="1:20" ht="14.5" hidden="1" x14ac:dyDescent="0.35">
      <c r="A170" s="139"/>
      <c r="B170" s="64" t="s">
        <v>231</v>
      </c>
      <c r="C170" s="65"/>
      <c r="D170" s="66" t="str">
        <f>IF((ISBLANK($D$10)),"----",(($D$10)+($S$7*S170)))</f>
        <v>----</v>
      </c>
      <c r="E170" s="67" t="str">
        <f>D170</f>
        <v>----</v>
      </c>
      <c r="F170" s="68">
        <f>$H$10+($S$7*Q170)</f>
        <v>44014</v>
      </c>
      <c r="G170" s="69">
        <f>F170</f>
        <v>44014</v>
      </c>
      <c r="H170" s="68">
        <f>$H$10+($S$7*S170)</f>
        <v>44231</v>
      </c>
      <c r="I170" s="69">
        <f>H170</f>
        <v>44231</v>
      </c>
      <c r="J170" s="74">
        <f>$J$10+($S$7*S170)</f>
        <v>44232</v>
      </c>
      <c r="K170" s="68">
        <f>$K$10+($S$7*S170)</f>
        <v>44232</v>
      </c>
      <c r="L170" s="67">
        <f>K170</f>
        <v>44232</v>
      </c>
      <c r="M170" s="70">
        <f>K170+O170</f>
        <v>44243</v>
      </c>
      <c r="N170" s="67">
        <f>M170</f>
        <v>44243</v>
      </c>
      <c r="O170" s="75">
        <f>$O$10</f>
        <v>11</v>
      </c>
      <c r="P170" s="76" t="str">
        <f>$P$10</f>
        <v>SITC</v>
      </c>
      <c r="Q170" s="275"/>
      <c r="R170" s="163" t="str">
        <f>$R$10</f>
        <v>危険品受託</v>
      </c>
      <c r="S170" s="144">
        <v>31</v>
      </c>
      <c r="T170" s="103"/>
    </row>
    <row r="171" spans="1:20" ht="14.5" hidden="1" x14ac:dyDescent="0.35">
      <c r="A171" s="139"/>
      <c r="B171" s="138" t="s">
        <v>246</v>
      </c>
      <c r="C171" s="139" t="s">
        <v>312</v>
      </c>
      <c r="D171" s="66" t="str">
        <f>IF((ISBLANK($D$11)),"----",(($D$11)+($S$7*S171)))</f>
        <v>----</v>
      </c>
      <c r="E171" s="67" t="str">
        <f>D171</f>
        <v>----</v>
      </c>
      <c r="F171" s="68">
        <f>$H$11+($S$7*Q171)</f>
        <v>44014</v>
      </c>
      <c r="G171" s="69">
        <f>F171</f>
        <v>44014</v>
      </c>
      <c r="H171" s="68">
        <f>$H$11+($S$7*S171)</f>
        <v>44231</v>
      </c>
      <c r="I171" s="69">
        <f>H171</f>
        <v>44231</v>
      </c>
      <c r="J171" s="74">
        <f>$J$11+($S$7*S171)</f>
        <v>44232</v>
      </c>
      <c r="K171" s="68">
        <f>$K$11+($S$7*S171)</f>
        <v>44233</v>
      </c>
      <c r="L171" s="67">
        <f>K171</f>
        <v>44233</v>
      </c>
      <c r="M171" s="70">
        <f>K171+O171</f>
        <v>44244</v>
      </c>
      <c r="N171" s="67">
        <f>M171</f>
        <v>44244</v>
      </c>
      <c r="O171" s="75">
        <f>$O$11</f>
        <v>11</v>
      </c>
      <c r="P171" s="139" t="str">
        <f>$P$11</f>
        <v>ONE</v>
      </c>
      <c r="Q171" s="275"/>
      <c r="R171" s="163" t="str">
        <f>$R$11</f>
        <v>危険品受託</v>
      </c>
      <c r="S171" s="144">
        <v>31</v>
      </c>
      <c r="T171" s="103"/>
    </row>
    <row r="172" spans="1:20" hidden="1" thickBot="1" x14ac:dyDescent="0.4">
      <c r="A172" s="156"/>
      <c r="B172" s="106" t="s">
        <v>31</v>
      </c>
      <c r="C172" s="107" t="s">
        <v>302</v>
      </c>
      <c r="D172" s="145">
        <f>IF((ISBLANK($D$12)),"----",(($D$12)+($S$7*S172)))</f>
        <v>44231</v>
      </c>
      <c r="E172" s="146">
        <f>D172</f>
        <v>44231</v>
      </c>
      <c r="F172" s="110">
        <f>$H$12+($S$7*Q172)</f>
        <v>44015</v>
      </c>
      <c r="G172" s="111">
        <f>F172</f>
        <v>44015</v>
      </c>
      <c r="H172" s="110">
        <f>$H$12+($S$7*S172)</f>
        <v>44232</v>
      </c>
      <c r="I172" s="111">
        <f>H172</f>
        <v>44232</v>
      </c>
      <c r="J172" s="112">
        <f>$J$12+($S$7*S172)</f>
        <v>44232</v>
      </c>
      <c r="K172" s="113">
        <f>$K$12+($S$7*S172)</f>
        <v>44233</v>
      </c>
      <c r="L172" s="114">
        <f>K172</f>
        <v>44233</v>
      </c>
      <c r="M172" s="148">
        <f>K172+O172</f>
        <v>44242</v>
      </c>
      <c r="N172" s="114">
        <f>M172</f>
        <v>44242</v>
      </c>
      <c r="O172" s="116">
        <f>$O$12</f>
        <v>9</v>
      </c>
      <c r="P172" s="117" t="str">
        <f>$P$12</f>
        <v>OOCL/COSCO</v>
      </c>
      <c r="Q172" s="280"/>
      <c r="R172" s="199" t="str">
        <f>$R$12</f>
        <v>危険品混載受託</v>
      </c>
      <c r="S172" s="149">
        <v>31</v>
      </c>
      <c r="T172" s="103"/>
    </row>
    <row r="173" spans="1:20" s="58" customFormat="1" ht="14.5" hidden="1" x14ac:dyDescent="0.35">
      <c r="A173" s="120"/>
      <c r="B173" s="119" t="s">
        <v>156</v>
      </c>
      <c r="C173" s="120" t="s">
        <v>308</v>
      </c>
      <c r="D173" s="121" t="str">
        <f>IF((ISBLANK($D$8)),"----",(($D$8)+($S$7*S173)))</f>
        <v>----</v>
      </c>
      <c r="E173" s="122" t="str">
        <f>D173</f>
        <v>----</v>
      </c>
      <c r="F173" s="123">
        <f>$H$8+($S$7*Q173)</f>
        <v>44008</v>
      </c>
      <c r="G173" s="124">
        <f t="shared" ref="G173:G174" si="197">F173</f>
        <v>44008</v>
      </c>
      <c r="H173" s="123">
        <f>$H$8+($S$7*S173)</f>
        <v>44232</v>
      </c>
      <c r="I173" s="124">
        <f t="shared" ref="I173:I174" si="198">H173</f>
        <v>44232</v>
      </c>
      <c r="J173" s="125">
        <f>$J$8+($S$7*S173)</f>
        <v>44234</v>
      </c>
      <c r="K173" s="123">
        <f>$K$8+($S$7*S173)</f>
        <v>44234</v>
      </c>
      <c r="L173" s="122">
        <f t="shared" ref="L173:L174" si="199">K173</f>
        <v>44234</v>
      </c>
      <c r="M173" s="118">
        <f t="shared" ref="M173" si="200">K173+O173</f>
        <v>44243</v>
      </c>
      <c r="N173" s="122">
        <f t="shared" ref="N173:N174" si="201">M173</f>
        <v>44243</v>
      </c>
      <c r="O173" s="126">
        <f>$O$8</f>
        <v>9</v>
      </c>
      <c r="P173" s="71" t="str">
        <f>$P$8</f>
        <v>EVER GREEN</v>
      </c>
      <c r="Q173" s="277"/>
      <c r="R173" s="162" t="str">
        <f>$R$8</f>
        <v>危険品受託</v>
      </c>
      <c r="S173" s="233">
        <v>32</v>
      </c>
      <c r="T173" s="232"/>
    </row>
    <row r="174" spans="1:20" s="58" customFormat="1" ht="14.5" hidden="1" x14ac:dyDescent="0.35">
      <c r="A174" s="139"/>
      <c r="B174" s="64" t="s">
        <v>258</v>
      </c>
      <c r="C174" s="65" t="s">
        <v>296</v>
      </c>
      <c r="D174" s="66" t="str">
        <f>IF((ISBLANK($D$9)),"----",(($D$9)+($S$7*S174)))</f>
        <v>----</v>
      </c>
      <c r="E174" s="67" t="str">
        <f t="shared" ref="E174" si="202">D174</f>
        <v>----</v>
      </c>
      <c r="F174" s="68">
        <f>$H$9+($S$7*Q174)</f>
        <v>44012</v>
      </c>
      <c r="G174" s="69">
        <f t="shared" si="197"/>
        <v>44012</v>
      </c>
      <c r="H174" s="68">
        <f>$H$9+($S$7*S174)</f>
        <v>44236</v>
      </c>
      <c r="I174" s="69">
        <f t="shared" si="198"/>
        <v>44236</v>
      </c>
      <c r="J174" s="74">
        <f>$J$9+($S$7*S174)</f>
        <v>44238</v>
      </c>
      <c r="K174" s="68">
        <f>$K$9+($S$7*S174)</f>
        <v>44238</v>
      </c>
      <c r="L174" s="67">
        <f t="shared" si="199"/>
        <v>44238</v>
      </c>
      <c r="M174" s="70">
        <f>K174+O174</f>
        <v>44249</v>
      </c>
      <c r="N174" s="67">
        <f t="shared" si="201"/>
        <v>44249</v>
      </c>
      <c r="O174" s="75">
        <f>$O$9</f>
        <v>11</v>
      </c>
      <c r="P174" s="76" t="str">
        <f>$P$9</f>
        <v>CNC</v>
      </c>
      <c r="Q174" s="275"/>
      <c r="R174" s="163" t="str">
        <f>$R$9</f>
        <v>危険品受託</v>
      </c>
      <c r="S174" s="234">
        <v>32</v>
      </c>
      <c r="T174" s="232"/>
    </row>
    <row r="175" spans="1:20" s="58" customFormat="1" ht="14.5" hidden="1" x14ac:dyDescent="0.35">
      <c r="A175" s="139"/>
      <c r="B175" s="138" t="s">
        <v>205</v>
      </c>
      <c r="C175" s="139"/>
      <c r="D175" s="66" t="str">
        <f>IF((ISBLANK($D$10)),"----",(($D$10)+($S$7*S175)))</f>
        <v>----</v>
      </c>
      <c r="E175" s="67" t="str">
        <f>D175</f>
        <v>----</v>
      </c>
      <c r="F175" s="68">
        <f>$H$10+($S$7*Q175)</f>
        <v>44014</v>
      </c>
      <c r="G175" s="69">
        <f>F175</f>
        <v>44014</v>
      </c>
      <c r="H175" s="68">
        <f>$H$10+($S$7*S175)</f>
        <v>44238</v>
      </c>
      <c r="I175" s="69">
        <f>H175</f>
        <v>44238</v>
      </c>
      <c r="J175" s="74">
        <f>$J$10+($S$7*S175)</f>
        <v>44239</v>
      </c>
      <c r="K175" s="68">
        <f>$K$10+($S$7*S175)</f>
        <v>44239</v>
      </c>
      <c r="L175" s="67">
        <f>K175</f>
        <v>44239</v>
      </c>
      <c r="M175" s="70">
        <f>K175+O175</f>
        <v>44250</v>
      </c>
      <c r="N175" s="67">
        <f>M175</f>
        <v>44250</v>
      </c>
      <c r="O175" s="75">
        <f>$O$10</f>
        <v>11</v>
      </c>
      <c r="P175" s="139" t="str">
        <f>$P$10</f>
        <v>SITC</v>
      </c>
      <c r="Q175" s="275"/>
      <c r="R175" s="163" t="str">
        <f>$R$10</f>
        <v>危険品受託</v>
      </c>
      <c r="S175" s="234">
        <v>32</v>
      </c>
      <c r="T175" s="232"/>
    </row>
    <row r="176" spans="1:20" s="58" customFormat="1" ht="14.5" hidden="1" x14ac:dyDescent="0.35">
      <c r="A176" s="139"/>
      <c r="B176" s="64" t="s">
        <v>106</v>
      </c>
      <c r="C176" s="65" t="s">
        <v>313</v>
      </c>
      <c r="D176" s="66" t="str">
        <f>IF((ISBLANK($D$11)),"----",(($D$11)+($S$7*S176)))</f>
        <v>----</v>
      </c>
      <c r="E176" s="67" t="str">
        <f>D176</f>
        <v>----</v>
      </c>
      <c r="F176" s="68">
        <f>$H$11+($S$7*Q176)</f>
        <v>44014</v>
      </c>
      <c r="G176" s="69">
        <f>F176</f>
        <v>44014</v>
      </c>
      <c r="H176" s="68">
        <f>$H$11+($S$7*S176)</f>
        <v>44238</v>
      </c>
      <c r="I176" s="69">
        <f>H176</f>
        <v>44238</v>
      </c>
      <c r="J176" s="77">
        <f>$J$11+($S$7*S176)</f>
        <v>44239</v>
      </c>
      <c r="K176" s="78">
        <f>$K$11+($S$7*S176)</f>
        <v>44240</v>
      </c>
      <c r="L176" s="79">
        <f>K176</f>
        <v>44240</v>
      </c>
      <c r="M176" s="70">
        <f>K176+O176</f>
        <v>44251</v>
      </c>
      <c r="N176" s="79">
        <f>M176</f>
        <v>44251</v>
      </c>
      <c r="O176" s="75">
        <f>$O$11</f>
        <v>11</v>
      </c>
      <c r="P176" s="76" t="str">
        <f>$P$11</f>
        <v>ONE</v>
      </c>
      <c r="Q176" s="275"/>
      <c r="R176" s="163" t="str">
        <f>$R$11</f>
        <v>危険品受託</v>
      </c>
      <c r="S176" s="234">
        <v>32</v>
      </c>
      <c r="T176" s="232"/>
    </row>
    <row r="177" spans="1:20" s="58" customFormat="1" ht="15" hidden="1" customHeight="1" thickBot="1" x14ac:dyDescent="0.4">
      <c r="A177" s="156"/>
      <c r="B177" s="155" t="s">
        <v>240</v>
      </c>
      <c r="C177" s="156" t="s">
        <v>303</v>
      </c>
      <c r="D177" s="145">
        <f>IF((ISBLANK($D$12)),"----",(($D$12)+($S$7*S177)))</f>
        <v>44238</v>
      </c>
      <c r="E177" s="146">
        <f>D177</f>
        <v>44238</v>
      </c>
      <c r="F177" s="110">
        <f>$H$12+($S$7*Q177)</f>
        <v>44015</v>
      </c>
      <c r="G177" s="111">
        <f>F177</f>
        <v>44015</v>
      </c>
      <c r="H177" s="110">
        <f>$H$12+($S$7*S177)</f>
        <v>44239</v>
      </c>
      <c r="I177" s="111">
        <f>H177</f>
        <v>44239</v>
      </c>
      <c r="J177" s="147">
        <f>$J$12+($S$7*S177)</f>
        <v>44239</v>
      </c>
      <c r="K177" s="110">
        <f>$K$12+($S$7*S177)</f>
        <v>44240</v>
      </c>
      <c r="L177" s="146">
        <f>K177</f>
        <v>44240</v>
      </c>
      <c r="M177" s="148">
        <f>K177+O177</f>
        <v>44249</v>
      </c>
      <c r="N177" s="146">
        <f>M177</f>
        <v>44249</v>
      </c>
      <c r="O177" s="116">
        <f>$O$12</f>
        <v>9</v>
      </c>
      <c r="P177" s="117" t="str">
        <f>$P$12</f>
        <v>OOCL/COSCO</v>
      </c>
      <c r="Q177" s="280"/>
      <c r="R177" s="199" t="str">
        <f>$R$12</f>
        <v>危険品混載受託</v>
      </c>
      <c r="S177" s="231">
        <v>32</v>
      </c>
      <c r="T177" s="232"/>
    </row>
    <row r="178" spans="1:20" ht="14.5" hidden="1" x14ac:dyDescent="0.35">
      <c r="A178" s="120"/>
      <c r="B178" s="141" t="s">
        <v>156</v>
      </c>
      <c r="C178" s="164" t="s">
        <v>308</v>
      </c>
      <c r="D178" s="123" t="str">
        <f>IF((ISBLANK($D$8)),"----",(($D$8)+($S$7*S178)))</f>
        <v>----</v>
      </c>
      <c r="E178" s="122" t="str">
        <f>D178</f>
        <v>----</v>
      </c>
      <c r="F178" s="123">
        <f>$H$8+($S$7*Q178)</f>
        <v>44008</v>
      </c>
      <c r="G178" s="122">
        <f t="shared" ref="G178:G179" si="203">F178</f>
        <v>44008</v>
      </c>
      <c r="H178" s="123">
        <f>$H$8+($S$7*S178)</f>
        <v>44239</v>
      </c>
      <c r="I178" s="122">
        <f t="shared" ref="I178:I179" si="204">H178</f>
        <v>44239</v>
      </c>
      <c r="J178" s="125">
        <f>$J$8+($S$7*S178)</f>
        <v>44241</v>
      </c>
      <c r="K178" s="123">
        <f>$K$8+($S$7*S178)</f>
        <v>44241</v>
      </c>
      <c r="L178" s="122">
        <f t="shared" ref="L178:L179" si="205">K178</f>
        <v>44241</v>
      </c>
      <c r="M178" s="118">
        <f t="shared" ref="M178" si="206">K178+O178</f>
        <v>44250</v>
      </c>
      <c r="N178" s="122">
        <f t="shared" ref="N178:N179" si="207">M178</f>
        <v>44250</v>
      </c>
      <c r="O178" s="126">
        <f>$O$8</f>
        <v>9</v>
      </c>
      <c r="P178" s="71" t="str">
        <f>$P$8</f>
        <v>EVER GREEN</v>
      </c>
      <c r="Q178" s="277"/>
      <c r="R178" s="162" t="str">
        <f>$R$8</f>
        <v>危険品受託</v>
      </c>
      <c r="S178" s="143">
        <v>33</v>
      </c>
      <c r="T178" s="103"/>
    </row>
    <row r="179" spans="1:20" s="58" customFormat="1" ht="14.5" hidden="1" x14ac:dyDescent="0.35">
      <c r="A179" s="139"/>
      <c r="B179" s="138" t="s">
        <v>205</v>
      </c>
      <c r="C179" s="76"/>
      <c r="D179" s="68" t="str">
        <f>IF((ISBLANK($D$9)),"----",(($D$9)+($S$7*S179)))</f>
        <v>----</v>
      </c>
      <c r="E179" s="67" t="str">
        <f t="shared" ref="E179" si="208">D179</f>
        <v>----</v>
      </c>
      <c r="F179" s="68">
        <f>$H$9+($S$7*Q179)</f>
        <v>44012</v>
      </c>
      <c r="G179" s="67">
        <f t="shared" si="203"/>
        <v>44012</v>
      </c>
      <c r="H179" s="68">
        <f>$H$9+($S$7*S179)</f>
        <v>44243</v>
      </c>
      <c r="I179" s="67">
        <f t="shared" si="204"/>
        <v>44243</v>
      </c>
      <c r="J179" s="74">
        <f>$J$9+($S$7*S179)</f>
        <v>44245</v>
      </c>
      <c r="K179" s="68">
        <f>$K$9+($S$7*S179)</f>
        <v>44245</v>
      </c>
      <c r="L179" s="67">
        <f t="shared" si="205"/>
        <v>44245</v>
      </c>
      <c r="M179" s="70">
        <f>K179+O179</f>
        <v>44256</v>
      </c>
      <c r="N179" s="67">
        <f t="shared" si="207"/>
        <v>44256</v>
      </c>
      <c r="O179" s="75">
        <f>$O$9</f>
        <v>11</v>
      </c>
      <c r="P179" s="76" t="str">
        <f>$P$9</f>
        <v>CNC</v>
      </c>
      <c r="Q179" s="275"/>
      <c r="R179" s="163" t="str">
        <f>$R$9</f>
        <v>危険品受託</v>
      </c>
      <c r="S179" s="234">
        <v>33</v>
      </c>
      <c r="T179" s="232"/>
    </row>
    <row r="180" spans="1:20" ht="14.5" hidden="1" x14ac:dyDescent="0.35">
      <c r="A180" s="139"/>
      <c r="B180" s="64" t="s">
        <v>223</v>
      </c>
      <c r="C180" s="165" t="s">
        <v>324</v>
      </c>
      <c r="D180" s="68" t="str">
        <f>IF((ISBLANK($D$10)),"----",(($D$10)+($S$7*S180)))</f>
        <v>----</v>
      </c>
      <c r="E180" s="67" t="str">
        <f>D180</f>
        <v>----</v>
      </c>
      <c r="F180" s="68">
        <f>$H$10+($S$7*Q180)</f>
        <v>44014</v>
      </c>
      <c r="G180" s="67">
        <f>F180</f>
        <v>44014</v>
      </c>
      <c r="H180" s="68">
        <f>$H$10+($S$7*S180)</f>
        <v>44245</v>
      </c>
      <c r="I180" s="67">
        <f>H180</f>
        <v>44245</v>
      </c>
      <c r="J180" s="77">
        <f>$J$10+($S$7*S180)</f>
        <v>44246</v>
      </c>
      <c r="K180" s="78">
        <f>$K$10+($S$7*S180)</f>
        <v>44246</v>
      </c>
      <c r="L180" s="79">
        <f>K180</f>
        <v>44246</v>
      </c>
      <c r="M180" s="70">
        <f>K180+O180</f>
        <v>44257</v>
      </c>
      <c r="N180" s="79">
        <f>M180</f>
        <v>44257</v>
      </c>
      <c r="O180" s="75">
        <f>$O$10</f>
        <v>11</v>
      </c>
      <c r="P180" s="76" t="str">
        <f>$P$10</f>
        <v>SITC</v>
      </c>
      <c r="Q180" s="275"/>
      <c r="R180" s="163" t="str">
        <f>$R$10</f>
        <v>危険品受託</v>
      </c>
      <c r="S180" s="144">
        <v>33</v>
      </c>
      <c r="T180" s="103"/>
    </row>
    <row r="181" spans="1:20" ht="14.5" hidden="1" x14ac:dyDescent="0.35">
      <c r="A181" s="139"/>
      <c r="B181" s="64" t="s">
        <v>46</v>
      </c>
      <c r="C181" s="165" t="s">
        <v>182</v>
      </c>
      <c r="D181" s="68" t="str">
        <f>IF((ISBLANK($D$11)),"----",(($D$11)+($S$7*S181)))</f>
        <v>----</v>
      </c>
      <c r="E181" s="67" t="str">
        <f>D181</f>
        <v>----</v>
      </c>
      <c r="F181" s="68">
        <f>$H$11+($S$7*Q181)</f>
        <v>44014</v>
      </c>
      <c r="G181" s="67">
        <f>F181</f>
        <v>44014</v>
      </c>
      <c r="H181" s="68">
        <f>$H$11+($S$7*S181)</f>
        <v>44245</v>
      </c>
      <c r="I181" s="67">
        <f>H181</f>
        <v>44245</v>
      </c>
      <c r="J181" s="140">
        <f>$J$11+($S$7*S181)</f>
        <v>44246</v>
      </c>
      <c r="K181" s="78">
        <f>$K$11+($S$7*S181)</f>
        <v>44247</v>
      </c>
      <c r="L181" s="79">
        <f>K181</f>
        <v>44247</v>
      </c>
      <c r="M181" s="68">
        <f>K181+O181</f>
        <v>44258</v>
      </c>
      <c r="N181" s="79">
        <f>M181</f>
        <v>44258</v>
      </c>
      <c r="O181" s="161">
        <f>$O$11</f>
        <v>11</v>
      </c>
      <c r="P181" s="76" t="str">
        <f>$P$11</f>
        <v>ONE</v>
      </c>
      <c r="Q181" s="275"/>
      <c r="R181" s="163" t="str">
        <f>$R$11</f>
        <v>危険品受託</v>
      </c>
      <c r="S181" s="144">
        <v>33</v>
      </c>
      <c r="T181" s="103"/>
    </row>
    <row r="182" spans="1:20" hidden="1" thickBot="1" x14ac:dyDescent="0.4">
      <c r="A182" s="156"/>
      <c r="B182" s="106" t="s">
        <v>279</v>
      </c>
      <c r="C182" s="179" t="s">
        <v>304</v>
      </c>
      <c r="D182" s="110">
        <f>IF((ISBLANK($D$12)),"----",(($D$12)+($S$7*S182)))</f>
        <v>44245</v>
      </c>
      <c r="E182" s="146">
        <f>D182</f>
        <v>44245</v>
      </c>
      <c r="F182" s="110">
        <f>$H$12+($S$7*Q182)</f>
        <v>44015</v>
      </c>
      <c r="G182" s="146">
        <f>F182</f>
        <v>44015</v>
      </c>
      <c r="H182" s="110">
        <f>$H$12+($S$7*S182)</f>
        <v>44246</v>
      </c>
      <c r="I182" s="146">
        <f>H182</f>
        <v>44246</v>
      </c>
      <c r="J182" s="180">
        <f>$J$12+($S$7*S182)</f>
        <v>44246</v>
      </c>
      <c r="K182" s="110">
        <f>$K$12+($S$7*S182)</f>
        <v>44247</v>
      </c>
      <c r="L182" s="146">
        <f>K182</f>
        <v>44247</v>
      </c>
      <c r="M182" s="110">
        <f>K182+O182</f>
        <v>44256</v>
      </c>
      <c r="N182" s="146">
        <f>M182</f>
        <v>44256</v>
      </c>
      <c r="O182" s="181">
        <f>$O$12</f>
        <v>9</v>
      </c>
      <c r="P182" s="117" t="str">
        <f>$P$12</f>
        <v>OOCL/COSCO</v>
      </c>
      <c r="Q182" s="280"/>
      <c r="R182" s="199" t="str">
        <f>$R$12</f>
        <v>危険品混載受託</v>
      </c>
      <c r="S182" s="96">
        <v>33</v>
      </c>
    </row>
    <row r="183" spans="1:20" ht="14.5" hidden="1" x14ac:dyDescent="0.35">
      <c r="A183" s="120"/>
      <c r="B183" s="141" t="s">
        <v>162</v>
      </c>
      <c r="C183" s="164" t="s">
        <v>309</v>
      </c>
      <c r="D183" s="123" t="str">
        <f>IF((ISBLANK($D$8)),"----",(($D$8)+($S$7*S183)))</f>
        <v>----</v>
      </c>
      <c r="E183" s="122" t="str">
        <f>D183</f>
        <v>----</v>
      </c>
      <c r="F183" s="123">
        <f>$H$8+($S$7*Q183)</f>
        <v>44008</v>
      </c>
      <c r="G183" s="122">
        <f t="shared" ref="G183:G184" si="209">F183</f>
        <v>44008</v>
      </c>
      <c r="H183" s="123">
        <f>$H$8+($S$7*S183)</f>
        <v>44246</v>
      </c>
      <c r="I183" s="122">
        <f t="shared" ref="I183:I184" si="210">H183</f>
        <v>44246</v>
      </c>
      <c r="J183" s="125">
        <f>$J$8+($S$7*S183)</f>
        <v>44248</v>
      </c>
      <c r="K183" s="123">
        <f>$K$8+($S$7*S183)</f>
        <v>44248</v>
      </c>
      <c r="L183" s="122">
        <f t="shared" ref="L183:L184" si="211">K183</f>
        <v>44248</v>
      </c>
      <c r="M183" s="118">
        <f t="shared" ref="M183" si="212">K183+O183</f>
        <v>44257</v>
      </c>
      <c r="N183" s="122">
        <f t="shared" ref="N183:N184" si="213">M183</f>
        <v>44257</v>
      </c>
      <c r="O183" s="126">
        <f>$O$8</f>
        <v>9</v>
      </c>
      <c r="P183" s="71" t="str">
        <f>$P$8</f>
        <v>EVER GREEN</v>
      </c>
      <c r="Q183" s="277"/>
      <c r="R183" s="162" t="str">
        <f>$R$8</f>
        <v>危険品受託</v>
      </c>
      <c r="S183" s="143">
        <v>34</v>
      </c>
      <c r="T183" s="103"/>
    </row>
    <row r="184" spans="1:20" ht="14.5" hidden="1" x14ac:dyDescent="0.35">
      <c r="A184" s="139"/>
      <c r="B184" s="138" t="s">
        <v>294</v>
      </c>
      <c r="C184" s="76" t="s">
        <v>327</v>
      </c>
      <c r="D184" s="68" t="str">
        <f>IF((ISBLANK($D$9)),"----",(($D$9)+($S$7*S184)))</f>
        <v>----</v>
      </c>
      <c r="E184" s="67" t="str">
        <f t="shared" ref="E184" si="214">D184</f>
        <v>----</v>
      </c>
      <c r="F184" s="68">
        <f>$H$9+($S$7*Q184)</f>
        <v>44012</v>
      </c>
      <c r="G184" s="67">
        <f t="shared" si="209"/>
        <v>44012</v>
      </c>
      <c r="H184" s="68">
        <f>$H$9+($S$7*S184)</f>
        <v>44250</v>
      </c>
      <c r="I184" s="67">
        <f t="shared" si="210"/>
        <v>44250</v>
      </c>
      <c r="J184" s="74">
        <f>$J$9+($S$7*S184)</f>
        <v>44252</v>
      </c>
      <c r="K184" s="68">
        <f>$K$9+($S$7*S184)</f>
        <v>44252</v>
      </c>
      <c r="L184" s="67">
        <f t="shared" si="211"/>
        <v>44252</v>
      </c>
      <c r="M184" s="70">
        <f>K184+O184</f>
        <v>44263</v>
      </c>
      <c r="N184" s="67">
        <f t="shared" si="213"/>
        <v>44263</v>
      </c>
      <c r="O184" s="75">
        <f>$O$9</f>
        <v>11</v>
      </c>
      <c r="P184" s="76" t="str">
        <f>$P$9</f>
        <v>CNC</v>
      </c>
      <c r="Q184" s="275"/>
      <c r="R184" s="163" t="str">
        <f>$R$9</f>
        <v>危険品受託</v>
      </c>
      <c r="S184" s="144">
        <v>34</v>
      </c>
      <c r="T184" s="103"/>
    </row>
    <row r="185" spans="1:20" ht="14.5" hidden="1" x14ac:dyDescent="0.35">
      <c r="A185" s="139"/>
      <c r="B185" s="64" t="s">
        <v>323</v>
      </c>
      <c r="C185" s="165" t="s">
        <v>324</v>
      </c>
      <c r="D185" s="68" t="str">
        <f>IF((ISBLANK($D$10)),"----",(($D$10)+($S$7*S185)))</f>
        <v>----</v>
      </c>
      <c r="E185" s="67" t="str">
        <f>D185</f>
        <v>----</v>
      </c>
      <c r="F185" s="68">
        <f>$H$10+($S$7*Q185)</f>
        <v>44014</v>
      </c>
      <c r="G185" s="67">
        <f>F185</f>
        <v>44014</v>
      </c>
      <c r="H185" s="68">
        <f>$H$10+($S$7*S185)</f>
        <v>44252</v>
      </c>
      <c r="I185" s="67">
        <f>H185</f>
        <v>44252</v>
      </c>
      <c r="J185" s="77">
        <f>$J$10+($S$7*S185)</f>
        <v>44253</v>
      </c>
      <c r="K185" s="78">
        <f>$K$10+($S$7*S185)</f>
        <v>44253</v>
      </c>
      <c r="L185" s="79">
        <f>K185</f>
        <v>44253</v>
      </c>
      <c r="M185" s="70">
        <f>K185+O185</f>
        <v>44264</v>
      </c>
      <c r="N185" s="79">
        <f>M185</f>
        <v>44264</v>
      </c>
      <c r="O185" s="75">
        <f>$O$10</f>
        <v>11</v>
      </c>
      <c r="P185" s="76" t="str">
        <f>$P$10</f>
        <v>SITC</v>
      </c>
      <c r="Q185" s="275"/>
      <c r="R185" s="163" t="str">
        <f>$R$10</f>
        <v>危険品受託</v>
      </c>
      <c r="S185" s="144">
        <v>34</v>
      </c>
      <c r="T185" s="103"/>
    </row>
    <row r="186" spans="1:20" ht="14.5" hidden="1" x14ac:dyDescent="0.35">
      <c r="A186" s="139"/>
      <c r="B186" s="64" t="s">
        <v>246</v>
      </c>
      <c r="C186" s="165" t="s">
        <v>319</v>
      </c>
      <c r="D186" s="68" t="str">
        <f>IF((ISBLANK($D$11)),"----",(($D$11)+($S$7*S186)))</f>
        <v>----</v>
      </c>
      <c r="E186" s="67" t="str">
        <f>D186</f>
        <v>----</v>
      </c>
      <c r="F186" s="68">
        <f>$H$11+($S$7*Q186)</f>
        <v>44014</v>
      </c>
      <c r="G186" s="67">
        <f>F186</f>
        <v>44014</v>
      </c>
      <c r="H186" s="68">
        <f>$H$11+($S$7*S186)</f>
        <v>44252</v>
      </c>
      <c r="I186" s="67">
        <f>H186</f>
        <v>44252</v>
      </c>
      <c r="J186" s="140">
        <f>$J$11+($S$7*S186)</f>
        <v>44253</v>
      </c>
      <c r="K186" s="78">
        <f>$K$11+($S$7*S186)</f>
        <v>44254</v>
      </c>
      <c r="L186" s="79">
        <f>K186</f>
        <v>44254</v>
      </c>
      <c r="M186" s="68">
        <f>K186+O186</f>
        <v>44265</v>
      </c>
      <c r="N186" s="79">
        <f>M186</f>
        <v>44265</v>
      </c>
      <c r="O186" s="161">
        <f>$O$11</f>
        <v>11</v>
      </c>
      <c r="P186" s="76" t="str">
        <f>$P$11</f>
        <v>ONE</v>
      </c>
      <c r="Q186" s="275"/>
      <c r="R186" s="163" t="str">
        <f>$R$11</f>
        <v>危険品受託</v>
      </c>
      <c r="S186" s="144">
        <v>34</v>
      </c>
      <c r="T186" s="103"/>
    </row>
    <row r="187" spans="1:20" hidden="1" thickBot="1" x14ac:dyDescent="0.4">
      <c r="A187" s="156"/>
      <c r="B187" s="106" t="s">
        <v>205</v>
      </c>
      <c r="C187" s="179"/>
      <c r="D187" s="110">
        <f>IF((ISBLANK($D$12)),"----",(($D$12)+($S$7*S187)))</f>
        <v>44252</v>
      </c>
      <c r="E187" s="146">
        <f>D187</f>
        <v>44252</v>
      </c>
      <c r="F187" s="110">
        <f>$H$12+($S$7*Q187)</f>
        <v>44015</v>
      </c>
      <c r="G187" s="146">
        <f>F187</f>
        <v>44015</v>
      </c>
      <c r="H187" s="110">
        <f>$H$12+($S$7*S187)</f>
        <v>44253</v>
      </c>
      <c r="I187" s="146">
        <f>H187</f>
        <v>44253</v>
      </c>
      <c r="J187" s="180">
        <f>$J$12+($S$7*S187)</f>
        <v>44253</v>
      </c>
      <c r="K187" s="110">
        <f>$K$12+($S$7*S187)</f>
        <v>44254</v>
      </c>
      <c r="L187" s="146">
        <f>K187</f>
        <v>44254</v>
      </c>
      <c r="M187" s="110">
        <f>K187+O187</f>
        <v>44263</v>
      </c>
      <c r="N187" s="146">
        <f>M187</f>
        <v>44263</v>
      </c>
      <c r="O187" s="181">
        <f>$O$12</f>
        <v>9</v>
      </c>
      <c r="P187" s="117" t="str">
        <f>$P$12</f>
        <v>OOCL/COSCO</v>
      </c>
      <c r="Q187" s="280"/>
      <c r="R187" s="199" t="str">
        <f>$R$12</f>
        <v>危険品混載受託</v>
      </c>
      <c r="S187" s="96">
        <v>34</v>
      </c>
    </row>
    <row r="188" spans="1:20" ht="14.5" hidden="1" x14ac:dyDescent="0.35">
      <c r="A188" s="120"/>
      <c r="B188" s="141" t="s">
        <v>268</v>
      </c>
      <c r="C188" s="164" t="s">
        <v>330</v>
      </c>
      <c r="D188" s="123" t="str">
        <f>IF((ISBLANK($D$8)),"----",(($D$8)+($S$7*S188)))</f>
        <v>----</v>
      </c>
      <c r="E188" s="122" t="str">
        <f>D188</f>
        <v>----</v>
      </c>
      <c r="F188" s="123">
        <f>$H$8+($S$7*Q188)</f>
        <v>44008</v>
      </c>
      <c r="G188" s="122">
        <f t="shared" ref="G188:G189" si="215">F188</f>
        <v>44008</v>
      </c>
      <c r="H188" s="123">
        <f>$H$8+($S$7*S188)</f>
        <v>44253</v>
      </c>
      <c r="I188" s="122">
        <f t="shared" ref="I188:I189" si="216">H188</f>
        <v>44253</v>
      </c>
      <c r="J188" s="125">
        <f>$J$8+($S$7*S188)</f>
        <v>44255</v>
      </c>
      <c r="K188" s="123">
        <f>$K$8+($S$7*S188)</f>
        <v>44255</v>
      </c>
      <c r="L188" s="122">
        <f t="shared" ref="L188:L189" si="217">K188</f>
        <v>44255</v>
      </c>
      <c r="M188" s="118">
        <f t="shared" ref="M188" si="218">K188+O188</f>
        <v>44264</v>
      </c>
      <c r="N188" s="122">
        <f t="shared" ref="N188:N189" si="219">M188</f>
        <v>44264</v>
      </c>
      <c r="O188" s="126">
        <f>$O$8</f>
        <v>9</v>
      </c>
      <c r="P188" s="71" t="str">
        <f>$P$8</f>
        <v>EVER GREEN</v>
      </c>
      <c r="Q188" s="277"/>
      <c r="R188" s="162" t="str">
        <f>$R$8</f>
        <v>危険品受託</v>
      </c>
      <c r="S188" s="143">
        <v>35</v>
      </c>
      <c r="T188" s="103"/>
    </row>
    <row r="189" spans="1:20" ht="14.5" hidden="1" x14ac:dyDescent="0.35">
      <c r="A189" s="139"/>
      <c r="B189" s="138" t="s">
        <v>258</v>
      </c>
      <c r="C189" s="76" t="s">
        <v>328</v>
      </c>
      <c r="D189" s="68" t="str">
        <f>IF((ISBLANK($D$9)),"----",(($D$9)+($S$7*S189)))</f>
        <v>----</v>
      </c>
      <c r="E189" s="67" t="str">
        <f t="shared" ref="E189" si="220">D189</f>
        <v>----</v>
      </c>
      <c r="F189" s="68">
        <f>$H$9+($S$7*Q189)</f>
        <v>44012</v>
      </c>
      <c r="G189" s="67">
        <f t="shared" si="215"/>
        <v>44012</v>
      </c>
      <c r="H189" s="68">
        <f>$H$9+($S$7*S189)</f>
        <v>44257</v>
      </c>
      <c r="I189" s="67">
        <f t="shared" si="216"/>
        <v>44257</v>
      </c>
      <c r="J189" s="74">
        <f>$J$9+($S$7*S189)</f>
        <v>44259</v>
      </c>
      <c r="K189" s="68">
        <f>$K$9+($S$7*S189)</f>
        <v>44259</v>
      </c>
      <c r="L189" s="67">
        <f t="shared" si="217"/>
        <v>44259</v>
      </c>
      <c r="M189" s="70">
        <f>K189+O189</f>
        <v>44270</v>
      </c>
      <c r="N189" s="67">
        <f t="shared" si="219"/>
        <v>44270</v>
      </c>
      <c r="O189" s="75">
        <f>$O$9</f>
        <v>11</v>
      </c>
      <c r="P189" s="76" t="str">
        <f>$P$9</f>
        <v>CNC</v>
      </c>
      <c r="Q189" s="275"/>
      <c r="R189" s="163" t="str">
        <f>$R$9</f>
        <v>危険品受託</v>
      </c>
      <c r="S189" s="144">
        <v>35</v>
      </c>
      <c r="T189" s="103"/>
    </row>
    <row r="190" spans="1:20" ht="14.5" hidden="1" x14ac:dyDescent="0.35">
      <c r="A190" s="139"/>
      <c r="B190" s="64" t="s">
        <v>325</v>
      </c>
      <c r="C190" s="165" t="s">
        <v>324</v>
      </c>
      <c r="D190" s="68" t="str">
        <f>IF((ISBLANK($D$10)),"----",(($D$10)+($S$7*S190)))</f>
        <v>----</v>
      </c>
      <c r="E190" s="67" t="str">
        <f>D190</f>
        <v>----</v>
      </c>
      <c r="F190" s="68">
        <f>$H$10+($S$7*Q190)</f>
        <v>44014</v>
      </c>
      <c r="G190" s="67">
        <f>F190</f>
        <v>44014</v>
      </c>
      <c r="H190" s="68">
        <f>$H$10+($S$7*S190)</f>
        <v>44259</v>
      </c>
      <c r="I190" s="67">
        <f>H190</f>
        <v>44259</v>
      </c>
      <c r="J190" s="77">
        <f>$J$10+($S$7*S190)</f>
        <v>44260</v>
      </c>
      <c r="K190" s="78">
        <f>$K$10+($S$7*S190)</f>
        <v>44260</v>
      </c>
      <c r="L190" s="79">
        <f>K190</f>
        <v>44260</v>
      </c>
      <c r="M190" s="70">
        <f>K190+O190</f>
        <v>44271</v>
      </c>
      <c r="N190" s="79">
        <f>M190</f>
        <v>44271</v>
      </c>
      <c r="O190" s="75">
        <f>$O$10</f>
        <v>11</v>
      </c>
      <c r="P190" s="76" t="str">
        <f>$P$10</f>
        <v>SITC</v>
      </c>
      <c r="Q190" s="275"/>
      <c r="R190" s="163" t="str">
        <f>$R$10</f>
        <v>危険品受託</v>
      </c>
      <c r="S190" s="144">
        <v>35</v>
      </c>
      <c r="T190" s="103"/>
    </row>
    <row r="191" spans="1:20" ht="14.5" hidden="1" x14ac:dyDescent="0.35">
      <c r="A191" s="139"/>
      <c r="B191" s="64" t="s">
        <v>37</v>
      </c>
      <c r="C191" s="165" t="s">
        <v>320</v>
      </c>
      <c r="D191" s="68" t="str">
        <f>IF((ISBLANK($D$11)),"----",(($D$11)+($S$7*S191)))</f>
        <v>----</v>
      </c>
      <c r="E191" s="67" t="str">
        <f>D191</f>
        <v>----</v>
      </c>
      <c r="F191" s="68">
        <f>$H$11+($S$7*Q191)</f>
        <v>44014</v>
      </c>
      <c r="G191" s="67">
        <f>F191</f>
        <v>44014</v>
      </c>
      <c r="H191" s="68">
        <f>$H$11+($S$7*S191)</f>
        <v>44259</v>
      </c>
      <c r="I191" s="67">
        <f>H191</f>
        <v>44259</v>
      </c>
      <c r="J191" s="140">
        <f>$J$11+($S$7*S191)</f>
        <v>44260</v>
      </c>
      <c r="K191" s="78">
        <f>$K$11+($S$7*S191)</f>
        <v>44261</v>
      </c>
      <c r="L191" s="79">
        <f>K191</f>
        <v>44261</v>
      </c>
      <c r="M191" s="68">
        <f>K191+O191</f>
        <v>44272</v>
      </c>
      <c r="N191" s="79">
        <f>M191</f>
        <v>44272</v>
      </c>
      <c r="O191" s="161">
        <f>$O$11</f>
        <v>11</v>
      </c>
      <c r="P191" s="76" t="str">
        <f>$P$11</f>
        <v>ONE</v>
      </c>
      <c r="Q191" s="275"/>
      <c r="R191" s="163" t="str">
        <f>$R$11</f>
        <v>危険品受託</v>
      </c>
      <c r="S191" s="144">
        <v>35</v>
      </c>
      <c r="T191" s="103"/>
    </row>
    <row r="192" spans="1:20" s="226" customFormat="1" hidden="1" thickBot="1" x14ac:dyDescent="0.4">
      <c r="A192" s="228"/>
      <c r="B192" s="200" t="s">
        <v>205</v>
      </c>
      <c r="C192" s="240"/>
      <c r="D192" s="204">
        <f>IF((ISBLANK($D$12)),"----",(($D$12)+($S$7*S192)))</f>
        <v>44259</v>
      </c>
      <c r="E192" s="203">
        <f>D192</f>
        <v>44259</v>
      </c>
      <c r="F192" s="204">
        <f>$H$12+($S$7*Q192)</f>
        <v>44015</v>
      </c>
      <c r="G192" s="203">
        <f>F192</f>
        <v>44015</v>
      </c>
      <c r="H192" s="204">
        <f>$H$12+($S$7*S192)</f>
        <v>44260</v>
      </c>
      <c r="I192" s="203">
        <f>H192</f>
        <v>44260</v>
      </c>
      <c r="J192" s="241">
        <f>$J$12+($S$7*S192)</f>
        <v>44260</v>
      </c>
      <c r="K192" s="204">
        <f>$K$12+($S$7*S192)</f>
        <v>44261</v>
      </c>
      <c r="L192" s="203">
        <f>K192</f>
        <v>44261</v>
      </c>
      <c r="M192" s="204">
        <f>K192+O192</f>
        <v>44270</v>
      </c>
      <c r="N192" s="203">
        <f>M192</f>
        <v>44270</v>
      </c>
      <c r="O192" s="242">
        <f>$O$12</f>
        <v>9</v>
      </c>
      <c r="P192" s="211" t="str">
        <f>$P$12</f>
        <v>OOCL/COSCO</v>
      </c>
      <c r="Q192" s="283"/>
      <c r="R192" s="243" t="str">
        <f>$R$12</f>
        <v>危険品混載受託</v>
      </c>
      <c r="S192" s="244">
        <v>35</v>
      </c>
    </row>
    <row r="193" spans="1:20" ht="14.5" hidden="1" x14ac:dyDescent="0.35">
      <c r="A193" s="120"/>
      <c r="B193" s="141" t="s">
        <v>156</v>
      </c>
      <c r="C193" s="142" t="s">
        <v>331</v>
      </c>
      <c r="D193" s="121" t="str">
        <f>IF((ISBLANK($D$8)),"----",(($D$8)+($S$7*S193)))</f>
        <v>----</v>
      </c>
      <c r="E193" s="122" t="str">
        <f>D193</f>
        <v>----</v>
      </c>
      <c r="F193" s="123">
        <f>$H$8+($S$7*Q193)</f>
        <v>44008</v>
      </c>
      <c r="G193" s="124">
        <f t="shared" ref="G193:G194" si="221">F193</f>
        <v>44008</v>
      </c>
      <c r="H193" s="123">
        <f>$H$8+($S$7*S193)</f>
        <v>44260</v>
      </c>
      <c r="I193" s="124">
        <f t="shared" ref="I193:I194" si="222">H193</f>
        <v>44260</v>
      </c>
      <c r="J193" s="157">
        <f>$J$8+($S$7*S193)</f>
        <v>44262</v>
      </c>
      <c r="K193" s="158">
        <f>$K$8+($S$7*S193)</f>
        <v>44262</v>
      </c>
      <c r="L193" s="159">
        <f t="shared" ref="L193:L194" si="223">K193</f>
        <v>44262</v>
      </c>
      <c r="M193" s="118">
        <f t="shared" ref="M193" si="224">K193+O193</f>
        <v>44271</v>
      </c>
      <c r="N193" s="159">
        <f t="shared" ref="N193:N194" si="225">M193</f>
        <v>44271</v>
      </c>
      <c r="O193" s="126">
        <f>$O$8</f>
        <v>9</v>
      </c>
      <c r="P193" s="71" t="str">
        <f>$P$8</f>
        <v>EVER GREEN</v>
      </c>
      <c r="Q193" s="277"/>
      <c r="R193" s="162" t="str">
        <f>$R$8</f>
        <v>危険品受託</v>
      </c>
      <c r="S193" s="143">
        <v>36</v>
      </c>
      <c r="T193" s="103"/>
    </row>
    <row r="194" spans="1:20" s="58" customFormat="1" ht="14.5" hidden="1" x14ac:dyDescent="0.35">
      <c r="A194" s="139"/>
      <c r="B194" s="138" t="s">
        <v>291</v>
      </c>
      <c r="C194" s="139" t="s">
        <v>329</v>
      </c>
      <c r="D194" s="66" t="str">
        <f>IF((ISBLANK($D$9)),"----",(($D$9)+($S$7*S194)))</f>
        <v>----</v>
      </c>
      <c r="E194" s="67" t="str">
        <f t="shared" ref="E194" si="226">D194</f>
        <v>----</v>
      </c>
      <c r="F194" s="68">
        <f>$H$9+($S$7*Q194)</f>
        <v>44012</v>
      </c>
      <c r="G194" s="69">
        <f t="shared" si="221"/>
        <v>44012</v>
      </c>
      <c r="H194" s="68">
        <f>$H$9+($S$7*S194)</f>
        <v>44264</v>
      </c>
      <c r="I194" s="69">
        <f t="shared" si="222"/>
        <v>44264</v>
      </c>
      <c r="J194" s="74">
        <f>$J$9+($S$7*S194)</f>
        <v>44266</v>
      </c>
      <c r="K194" s="68">
        <f>$K$9+($S$7*S194)</f>
        <v>44266</v>
      </c>
      <c r="L194" s="67">
        <f t="shared" si="223"/>
        <v>44266</v>
      </c>
      <c r="M194" s="70">
        <f>K194+O194</f>
        <v>44277</v>
      </c>
      <c r="N194" s="67">
        <f t="shared" si="225"/>
        <v>44277</v>
      </c>
      <c r="O194" s="75">
        <f>$O$9</f>
        <v>11</v>
      </c>
      <c r="P194" s="76" t="str">
        <f>$P$9</f>
        <v>CNC</v>
      </c>
      <c r="Q194" s="275"/>
      <c r="R194" s="163" t="str">
        <f>$R$9</f>
        <v>危険品受託</v>
      </c>
      <c r="S194" s="239">
        <v>36</v>
      </c>
      <c r="T194" s="232"/>
    </row>
    <row r="195" spans="1:20" ht="14.5" hidden="1" x14ac:dyDescent="0.35">
      <c r="A195" s="139"/>
      <c r="B195" s="64" t="s">
        <v>215</v>
      </c>
      <c r="C195" s="65" t="s">
        <v>324</v>
      </c>
      <c r="D195" s="66" t="str">
        <f>IF((ISBLANK($D$10)),"----",(($D$10)+($S$7*S195)))</f>
        <v>----</v>
      </c>
      <c r="E195" s="67" t="str">
        <f>D195</f>
        <v>----</v>
      </c>
      <c r="F195" s="68">
        <f>$H$10+($S$7*Q195)</f>
        <v>44014</v>
      </c>
      <c r="G195" s="69">
        <f>F195</f>
        <v>44014</v>
      </c>
      <c r="H195" s="68">
        <f>$H$10+($S$7*S195)</f>
        <v>44266</v>
      </c>
      <c r="I195" s="69">
        <f>H195</f>
        <v>44266</v>
      </c>
      <c r="J195" s="74">
        <f>$J$10+($S$7*S195)</f>
        <v>44267</v>
      </c>
      <c r="K195" s="68">
        <f>$K$10+($S$7*S195)</f>
        <v>44267</v>
      </c>
      <c r="L195" s="67">
        <f>K195</f>
        <v>44267</v>
      </c>
      <c r="M195" s="70">
        <f>K195+O195</f>
        <v>44278</v>
      </c>
      <c r="N195" s="67">
        <f>M195</f>
        <v>44278</v>
      </c>
      <c r="O195" s="75">
        <f>$O$10</f>
        <v>11</v>
      </c>
      <c r="P195" s="76" t="str">
        <f>$P$10</f>
        <v>SITC</v>
      </c>
      <c r="Q195" s="275"/>
      <c r="R195" s="163" t="str">
        <f>$R$10</f>
        <v>危険品受託</v>
      </c>
      <c r="S195" s="144">
        <v>36</v>
      </c>
      <c r="T195" s="103"/>
    </row>
    <row r="196" spans="1:20" ht="14.5" hidden="1" x14ac:dyDescent="0.35">
      <c r="A196" s="139"/>
      <c r="B196" s="138" t="s">
        <v>46</v>
      </c>
      <c r="C196" s="139" t="s">
        <v>210</v>
      </c>
      <c r="D196" s="66" t="str">
        <f>IF((ISBLANK($D$11)),"----",(($D$11)+($S$7*S196)))</f>
        <v>----</v>
      </c>
      <c r="E196" s="67" t="str">
        <f>D196</f>
        <v>----</v>
      </c>
      <c r="F196" s="68">
        <f>$H$11+($S$7*Q196)</f>
        <v>44014</v>
      </c>
      <c r="G196" s="69">
        <f>F196</f>
        <v>44014</v>
      </c>
      <c r="H196" s="68">
        <f>$H$11+($S$7*S196)</f>
        <v>44266</v>
      </c>
      <c r="I196" s="69">
        <f>H196</f>
        <v>44266</v>
      </c>
      <c r="J196" s="74">
        <f>$J$11+($S$7*S196)</f>
        <v>44267</v>
      </c>
      <c r="K196" s="68">
        <f>$K$11+($S$7*S196)</f>
        <v>44268</v>
      </c>
      <c r="L196" s="67">
        <f>K196</f>
        <v>44268</v>
      </c>
      <c r="M196" s="70">
        <f>K196+O196</f>
        <v>44279</v>
      </c>
      <c r="N196" s="67">
        <f>M196</f>
        <v>44279</v>
      </c>
      <c r="O196" s="75">
        <f>$O$11</f>
        <v>11</v>
      </c>
      <c r="P196" s="139" t="str">
        <f>$P$11</f>
        <v>ONE</v>
      </c>
      <c r="Q196" s="275"/>
      <c r="R196" s="163" t="str">
        <f>$R$11</f>
        <v>危険品受託</v>
      </c>
      <c r="S196" s="144">
        <v>36</v>
      </c>
      <c r="T196" s="103"/>
    </row>
    <row r="197" spans="1:20" hidden="1" thickBot="1" x14ac:dyDescent="0.4">
      <c r="A197" s="156"/>
      <c r="B197" s="106" t="s">
        <v>240</v>
      </c>
      <c r="C197" s="107" t="s">
        <v>314</v>
      </c>
      <c r="D197" s="145">
        <f>IF((ISBLANK($D$12)),"----",(($D$12)+($S$7*S197)))</f>
        <v>44266</v>
      </c>
      <c r="E197" s="146">
        <f>D197</f>
        <v>44266</v>
      </c>
      <c r="F197" s="110">
        <f>$H$12+($S$7*Q197)</f>
        <v>44015</v>
      </c>
      <c r="G197" s="111">
        <f>F197</f>
        <v>44015</v>
      </c>
      <c r="H197" s="110">
        <f>$H$12+($S$7*S197)</f>
        <v>44267</v>
      </c>
      <c r="I197" s="111">
        <f>H197</f>
        <v>44267</v>
      </c>
      <c r="J197" s="112">
        <f>$J$12+($S$7*S197)</f>
        <v>44267</v>
      </c>
      <c r="K197" s="113">
        <f>$K$12+($S$7*S197)</f>
        <v>44268</v>
      </c>
      <c r="L197" s="114">
        <f>K197</f>
        <v>44268</v>
      </c>
      <c r="M197" s="148">
        <f>K197+O197</f>
        <v>44277</v>
      </c>
      <c r="N197" s="114">
        <f>M197</f>
        <v>44277</v>
      </c>
      <c r="O197" s="116">
        <f>$O$12</f>
        <v>9</v>
      </c>
      <c r="P197" s="117" t="str">
        <f>$P$12</f>
        <v>OOCL/COSCO</v>
      </c>
      <c r="Q197" s="280"/>
      <c r="R197" s="199" t="str">
        <f>$R$12</f>
        <v>危険品混載受託</v>
      </c>
      <c r="S197" s="149">
        <v>36</v>
      </c>
      <c r="T197" s="103"/>
    </row>
    <row r="198" spans="1:20" s="58" customFormat="1" ht="14.5" hidden="1" x14ac:dyDescent="0.35">
      <c r="A198" s="120"/>
      <c r="B198" s="119" t="s">
        <v>162</v>
      </c>
      <c r="C198" s="120" t="s">
        <v>332</v>
      </c>
      <c r="D198" s="121" t="str">
        <f>IF((ISBLANK($D$8)),"----",(($D$8)+($S$7*S198)))</f>
        <v>----</v>
      </c>
      <c r="E198" s="122" t="str">
        <f>D198</f>
        <v>----</v>
      </c>
      <c r="F198" s="123">
        <f>$H$8+($S$7*Q198)</f>
        <v>44008</v>
      </c>
      <c r="G198" s="124">
        <f t="shared" ref="G198:G199" si="227">F198</f>
        <v>44008</v>
      </c>
      <c r="H198" s="123">
        <f>$H$8+($S$7*S198)</f>
        <v>44267</v>
      </c>
      <c r="I198" s="124">
        <f t="shared" ref="I198:I199" si="228">H198</f>
        <v>44267</v>
      </c>
      <c r="J198" s="125">
        <f>$J$8+($S$7*S198)</f>
        <v>44269</v>
      </c>
      <c r="K198" s="123">
        <f>$K$8+($S$7*S198)</f>
        <v>44269</v>
      </c>
      <c r="L198" s="122">
        <f t="shared" ref="L198:L199" si="229">K198</f>
        <v>44269</v>
      </c>
      <c r="M198" s="118">
        <f t="shared" ref="M198" si="230">K198+O198</f>
        <v>44278</v>
      </c>
      <c r="N198" s="122">
        <f t="shared" ref="N198:N199" si="231">M198</f>
        <v>44278</v>
      </c>
      <c r="O198" s="126">
        <f>$O$8</f>
        <v>9</v>
      </c>
      <c r="P198" s="71" t="str">
        <f>$P$8</f>
        <v>EVER GREEN</v>
      </c>
      <c r="Q198" s="277"/>
      <c r="R198" s="162" t="str">
        <f>$R$8</f>
        <v>危険品受託</v>
      </c>
      <c r="S198" s="233">
        <v>37</v>
      </c>
      <c r="T198" s="232"/>
    </row>
    <row r="199" spans="1:20" s="58" customFormat="1" ht="14.5" hidden="1" x14ac:dyDescent="0.35">
      <c r="A199" s="139"/>
      <c r="B199" s="64" t="s">
        <v>294</v>
      </c>
      <c r="C199" s="65" t="s">
        <v>344</v>
      </c>
      <c r="D199" s="66" t="str">
        <f>IF((ISBLANK($D$9)),"----",(($D$9)+($S$7*S199)))</f>
        <v>----</v>
      </c>
      <c r="E199" s="67" t="str">
        <f t="shared" ref="E199" si="232">D199</f>
        <v>----</v>
      </c>
      <c r="F199" s="68">
        <f>$H$9+($S$7*Q199)</f>
        <v>44012</v>
      </c>
      <c r="G199" s="69">
        <f t="shared" si="227"/>
        <v>44012</v>
      </c>
      <c r="H199" s="68">
        <f>$H$9+($S$7*S199)</f>
        <v>44271</v>
      </c>
      <c r="I199" s="69">
        <f t="shared" si="228"/>
        <v>44271</v>
      </c>
      <c r="J199" s="74">
        <f>$J$9+($S$7*S199)</f>
        <v>44273</v>
      </c>
      <c r="K199" s="68">
        <f>$K$9+($S$7*S199)</f>
        <v>44273</v>
      </c>
      <c r="L199" s="67">
        <f t="shared" si="229"/>
        <v>44273</v>
      </c>
      <c r="M199" s="70">
        <f>K199+O199</f>
        <v>44284</v>
      </c>
      <c r="N199" s="67">
        <f t="shared" si="231"/>
        <v>44284</v>
      </c>
      <c r="O199" s="75">
        <f>$O$9</f>
        <v>11</v>
      </c>
      <c r="P199" s="76" t="str">
        <f>$P$9</f>
        <v>CNC</v>
      </c>
      <c r="Q199" s="275"/>
      <c r="R199" s="163" t="str">
        <f>$R$9</f>
        <v>危険品受託</v>
      </c>
      <c r="S199" s="234">
        <v>37</v>
      </c>
      <c r="T199" s="232"/>
    </row>
    <row r="200" spans="1:20" s="58" customFormat="1" ht="14.5" hidden="1" x14ac:dyDescent="0.35">
      <c r="A200" s="139"/>
      <c r="B200" s="138" t="s">
        <v>214</v>
      </c>
      <c r="C200" s="139" t="s">
        <v>326</v>
      </c>
      <c r="D200" s="66" t="str">
        <f>IF((ISBLANK($D$10)),"----",(($D$10)+($S$7*S200)))</f>
        <v>----</v>
      </c>
      <c r="E200" s="67" t="str">
        <f>D200</f>
        <v>----</v>
      </c>
      <c r="F200" s="68">
        <f>$H$10+($S$7*Q200)</f>
        <v>44014</v>
      </c>
      <c r="G200" s="69">
        <f>F200</f>
        <v>44014</v>
      </c>
      <c r="H200" s="68">
        <f>$H$10+($S$7*S200)</f>
        <v>44273</v>
      </c>
      <c r="I200" s="69">
        <f>H200</f>
        <v>44273</v>
      </c>
      <c r="J200" s="74">
        <f>$J$10+($S$7*S200)</f>
        <v>44274</v>
      </c>
      <c r="K200" s="68">
        <f>$K$10+($S$7*S200)</f>
        <v>44274</v>
      </c>
      <c r="L200" s="67">
        <f>K200</f>
        <v>44274</v>
      </c>
      <c r="M200" s="70">
        <f>K200+O200</f>
        <v>44285</v>
      </c>
      <c r="N200" s="67">
        <f>M200</f>
        <v>44285</v>
      </c>
      <c r="O200" s="75">
        <f>$O$10</f>
        <v>11</v>
      </c>
      <c r="P200" s="139" t="str">
        <f>$P$10</f>
        <v>SITC</v>
      </c>
      <c r="Q200" s="275"/>
      <c r="R200" s="163" t="str">
        <f>$R$10</f>
        <v>危険品受託</v>
      </c>
      <c r="S200" s="234">
        <v>37</v>
      </c>
      <c r="T200" s="232"/>
    </row>
    <row r="201" spans="1:20" s="58" customFormat="1" ht="14.5" hidden="1" x14ac:dyDescent="0.35">
      <c r="A201" s="139"/>
      <c r="B201" s="64" t="s">
        <v>246</v>
      </c>
      <c r="C201" s="65" t="s">
        <v>321</v>
      </c>
      <c r="D201" s="66" t="str">
        <f>IF((ISBLANK($D$11)),"----",(($D$11)+($S$7*S201)))</f>
        <v>----</v>
      </c>
      <c r="E201" s="67" t="str">
        <f>D201</f>
        <v>----</v>
      </c>
      <c r="F201" s="68">
        <f>$H$11+($S$7*Q201)</f>
        <v>44014</v>
      </c>
      <c r="G201" s="69">
        <f>F201</f>
        <v>44014</v>
      </c>
      <c r="H201" s="68">
        <f>$H$11+($S$7*S201)</f>
        <v>44273</v>
      </c>
      <c r="I201" s="69">
        <f>H201</f>
        <v>44273</v>
      </c>
      <c r="J201" s="77">
        <f>$J$11+($S$7*S201)</f>
        <v>44274</v>
      </c>
      <c r="K201" s="78">
        <f>$K$11+($S$7*S201)</f>
        <v>44275</v>
      </c>
      <c r="L201" s="79">
        <f>K201</f>
        <v>44275</v>
      </c>
      <c r="M201" s="70">
        <f>K201+O201</f>
        <v>44286</v>
      </c>
      <c r="N201" s="79">
        <f>M201</f>
        <v>44286</v>
      </c>
      <c r="O201" s="75">
        <f>$O$11</f>
        <v>11</v>
      </c>
      <c r="P201" s="76" t="str">
        <f>$P$11</f>
        <v>ONE</v>
      </c>
      <c r="Q201" s="275"/>
      <c r="R201" s="163" t="str">
        <f>$R$11</f>
        <v>危険品受託</v>
      </c>
      <c r="S201" s="234">
        <v>37</v>
      </c>
      <c r="T201" s="232"/>
    </row>
    <row r="202" spans="1:20" s="58" customFormat="1" ht="15" hidden="1" customHeight="1" thickBot="1" x14ac:dyDescent="0.4">
      <c r="A202" s="156"/>
      <c r="B202" s="155" t="s">
        <v>279</v>
      </c>
      <c r="C202" s="156" t="s">
        <v>315</v>
      </c>
      <c r="D202" s="145">
        <f>IF((ISBLANK($D$12)),"----",(($D$12)+($S$7*S202)))</f>
        <v>44273</v>
      </c>
      <c r="E202" s="146">
        <f>D202</f>
        <v>44273</v>
      </c>
      <c r="F202" s="110">
        <f>$H$12+($S$7*Q202)</f>
        <v>44015</v>
      </c>
      <c r="G202" s="111">
        <f>F202</f>
        <v>44015</v>
      </c>
      <c r="H202" s="110">
        <f>$H$12+($S$7*S202)</f>
        <v>44274</v>
      </c>
      <c r="I202" s="111">
        <f>H202</f>
        <v>44274</v>
      </c>
      <c r="J202" s="147">
        <f>$J$12+($S$7*S202)</f>
        <v>44274</v>
      </c>
      <c r="K202" s="110">
        <f>$K$12+($S$7*S202)</f>
        <v>44275</v>
      </c>
      <c r="L202" s="146">
        <f>K202</f>
        <v>44275</v>
      </c>
      <c r="M202" s="148">
        <f>K202+O202</f>
        <v>44284</v>
      </c>
      <c r="N202" s="146">
        <f>M202</f>
        <v>44284</v>
      </c>
      <c r="O202" s="116">
        <f>$O$12</f>
        <v>9</v>
      </c>
      <c r="P202" s="117" t="str">
        <f>$P$12</f>
        <v>OOCL/COSCO</v>
      </c>
      <c r="Q202" s="280"/>
      <c r="R202" s="199" t="str">
        <f>$R$12</f>
        <v>危険品混載受託</v>
      </c>
      <c r="S202" s="231">
        <v>37</v>
      </c>
      <c r="T202" s="232"/>
    </row>
    <row r="203" spans="1:20" ht="14.5" hidden="1" x14ac:dyDescent="0.35">
      <c r="A203" s="120"/>
      <c r="B203" s="141" t="s">
        <v>268</v>
      </c>
      <c r="C203" s="164" t="s">
        <v>333</v>
      </c>
      <c r="D203" s="123" t="str">
        <f>IF((ISBLANK($D$8)),"----",(($D$8)+($S$7*S203)))</f>
        <v>----</v>
      </c>
      <c r="E203" s="122" t="str">
        <f>D203</f>
        <v>----</v>
      </c>
      <c r="F203" s="123">
        <f>$H$8+($S$7*Q203)</f>
        <v>44008</v>
      </c>
      <c r="G203" s="122">
        <f t="shared" ref="G203:G204" si="233">F203</f>
        <v>44008</v>
      </c>
      <c r="H203" s="123">
        <f>$H$8+($S$7*S203)</f>
        <v>44274</v>
      </c>
      <c r="I203" s="122">
        <f t="shared" ref="I203:I204" si="234">H203</f>
        <v>44274</v>
      </c>
      <c r="J203" s="125">
        <f>$J$8+($S$7*S203)</f>
        <v>44276</v>
      </c>
      <c r="K203" s="123">
        <f>$K$8+($S$7*S203)</f>
        <v>44276</v>
      </c>
      <c r="L203" s="122">
        <f t="shared" ref="L203:L204" si="235">K203</f>
        <v>44276</v>
      </c>
      <c r="M203" s="118">
        <f t="shared" ref="M203" si="236">K203+O203</f>
        <v>44285</v>
      </c>
      <c r="N203" s="122">
        <f t="shared" ref="N203:N204" si="237">M203</f>
        <v>44285</v>
      </c>
      <c r="O203" s="126">
        <f>$O$8</f>
        <v>9</v>
      </c>
      <c r="P203" s="71" t="str">
        <f>$P$8</f>
        <v>EVER GREEN</v>
      </c>
      <c r="Q203" s="277"/>
      <c r="R203" s="162" t="str">
        <f>$R$8</f>
        <v>危険品受託</v>
      </c>
      <c r="S203" s="143">
        <v>38</v>
      </c>
      <c r="T203" s="103"/>
    </row>
    <row r="204" spans="1:20" ht="14.5" hidden="1" x14ac:dyDescent="0.35">
      <c r="A204" s="139"/>
      <c r="B204" s="138" t="s">
        <v>258</v>
      </c>
      <c r="C204" s="76" t="s">
        <v>297</v>
      </c>
      <c r="D204" s="68" t="str">
        <f>IF((ISBLANK($D$9)),"----",(($D$9)+($S$7*S204)))</f>
        <v>----</v>
      </c>
      <c r="E204" s="67" t="str">
        <f t="shared" ref="E204" si="238">D204</f>
        <v>----</v>
      </c>
      <c r="F204" s="68">
        <f>$H$9+($S$7*Q204)</f>
        <v>44012</v>
      </c>
      <c r="G204" s="67">
        <f t="shared" si="233"/>
        <v>44012</v>
      </c>
      <c r="H204" s="68">
        <f>$H$9+($S$7*S204)</f>
        <v>44278</v>
      </c>
      <c r="I204" s="67">
        <f t="shared" si="234"/>
        <v>44278</v>
      </c>
      <c r="J204" s="74">
        <f>$J$9+($S$7*S204)</f>
        <v>44280</v>
      </c>
      <c r="K204" s="68">
        <f>$K$9+($S$7*S204)</f>
        <v>44280</v>
      </c>
      <c r="L204" s="67">
        <f t="shared" si="235"/>
        <v>44280</v>
      </c>
      <c r="M204" s="70">
        <f>K204+O204</f>
        <v>44291</v>
      </c>
      <c r="N204" s="67">
        <f t="shared" si="237"/>
        <v>44291</v>
      </c>
      <c r="O204" s="75">
        <f>$O$9</f>
        <v>11</v>
      </c>
      <c r="P204" s="76" t="str">
        <f>$P$9</f>
        <v>CNC</v>
      </c>
      <c r="Q204" s="275"/>
      <c r="R204" s="163" t="str">
        <f>$R$9</f>
        <v>危険品受託</v>
      </c>
      <c r="S204" s="144">
        <v>38</v>
      </c>
      <c r="T204" s="103"/>
    </row>
    <row r="205" spans="1:20" ht="14.5" hidden="1" x14ac:dyDescent="0.35">
      <c r="A205" s="139"/>
      <c r="B205" s="64" t="s">
        <v>216</v>
      </c>
      <c r="C205" s="165" t="s">
        <v>348</v>
      </c>
      <c r="D205" s="68" t="str">
        <f>IF((ISBLANK($D$10)),"----",(($D$10)+($S$7*S205)))</f>
        <v>----</v>
      </c>
      <c r="E205" s="67" t="str">
        <f>D205</f>
        <v>----</v>
      </c>
      <c r="F205" s="68">
        <f>$H$10+($S$7*Q205)</f>
        <v>44014</v>
      </c>
      <c r="G205" s="67">
        <f>F205</f>
        <v>44014</v>
      </c>
      <c r="H205" s="68">
        <f>$H$10+($S$7*S205)</f>
        <v>44280</v>
      </c>
      <c r="I205" s="67">
        <f>H205</f>
        <v>44280</v>
      </c>
      <c r="J205" s="77">
        <f>$J$10+($S$7*S205)</f>
        <v>44281</v>
      </c>
      <c r="K205" s="78">
        <f>$K$10+($S$7*S205)</f>
        <v>44281</v>
      </c>
      <c r="L205" s="79">
        <f>K205</f>
        <v>44281</v>
      </c>
      <c r="M205" s="70">
        <f>K205+O205</f>
        <v>44292</v>
      </c>
      <c r="N205" s="79">
        <f>M205</f>
        <v>44292</v>
      </c>
      <c r="O205" s="75">
        <f>$O$10</f>
        <v>11</v>
      </c>
      <c r="P205" s="76" t="str">
        <f>$P$10</f>
        <v>SITC</v>
      </c>
      <c r="Q205" s="275"/>
      <c r="R205" s="163" t="str">
        <f>$R$10</f>
        <v>危険品受託</v>
      </c>
      <c r="S205" s="144">
        <v>38</v>
      </c>
      <c r="T205" s="103"/>
    </row>
    <row r="206" spans="1:20" ht="14.5" hidden="1" x14ac:dyDescent="0.35">
      <c r="A206" s="139"/>
      <c r="B206" s="64" t="s">
        <v>37</v>
      </c>
      <c r="C206" s="165" t="s">
        <v>322</v>
      </c>
      <c r="D206" s="68" t="str">
        <f>IF((ISBLANK($D$11)),"----",(($D$11)+($S$7*S206)))</f>
        <v>----</v>
      </c>
      <c r="E206" s="67" t="str">
        <f>D206</f>
        <v>----</v>
      </c>
      <c r="F206" s="68">
        <f>$H$11+($S$7*Q206)</f>
        <v>44014</v>
      </c>
      <c r="G206" s="67">
        <f>F206</f>
        <v>44014</v>
      </c>
      <c r="H206" s="68">
        <f>$H$11+($S$7*S206)</f>
        <v>44280</v>
      </c>
      <c r="I206" s="67">
        <f>H206</f>
        <v>44280</v>
      </c>
      <c r="J206" s="140">
        <f>$J$11+($S$7*S206)</f>
        <v>44281</v>
      </c>
      <c r="K206" s="78">
        <f>$K$11+($S$7*S206)</f>
        <v>44282</v>
      </c>
      <c r="L206" s="79">
        <f>K206</f>
        <v>44282</v>
      </c>
      <c r="M206" s="68">
        <f>K206+O206</f>
        <v>44293</v>
      </c>
      <c r="N206" s="79">
        <f>M206</f>
        <v>44293</v>
      </c>
      <c r="O206" s="161">
        <f>$O$11</f>
        <v>11</v>
      </c>
      <c r="P206" s="76" t="str">
        <f>$P$11</f>
        <v>ONE</v>
      </c>
      <c r="Q206" s="275"/>
      <c r="R206" s="163" t="str">
        <f>$R$11</f>
        <v>危険品受託</v>
      </c>
      <c r="S206" s="144">
        <v>38</v>
      </c>
      <c r="T206" s="103"/>
    </row>
    <row r="207" spans="1:20" hidden="1" thickBot="1" x14ac:dyDescent="0.4">
      <c r="A207" s="156"/>
      <c r="B207" s="106" t="s">
        <v>316</v>
      </c>
      <c r="C207" s="179" t="s">
        <v>318</v>
      </c>
      <c r="D207" s="110">
        <f>IF((ISBLANK($D$12)),"----",(($D$12)+($S$7*S207)))</f>
        <v>44280</v>
      </c>
      <c r="E207" s="146">
        <f>D207</f>
        <v>44280</v>
      </c>
      <c r="F207" s="110">
        <f>$H$12+($S$7*Q207)</f>
        <v>44015</v>
      </c>
      <c r="G207" s="146">
        <f>F207</f>
        <v>44015</v>
      </c>
      <c r="H207" s="110">
        <f>$H$12+($S$7*S207)</f>
        <v>44281</v>
      </c>
      <c r="I207" s="146">
        <f>H207</f>
        <v>44281</v>
      </c>
      <c r="J207" s="180">
        <f>$J$12+($S$7*S207)</f>
        <v>44281</v>
      </c>
      <c r="K207" s="110">
        <f>$K$12+($S$7*S207)</f>
        <v>44282</v>
      </c>
      <c r="L207" s="146">
        <f>K207</f>
        <v>44282</v>
      </c>
      <c r="M207" s="110">
        <f>K207+O207</f>
        <v>44291</v>
      </c>
      <c r="N207" s="146">
        <f>M207</f>
        <v>44291</v>
      </c>
      <c r="O207" s="181">
        <f>$O$12</f>
        <v>9</v>
      </c>
      <c r="P207" s="117" t="str">
        <f>$P$12</f>
        <v>OOCL/COSCO</v>
      </c>
      <c r="Q207" s="280"/>
      <c r="R207" s="199" t="str">
        <f>$R$12</f>
        <v>危険品混載受託</v>
      </c>
      <c r="S207" s="96">
        <v>38</v>
      </c>
    </row>
    <row r="208" spans="1:20" ht="14.5" hidden="1" x14ac:dyDescent="0.35">
      <c r="A208" s="120"/>
      <c r="B208" s="141" t="s">
        <v>156</v>
      </c>
      <c r="C208" s="164" t="s">
        <v>339</v>
      </c>
      <c r="D208" s="123" t="str">
        <f>IF((ISBLANK($D$8)),"----",(($D$8)+($S$7*S208)))</f>
        <v>----</v>
      </c>
      <c r="E208" s="122" t="str">
        <f>D208</f>
        <v>----</v>
      </c>
      <c r="F208" s="123">
        <f>$H$8+($S$7*Q208)</f>
        <v>44008</v>
      </c>
      <c r="G208" s="122">
        <f t="shared" ref="G208:G209" si="239">F208</f>
        <v>44008</v>
      </c>
      <c r="H208" s="123">
        <f>$H$8+($S$7*S208)</f>
        <v>44281</v>
      </c>
      <c r="I208" s="122">
        <f t="shared" ref="I208:I209" si="240">H208</f>
        <v>44281</v>
      </c>
      <c r="J208" s="125">
        <f>$J$8+($S$7*S208)</f>
        <v>44283</v>
      </c>
      <c r="K208" s="123">
        <f>$K$8+($S$7*S208)</f>
        <v>44283</v>
      </c>
      <c r="L208" s="122">
        <f t="shared" ref="L208:L209" si="241">K208</f>
        <v>44283</v>
      </c>
      <c r="M208" s="118">
        <f t="shared" ref="M208" si="242">K208+O208</f>
        <v>44292</v>
      </c>
      <c r="N208" s="122">
        <f t="shared" ref="N208:N209" si="243">M208</f>
        <v>44292</v>
      </c>
      <c r="O208" s="126">
        <f>$O$8</f>
        <v>9</v>
      </c>
      <c r="P208" s="71" t="str">
        <f>$P$8</f>
        <v>EVER GREEN</v>
      </c>
      <c r="Q208" s="277"/>
      <c r="R208" s="162" t="str">
        <f>$R$8</f>
        <v>危険品受託</v>
      </c>
      <c r="S208" s="143">
        <v>39</v>
      </c>
      <c r="T208" s="103"/>
    </row>
    <row r="209" spans="1:20" ht="14.5" hidden="1" x14ac:dyDescent="0.35">
      <c r="A209" s="139"/>
      <c r="B209" s="138" t="s">
        <v>346</v>
      </c>
      <c r="C209" s="76" t="s">
        <v>347</v>
      </c>
      <c r="D209" s="68" t="str">
        <f>IF((ISBLANK($D$9)),"----",(($D$9)+($S$7*S209)))</f>
        <v>----</v>
      </c>
      <c r="E209" s="67" t="str">
        <f t="shared" ref="E209" si="244">D209</f>
        <v>----</v>
      </c>
      <c r="F209" s="68">
        <f>$H$9+($S$7*Q209)</f>
        <v>44012</v>
      </c>
      <c r="G209" s="67">
        <f t="shared" si="239"/>
        <v>44012</v>
      </c>
      <c r="H209" s="68">
        <f>$H$9+($S$7*S209)</f>
        <v>44285</v>
      </c>
      <c r="I209" s="67">
        <f t="shared" si="240"/>
        <v>44285</v>
      </c>
      <c r="J209" s="74">
        <f>$J$9+($S$7*S209)</f>
        <v>44287</v>
      </c>
      <c r="K209" s="68">
        <f>$K$9+($S$7*S209)</f>
        <v>44287</v>
      </c>
      <c r="L209" s="67">
        <f t="shared" si="241"/>
        <v>44287</v>
      </c>
      <c r="M209" s="70">
        <f>K209+O209</f>
        <v>44298</v>
      </c>
      <c r="N209" s="67">
        <f t="shared" si="243"/>
        <v>44298</v>
      </c>
      <c r="O209" s="75">
        <f>$O$9</f>
        <v>11</v>
      </c>
      <c r="P209" s="76" t="str">
        <f>$P$9</f>
        <v>CNC</v>
      </c>
      <c r="Q209" s="275"/>
      <c r="R209" s="163" t="str">
        <f>$R$9</f>
        <v>危険品受託</v>
      </c>
      <c r="S209" s="144">
        <v>39</v>
      </c>
      <c r="T209" s="103"/>
    </row>
    <row r="210" spans="1:20" ht="14.5" hidden="1" x14ac:dyDescent="0.35">
      <c r="A210" s="139"/>
      <c r="B210" s="64" t="s">
        <v>349</v>
      </c>
      <c r="C210" s="165" t="s">
        <v>326</v>
      </c>
      <c r="D210" s="68" t="str">
        <f>IF((ISBLANK($D$10)),"----",(($D$10)+($S$7*S210)))</f>
        <v>----</v>
      </c>
      <c r="E210" s="67" t="str">
        <f>D210</f>
        <v>----</v>
      </c>
      <c r="F210" s="68">
        <f>$H$10+($S$7*Q210)</f>
        <v>44014</v>
      </c>
      <c r="G210" s="67">
        <f>F210</f>
        <v>44014</v>
      </c>
      <c r="H210" s="68">
        <f>$H$10+($S$7*S210)</f>
        <v>44287</v>
      </c>
      <c r="I210" s="67">
        <f>H210</f>
        <v>44287</v>
      </c>
      <c r="J210" s="77">
        <f>$J$10+($S$7*S210)</f>
        <v>44288</v>
      </c>
      <c r="K210" s="78">
        <f>$K$10+($S$7*S210)</f>
        <v>44288</v>
      </c>
      <c r="L210" s="79">
        <f>K210</f>
        <v>44288</v>
      </c>
      <c r="M210" s="70">
        <f>K210+O210</f>
        <v>44299</v>
      </c>
      <c r="N210" s="79">
        <f>M210</f>
        <v>44299</v>
      </c>
      <c r="O210" s="75">
        <f>$O$10</f>
        <v>11</v>
      </c>
      <c r="P210" s="76" t="str">
        <f>$P$10</f>
        <v>SITC</v>
      </c>
      <c r="Q210" s="275"/>
      <c r="R210" s="163" t="str">
        <f>$R$10</f>
        <v>危険品受託</v>
      </c>
      <c r="S210" s="144">
        <v>39</v>
      </c>
      <c r="T210" s="103"/>
    </row>
    <row r="211" spans="1:20" ht="14.5" hidden="1" x14ac:dyDescent="0.35">
      <c r="A211" s="139"/>
      <c r="B211" s="64" t="s">
        <v>179</v>
      </c>
      <c r="C211" s="165" t="s">
        <v>337</v>
      </c>
      <c r="D211" s="68" t="str">
        <f>IF((ISBLANK($D$11)),"----",(($D$11)+($S$7*S211)))</f>
        <v>----</v>
      </c>
      <c r="E211" s="67" t="str">
        <f>D211</f>
        <v>----</v>
      </c>
      <c r="F211" s="68">
        <f>$H$11+($S$7*Q211)</f>
        <v>44014</v>
      </c>
      <c r="G211" s="67">
        <f>F211</f>
        <v>44014</v>
      </c>
      <c r="H211" s="68">
        <f>$H$11+($S$7*S211)</f>
        <v>44287</v>
      </c>
      <c r="I211" s="67">
        <f>H211</f>
        <v>44287</v>
      </c>
      <c r="J211" s="140">
        <f>$J$11+($S$7*S211)</f>
        <v>44288</v>
      </c>
      <c r="K211" s="78">
        <f>$K$11+($S$7*S211)</f>
        <v>44289</v>
      </c>
      <c r="L211" s="79">
        <f>K211</f>
        <v>44289</v>
      </c>
      <c r="M211" s="68">
        <f>K211+O211</f>
        <v>44300</v>
      </c>
      <c r="N211" s="79">
        <f>M211</f>
        <v>44300</v>
      </c>
      <c r="O211" s="161">
        <f>$O$11</f>
        <v>11</v>
      </c>
      <c r="P211" s="76" t="str">
        <f>$P$11</f>
        <v>ONE</v>
      </c>
      <c r="Q211" s="275"/>
      <c r="R211" s="163" t="str">
        <f>$R$11</f>
        <v>危険品受託</v>
      </c>
      <c r="S211" s="144">
        <v>39</v>
      </c>
      <c r="T211" s="103"/>
    </row>
    <row r="212" spans="1:20" hidden="1" thickBot="1" x14ac:dyDescent="0.4">
      <c r="A212" s="156"/>
      <c r="B212" s="106" t="s">
        <v>31</v>
      </c>
      <c r="C212" s="179" t="s">
        <v>334</v>
      </c>
      <c r="D212" s="110">
        <f>IF((ISBLANK($D$12)),"----",(($D$12)+($S$7*S212)))</f>
        <v>44287</v>
      </c>
      <c r="E212" s="146">
        <f>D212</f>
        <v>44287</v>
      </c>
      <c r="F212" s="110">
        <f>$H$12+($S$7*Q212)</f>
        <v>44015</v>
      </c>
      <c r="G212" s="146">
        <f>F212</f>
        <v>44015</v>
      </c>
      <c r="H212" s="110">
        <f>$H$12+($S$7*S212)</f>
        <v>44288</v>
      </c>
      <c r="I212" s="146">
        <f>H212</f>
        <v>44288</v>
      </c>
      <c r="J212" s="180">
        <f>$J$12+($S$7*S212)</f>
        <v>44288</v>
      </c>
      <c r="K212" s="110">
        <f>$K$12+($S$7*S212)</f>
        <v>44289</v>
      </c>
      <c r="L212" s="146">
        <f>K212</f>
        <v>44289</v>
      </c>
      <c r="M212" s="110">
        <f>K212+O212</f>
        <v>44298</v>
      </c>
      <c r="N212" s="146">
        <f>M212</f>
        <v>44298</v>
      </c>
      <c r="O212" s="181">
        <f>$O$12</f>
        <v>9</v>
      </c>
      <c r="P212" s="117" t="str">
        <f>$P$12</f>
        <v>OOCL/COSCO</v>
      </c>
      <c r="Q212" s="280"/>
      <c r="R212" s="199" t="str">
        <f>$R$12</f>
        <v>危険品混載受託</v>
      </c>
      <c r="S212" s="96">
        <v>39</v>
      </c>
    </row>
    <row r="213" spans="1:20" ht="14.5" hidden="1" x14ac:dyDescent="0.35">
      <c r="A213" s="120"/>
      <c r="B213" s="141" t="s">
        <v>162</v>
      </c>
      <c r="C213" s="142" t="s">
        <v>340</v>
      </c>
      <c r="D213" s="121" t="str">
        <f>IF((ISBLANK($D$8)),"----",(($D$8)+($S$7*S213)))</f>
        <v>----</v>
      </c>
      <c r="E213" s="122" t="str">
        <f>D213</f>
        <v>----</v>
      </c>
      <c r="F213" s="123">
        <f>$H$8+($S$7*Q213)</f>
        <v>44008</v>
      </c>
      <c r="G213" s="124">
        <f t="shared" ref="G213:G214" si="245">F213</f>
        <v>44008</v>
      </c>
      <c r="H213" s="123">
        <f>$H$8+($S$7*S213)</f>
        <v>44288</v>
      </c>
      <c r="I213" s="124">
        <f t="shared" ref="I213:I214" si="246">H213</f>
        <v>44288</v>
      </c>
      <c r="J213" s="157">
        <f>$J$8+($S$7*S213)</f>
        <v>44290</v>
      </c>
      <c r="K213" s="158">
        <f>$K$8+($S$7*S213)</f>
        <v>44290</v>
      </c>
      <c r="L213" s="159">
        <f t="shared" ref="L213:L214" si="247">K213</f>
        <v>44290</v>
      </c>
      <c r="M213" s="118">
        <f t="shared" ref="M213" si="248">K213+O213</f>
        <v>44299</v>
      </c>
      <c r="N213" s="159">
        <f t="shared" ref="N213:N214" si="249">M213</f>
        <v>44299</v>
      </c>
      <c r="O213" s="126">
        <f>$O$8</f>
        <v>9</v>
      </c>
      <c r="P213" s="71" t="str">
        <f>$P$8</f>
        <v>EVER GREEN</v>
      </c>
      <c r="Q213" s="277"/>
      <c r="R213" s="162" t="str">
        <f>$R$8</f>
        <v>危険品受託</v>
      </c>
      <c r="S213" s="143">
        <v>40</v>
      </c>
      <c r="T213" s="103"/>
    </row>
    <row r="214" spans="1:20" s="58" customFormat="1" ht="14.5" hidden="1" x14ac:dyDescent="0.35">
      <c r="A214" s="139"/>
      <c r="B214" s="138" t="s">
        <v>375</v>
      </c>
      <c r="C214" s="139"/>
      <c r="D214" s="66" t="str">
        <f>IF((ISBLANK($D$9)),"----",(($D$9)+($S$7*S214)))</f>
        <v>----</v>
      </c>
      <c r="E214" s="67" t="str">
        <f t="shared" ref="E214" si="250">D214</f>
        <v>----</v>
      </c>
      <c r="F214" s="68">
        <f>$H$9+($S$7*Q214)</f>
        <v>44012</v>
      </c>
      <c r="G214" s="69">
        <f t="shared" si="245"/>
        <v>44012</v>
      </c>
      <c r="H214" s="68">
        <f>$H$9+($S$7*S214)</f>
        <v>44292</v>
      </c>
      <c r="I214" s="69">
        <f t="shared" si="246"/>
        <v>44292</v>
      </c>
      <c r="J214" s="74">
        <f>$J$9+($S$7*S214)</f>
        <v>44294</v>
      </c>
      <c r="K214" s="68">
        <f>$K$9+($S$7*S214)</f>
        <v>44294</v>
      </c>
      <c r="L214" s="67">
        <f t="shared" si="247"/>
        <v>44294</v>
      </c>
      <c r="M214" s="70">
        <f>K214+O214</f>
        <v>44305</v>
      </c>
      <c r="N214" s="67">
        <f t="shared" si="249"/>
        <v>44305</v>
      </c>
      <c r="O214" s="75">
        <f>$O$9</f>
        <v>11</v>
      </c>
      <c r="P214" s="76" t="str">
        <f>$P$9</f>
        <v>CNC</v>
      </c>
      <c r="Q214" s="275"/>
      <c r="R214" s="163" t="str">
        <f>$R$9</f>
        <v>危険品受託</v>
      </c>
      <c r="S214" s="239">
        <v>40</v>
      </c>
      <c r="T214" s="232"/>
    </row>
    <row r="215" spans="1:20" ht="14.5" hidden="1" x14ac:dyDescent="0.35">
      <c r="A215" s="139"/>
      <c r="B215" s="64" t="s">
        <v>204</v>
      </c>
      <c r="C215" s="65" t="s">
        <v>326</v>
      </c>
      <c r="D215" s="66" t="str">
        <f>IF((ISBLANK($D$10)),"----",(($D$10)+($S$7*S215)))</f>
        <v>----</v>
      </c>
      <c r="E215" s="67" t="str">
        <f>D215</f>
        <v>----</v>
      </c>
      <c r="F215" s="68">
        <f>$H$10+($S$7*Q215)</f>
        <v>44014</v>
      </c>
      <c r="G215" s="69">
        <f>F215</f>
        <v>44014</v>
      </c>
      <c r="H215" s="68">
        <f>$H$10+($S$7*S215)</f>
        <v>44294</v>
      </c>
      <c r="I215" s="69">
        <f>H215</f>
        <v>44294</v>
      </c>
      <c r="J215" s="74">
        <f>$J$10+($S$7*S215)</f>
        <v>44295</v>
      </c>
      <c r="K215" s="68">
        <f>$K$10+($S$7*S215)</f>
        <v>44295</v>
      </c>
      <c r="L215" s="67">
        <f>K215</f>
        <v>44295</v>
      </c>
      <c r="M215" s="70">
        <f>K215+O215</f>
        <v>44306</v>
      </c>
      <c r="N215" s="67">
        <f>M215</f>
        <v>44306</v>
      </c>
      <c r="O215" s="75">
        <f>$O$10</f>
        <v>11</v>
      </c>
      <c r="P215" s="76" t="str">
        <f>$P$10</f>
        <v>SITC</v>
      </c>
      <c r="Q215" s="275"/>
      <c r="R215" s="163" t="str">
        <f>$R$10</f>
        <v>危険品受託</v>
      </c>
      <c r="S215" s="144">
        <v>40</v>
      </c>
      <c r="T215" s="103"/>
    </row>
    <row r="216" spans="1:20" ht="14.5" hidden="1" x14ac:dyDescent="0.35">
      <c r="A216" s="139"/>
      <c r="B216" s="138" t="s">
        <v>246</v>
      </c>
      <c r="C216" s="139" t="s">
        <v>338</v>
      </c>
      <c r="D216" s="66" t="str">
        <f>IF((ISBLANK($D$11)),"----",(($D$11)+($S$7*S216)))</f>
        <v>----</v>
      </c>
      <c r="E216" s="67" t="str">
        <f>D216</f>
        <v>----</v>
      </c>
      <c r="F216" s="68">
        <f>$H$11+($S$7*Q216)</f>
        <v>44014</v>
      </c>
      <c r="G216" s="69">
        <f>F216</f>
        <v>44014</v>
      </c>
      <c r="H216" s="68">
        <f>$H$11+($S$7*S216)</f>
        <v>44294</v>
      </c>
      <c r="I216" s="69">
        <f>H216</f>
        <v>44294</v>
      </c>
      <c r="J216" s="74">
        <f>$J$11+($S$7*S216)</f>
        <v>44295</v>
      </c>
      <c r="K216" s="68">
        <f>$K$11+($S$7*S216)</f>
        <v>44296</v>
      </c>
      <c r="L216" s="67">
        <f>K216</f>
        <v>44296</v>
      </c>
      <c r="M216" s="70">
        <f>K216+O216</f>
        <v>44307</v>
      </c>
      <c r="N216" s="67">
        <f>M216</f>
        <v>44307</v>
      </c>
      <c r="O216" s="75">
        <f>$O$11</f>
        <v>11</v>
      </c>
      <c r="P216" s="139" t="str">
        <f>$P$11</f>
        <v>ONE</v>
      </c>
      <c r="Q216" s="275"/>
      <c r="R216" s="163" t="str">
        <f>$R$11</f>
        <v>危険品受託</v>
      </c>
      <c r="S216" s="144">
        <v>40</v>
      </c>
      <c r="T216" s="103"/>
    </row>
    <row r="217" spans="1:20" hidden="1" thickBot="1" x14ac:dyDescent="0.4">
      <c r="A217" s="156"/>
      <c r="B217" s="106" t="s">
        <v>240</v>
      </c>
      <c r="C217" s="107" t="s">
        <v>335</v>
      </c>
      <c r="D217" s="145">
        <f>IF((ISBLANK($D$12)),"----",(($D$12)+($S$7*S217)))</f>
        <v>44294</v>
      </c>
      <c r="E217" s="146">
        <f>D217</f>
        <v>44294</v>
      </c>
      <c r="F217" s="110">
        <f>$H$12+($S$7*Q217)</f>
        <v>44015</v>
      </c>
      <c r="G217" s="111">
        <f>F217</f>
        <v>44015</v>
      </c>
      <c r="H217" s="110">
        <f>$H$12+($S$7*S217)</f>
        <v>44295</v>
      </c>
      <c r="I217" s="111">
        <f>H217</f>
        <v>44295</v>
      </c>
      <c r="J217" s="112">
        <f>$J$12+($S$7*S217)</f>
        <v>44295</v>
      </c>
      <c r="K217" s="113">
        <f>$K$12+($S$7*S217)</f>
        <v>44296</v>
      </c>
      <c r="L217" s="114">
        <f>K217</f>
        <v>44296</v>
      </c>
      <c r="M217" s="148">
        <f>K217+O217</f>
        <v>44305</v>
      </c>
      <c r="N217" s="114">
        <f>M217</f>
        <v>44305</v>
      </c>
      <c r="O217" s="116">
        <f>$O$12</f>
        <v>9</v>
      </c>
      <c r="P217" s="117" t="str">
        <f>$P$12</f>
        <v>OOCL/COSCO</v>
      </c>
      <c r="Q217" s="280"/>
      <c r="R217" s="199" t="str">
        <f>$R$12</f>
        <v>危険品混載受託</v>
      </c>
      <c r="S217" s="149">
        <v>40</v>
      </c>
      <c r="T217" s="103"/>
    </row>
    <row r="218" spans="1:20" s="58" customFormat="1" ht="14.5" hidden="1" x14ac:dyDescent="0.35">
      <c r="A218" s="120"/>
      <c r="B218" s="119" t="s">
        <v>268</v>
      </c>
      <c r="C218" s="120" t="s">
        <v>341</v>
      </c>
      <c r="D218" s="121" t="str">
        <f>IF((ISBLANK($D$8)),"----",(($D$8)+($S$7*S218)))</f>
        <v>----</v>
      </c>
      <c r="E218" s="122" t="str">
        <f>D218</f>
        <v>----</v>
      </c>
      <c r="F218" s="123">
        <f>$H$8+($S$7*Q218)</f>
        <v>44008</v>
      </c>
      <c r="G218" s="124">
        <f t="shared" ref="G218:G219" si="251">F218</f>
        <v>44008</v>
      </c>
      <c r="H218" s="123">
        <f>$H$8+($S$7*S218)</f>
        <v>44295</v>
      </c>
      <c r="I218" s="124">
        <f t="shared" ref="I218:I219" si="252">H218</f>
        <v>44295</v>
      </c>
      <c r="J218" s="125">
        <f>$J$8+($S$7*S218)</f>
        <v>44297</v>
      </c>
      <c r="K218" s="123">
        <f>$K$8+($S$7*S218)</f>
        <v>44297</v>
      </c>
      <c r="L218" s="122">
        <f t="shared" ref="L218:L219" si="253">K218</f>
        <v>44297</v>
      </c>
      <c r="M218" s="118">
        <f t="shared" ref="M218" si="254">K218+O218</f>
        <v>44306</v>
      </c>
      <c r="N218" s="122">
        <f t="shared" ref="N218:N219" si="255">M218</f>
        <v>44306</v>
      </c>
      <c r="O218" s="126">
        <f>$O$8</f>
        <v>9</v>
      </c>
      <c r="P218" s="71" t="str">
        <f>$P$8</f>
        <v>EVER GREEN</v>
      </c>
      <c r="Q218" s="277"/>
      <c r="R218" s="162" t="str">
        <f>$R$8</f>
        <v>危険品受託</v>
      </c>
      <c r="S218" s="233">
        <v>41</v>
      </c>
      <c r="T218" s="232"/>
    </row>
    <row r="219" spans="1:20" s="58" customFormat="1" ht="14.5" hidden="1" x14ac:dyDescent="0.35">
      <c r="A219" s="139"/>
      <c r="B219" s="64" t="s">
        <v>343</v>
      </c>
      <c r="C219" s="65" t="s">
        <v>377</v>
      </c>
      <c r="D219" s="66" t="str">
        <f>IF((ISBLANK($D$9)),"----",(($D$9)+($S$7*S219)))</f>
        <v>----</v>
      </c>
      <c r="E219" s="67" t="str">
        <f t="shared" ref="E219" si="256">D219</f>
        <v>----</v>
      </c>
      <c r="F219" s="68">
        <f>$H$9+($S$7*Q219)</f>
        <v>44012</v>
      </c>
      <c r="G219" s="69">
        <f t="shared" si="251"/>
        <v>44012</v>
      </c>
      <c r="H219" s="68">
        <f>$H$9+($S$7*S219)</f>
        <v>44299</v>
      </c>
      <c r="I219" s="69">
        <f t="shared" si="252"/>
        <v>44299</v>
      </c>
      <c r="J219" s="74">
        <f>$J$9+($S$7*S219)</f>
        <v>44301</v>
      </c>
      <c r="K219" s="68">
        <f>$K$9+($S$7*S219)</f>
        <v>44301</v>
      </c>
      <c r="L219" s="67">
        <f t="shared" si="253"/>
        <v>44301</v>
      </c>
      <c r="M219" s="70">
        <f>K219+O219</f>
        <v>44312</v>
      </c>
      <c r="N219" s="67">
        <f t="shared" si="255"/>
        <v>44312</v>
      </c>
      <c r="O219" s="75">
        <f>$O$9</f>
        <v>11</v>
      </c>
      <c r="P219" s="76" t="str">
        <f>$P$9</f>
        <v>CNC</v>
      </c>
      <c r="Q219" s="275"/>
      <c r="R219" s="163" t="str">
        <f>$R$9</f>
        <v>危険品受託</v>
      </c>
      <c r="S219" s="234">
        <v>41</v>
      </c>
      <c r="T219" s="232"/>
    </row>
    <row r="220" spans="1:20" s="58" customFormat="1" ht="14.5" hidden="1" x14ac:dyDescent="0.35">
      <c r="A220" s="139"/>
      <c r="B220" s="138" t="s">
        <v>350</v>
      </c>
      <c r="C220" s="139" t="s">
        <v>351</v>
      </c>
      <c r="D220" s="66" t="str">
        <f>IF((ISBLANK($D$10)),"----",(($D$10)+($S$7*S220)))</f>
        <v>----</v>
      </c>
      <c r="E220" s="67" t="str">
        <f>D220</f>
        <v>----</v>
      </c>
      <c r="F220" s="68">
        <f>$H$10+($S$7*Q220)</f>
        <v>44014</v>
      </c>
      <c r="G220" s="69">
        <f>F220</f>
        <v>44014</v>
      </c>
      <c r="H220" s="68">
        <f>$H$10+($S$7*S220)</f>
        <v>44301</v>
      </c>
      <c r="I220" s="69">
        <f>H220</f>
        <v>44301</v>
      </c>
      <c r="J220" s="74">
        <f>$J$10+($S$7*S220)</f>
        <v>44302</v>
      </c>
      <c r="K220" s="68">
        <f>$K$10+($S$7*S220)</f>
        <v>44302</v>
      </c>
      <c r="L220" s="67">
        <f>K220</f>
        <v>44302</v>
      </c>
      <c r="M220" s="70">
        <f>K220+O220</f>
        <v>44313</v>
      </c>
      <c r="N220" s="67">
        <f>M220</f>
        <v>44313</v>
      </c>
      <c r="O220" s="75">
        <f>$O$10</f>
        <v>11</v>
      </c>
      <c r="P220" s="139" t="str">
        <f>$P$10</f>
        <v>SITC</v>
      </c>
      <c r="Q220" s="275"/>
      <c r="R220" s="163" t="str">
        <f>$R$10</f>
        <v>危険品受託</v>
      </c>
      <c r="S220" s="234">
        <v>41</v>
      </c>
      <c r="T220" s="232"/>
    </row>
    <row r="221" spans="1:20" s="58" customFormat="1" ht="14.5" hidden="1" x14ac:dyDescent="0.35">
      <c r="A221" s="139"/>
      <c r="B221" s="64" t="s">
        <v>37</v>
      </c>
      <c r="C221" s="65" t="s">
        <v>357</v>
      </c>
      <c r="D221" s="66" t="str">
        <f>IF((ISBLANK($D$11)),"----",(($D$11)+($S$7*S221)))</f>
        <v>----</v>
      </c>
      <c r="E221" s="67" t="str">
        <f>D221</f>
        <v>----</v>
      </c>
      <c r="F221" s="68">
        <f>$H$11+($S$7*Q221)</f>
        <v>44014</v>
      </c>
      <c r="G221" s="69">
        <f>F221</f>
        <v>44014</v>
      </c>
      <c r="H221" s="68">
        <f>$H$11+($S$7*S221)</f>
        <v>44301</v>
      </c>
      <c r="I221" s="69">
        <f>H221</f>
        <v>44301</v>
      </c>
      <c r="J221" s="77">
        <f>$J$11+($S$7*S221)</f>
        <v>44302</v>
      </c>
      <c r="K221" s="78">
        <f>$K$11+($S$7*S221)</f>
        <v>44303</v>
      </c>
      <c r="L221" s="79">
        <f>K221</f>
        <v>44303</v>
      </c>
      <c r="M221" s="70">
        <f>K221+O221</f>
        <v>44314</v>
      </c>
      <c r="N221" s="79">
        <f>M221</f>
        <v>44314</v>
      </c>
      <c r="O221" s="75">
        <f>$O$11</f>
        <v>11</v>
      </c>
      <c r="P221" s="76" t="str">
        <f>$P$11</f>
        <v>ONE</v>
      </c>
      <c r="Q221" s="275"/>
      <c r="R221" s="163" t="str">
        <f>$R$11</f>
        <v>危険品受託</v>
      </c>
      <c r="S221" s="234">
        <v>41</v>
      </c>
      <c r="T221" s="232"/>
    </row>
    <row r="222" spans="1:20" s="58" customFormat="1" ht="15" hidden="1" customHeight="1" thickBot="1" x14ac:dyDescent="0.4">
      <c r="A222" s="156"/>
      <c r="B222" s="155" t="s">
        <v>279</v>
      </c>
      <c r="C222" s="156" t="s">
        <v>336</v>
      </c>
      <c r="D222" s="145">
        <f>IF((ISBLANK($D$12)),"----",(($D$12)+($S$7*S222)))</f>
        <v>44301</v>
      </c>
      <c r="E222" s="146">
        <f>D222</f>
        <v>44301</v>
      </c>
      <c r="F222" s="110">
        <f>$H$12+($S$7*Q222)</f>
        <v>44015</v>
      </c>
      <c r="G222" s="111">
        <f>F222</f>
        <v>44015</v>
      </c>
      <c r="H222" s="110">
        <f>$H$12+($S$7*S222)</f>
        <v>44302</v>
      </c>
      <c r="I222" s="111">
        <f>H222</f>
        <v>44302</v>
      </c>
      <c r="J222" s="147">
        <f>$J$12+($S$7*S222)</f>
        <v>44302</v>
      </c>
      <c r="K222" s="110">
        <f>$K$12+($S$7*S222)</f>
        <v>44303</v>
      </c>
      <c r="L222" s="146">
        <f>K222</f>
        <v>44303</v>
      </c>
      <c r="M222" s="148">
        <f>K222+O222</f>
        <v>44312</v>
      </c>
      <c r="N222" s="146">
        <f>M222</f>
        <v>44312</v>
      </c>
      <c r="O222" s="116">
        <f>$O$12</f>
        <v>9</v>
      </c>
      <c r="P222" s="117" t="str">
        <f>$P$12</f>
        <v>OOCL/COSCO</v>
      </c>
      <c r="Q222" s="280"/>
      <c r="R222" s="199" t="str">
        <f>$R$12</f>
        <v>危険品混載受託</v>
      </c>
      <c r="S222" s="231">
        <v>41</v>
      </c>
      <c r="T222" s="232"/>
    </row>
    <row r="223" spans="1:20" ht="14.5" hidden="1" x14ac:dyDescent="0.35">
      <c r="A223" s="120"/>
      <c r="B223" s="141" t="s">
        <v>366</v>
      </c>
      <c r="C223" s="164" t="s">
        <v>342</v>
      </c>
      <c r="D223" s="123" t="str">
        <f>IF((ISBLANK($D$8)),"----",(($D$8)+($S$7*S223)))</f>
        <v>----</v>
      </c>
      <c r="E223" s="122" t="str">
        <f>D223</f>
        <v>----</v>
      </c>
      <c r="F223" s="123">
        <f>$H$8+($S$7*Q223)</f>
        <v>44008</v>
      </c>
      <c r="G223" s="122">
        <f t="shared" ref="G223:G224" si="257">F223</f>
        <v>44008</v>
      </c>
      <c r="H223" s="123">
        <f>$H$8+($S$7*S223)</f>
        <v>44302</v>
      </c>
      <c r="I223" s="122">
        <f t="shared" ref="I223:I224" si="258">H223</f>
        <v>44302</v>
      </c>
      <c r="J223" s="125">
        <f>$J$8+($S$7*S223)</f>
        <v>44304</v>
      </c>
      <c r="K223" s="123">
        <f>$K$8+($S$7*S223)</f>
        <v>44304</v>
      </c>
      <c r="L223" s="122">
        <f t="shared" ref="L223:L224" si="259">K223</f>
        <v>44304</v>
      </c>
      <c r="M223" s="118">
        <f t="shared" ref="M223" si="260">K223+O223</f>
        <v>44313</v>
      </c>
      <c r="N223" s="122">
        <f t="shared" ref="N223:N224" si="261">M223</f>
        <v>44313</v>
      </c>
      <c r="O223" s="126">
        <f>$O$8</f>
        <v>9</v>
      </c>
      <c r="P223" s="71" t="str">
        <f>$P$8</f>
        <v>EVER GREEN</v>
      </c>
      <c r="Q223" s="277"/>
      <c r="R223" s="162" t="str">
        <f>$R$8</f>
        <v>危険品受託</v>
      </c>
      <c r="S223" s="143">
        <v>42</v>
      </c>
      <c r="T223" s="103"/>
    </row>
    <row r="224" spans="1:20" ht="14.5" hidden="1" x14ac:dyDescent="0.35">
      <c r="A224" s="139"/>
      <c r="B224" s="138" t="s">
        <v>345</v>
      </c>
      <c r="C224" s="76" t="s">
        <v>378</v>
      </c>
      <c r="D224" s="68" t="str">
        <f>IF((ISBLANK($D$9)),"----",(($D$9)+($S$7*S224)))</f>
        <v>----</v>
      </c>
      <c r="E224" s="67" t="str">
        <f t="shared" ref="E224" si="262">D224</f>
        <v>----</v>
      </c>
      <c r="F224" s="68">
        <f>$H$9+($S$7*Q224)</f>
        <v>44012</v>
      </c>
      <c r="G224" s="67">
        <f t="shared" si="257"/>
        <v>44012</v>
      </c>
      <c r="H224" s="68">
        <f>$H$9+($S$7*S224)</f>
        <v>44306</v>
      </c>
      <c r="I224" s="67">
        <f t="shared" si="258"/>
        <v>44306</v>
      </c>
      <c r="J224" s="74">
        <f>$J$9+($S$7*S224)</f>
        <v>44308</v>
      </c>
      <c r="K224" s="68">
        <f>$K$9+($S$7*S224)</f>
        <v>44308</v>
      </c>
      <c r="L224" s="67">
        <f t="shared" si="259"/>
        <v>44308</v>
      </c>
      <c r="M224" s="70">
        <f>K224+O224</f>
        <v>44319</v>
      </c>
      <c r="N224" s="67">
        <f t="shared" si="261"/>
        <v>44319</v>
      </c>
      <c r="O224" s="75">
        <f>$O$9</f>
        <v>11</v>
      </c>
      <c r="P224" s="76" t="str">
        <f>$P$9</f>
        <v>CNC</v>
      </c>
      <c r="Q224" s="275"/>
      <c r="R224" s="163" t="str">
        <f>$R$9</f>
        <v>危険品受託</v>
      </c>
      <c r="S224" s="144">
        <v>42</v>
      </c>
      <c r="T224" s="103"/>
    </row>
    <row r="225" spans="1:20" ht="14.5" hidden="1" x14ac:dyDescent="0.35">
      <c r="A225" s="139"/>
      <c r="B225" s="64" t="s">
        <v>352</v>
      </c>
      <c r="C225" s="165" t="s">
        <v>353</v>
      </c>
      <c r="D225" s="68" t="str">
        <f>IF((ISBLANK($D$10)),"----",(($D$10)+($S$7*S225)))</f>
        <v>----</v>
      </c>
      <c r="E225" s="67" t="str">
        <f>D225</f>
        <v>----</v>
      </c>
      <c r="F225" s="68">
        <f>$H$10+($S$7*Q225)</f>
        <v>44014</v>
      </c>
      <c r="G225" s="67">
        <f>F225</f>
        <v>44014</v>
      </c>
      <c r="H225" s="68">
        <f>$H$10+($S$7*S225)</f>
        <v>44308</v>
      </c>
      <c r="I225" s="67">
        <f>H225</f>
        <v>44308</v>
      </c>
      <c r="J225" s="77">
        <f>$J$10+($S$7*S225)</f>
        <v>44309</v>
      </c>
      <c r="K225" s="78">
        <f>$K$10+($S$7*S225)</f>
        <v>44309</v>
      </c>
      <c r="L225" s="79">
        <f>K225</f>
        <v>44309</v>
      </c>
      <c r="M225" s="70">
        <f>K225+O225</f>
        <v>44320</v>
      </c>
      <c r="N225" s="79">
        <f>M225</f>
        <v>44320</v>
      </c>
      <c r="O225" s="75">
        <f>$O$10</f>
        <v>11</v>
      </c>
      <c r="P225" s="76" t="str">
        <f>$P$10</f>
        <v>SITC</v>
      </c>
      <c r="Q225" s="275"/>
      <c r="R225" s="163" t="str">
        <f>$R$10</f>
        <v>危険品受託</v>
      </c>
      <c r="S225" s="144">
        <v>42</v>
      </c>
      <c r="T225" s="103"/>
    </row>
    <row r="226" spans="1:20" ht="14.5" hidden="1" x14ac:dyDescent="0.35">
      <c r="A226" s="139"/>
      <c r="B226" s="64" t="s">
        <v>358</v>
      </c>
      <c r="C226" s="165" t="s">
        <v>359</v>
      </c>
      <c r="D226" s="68" t="str">
        <f>IF((ISBLANK($D$11)),"----",(($D$11)+($S$7*S226)))</f>
        <v>----</v>
      </c>
      <c r="E226" s="67" t="str">
        <f>D226</f>
        <v>----</v>
      </c>
      <c r="F226" s="68">
        <f>$H$11+($S$7*Q226)</f>
        <v>44014</v>
      </c>
      <c r="G226" s="67">
        <f>F226</f>
        <v>44014</v>
      </c>
      <c r="H226" s="68">
        <f>$H$11+($S$7*S226)</f>
        <v>44308</v>
      </c>
      <c r="I226" s="67">
        <f>H226</f>
        <v>44308</v>
      </c>
      <c r="J226" s="140">
        <f>$J$11+($S$7*S226)</f>
        <v>44309</v>
      </c>
      <c r="K226" s="78">
        <f>$K$11+($S$7*S226)</f>
        <v>44310</v>
      </c>
      <c r="L226" s="79">
        <f>K226</f>
        <v>44310</v>
      </c>
      <c r="M226" s="68">
        <f>K226+O226</f>
        <v>44321</v>
      </c>
      <c r="N226" s="79">
        <f>M226</f>
        <v>44321</v>
      </c>
      <c r="O226" s="161">
        <f>$O$11</f>
        <v>11</v>
      </c>
      <c r="P226" s="76" t="str">
        <f>$P$11</f>
        <v>ONE</v>
      </c>
      <c r="Q226" s="275"/>
      <c r="R226" s="163" t="str">
        <f>$R$11</f>
        <v>危険品受託</v>
      </c>
      <c r="S226" s="144">
        <v>42</v>
      </c>
      <c r="T226" s="103"/>
    </row>
    <row r="227" spans="1:20" hidden="1" thickBot="1" x14ac:dyDescent="0.4">
      <c r="A227" s="156"/>
      <c r="B227" s="106" t="s">
        <v>316</v>
      </c>
      <c r="C227" s="179" t="s">
        <v>281</v>
      </c>
      <c r="D227" s="110">
        <f>IF((ISBLANK($D$12)),"----",(($D$12)+($S$7*S227)))</f>
        <v>44308</v>
      </c>
      <c r="E227" s="146">
        <f>D227</f>
        <v>44308</v>
      </c>
      <c r="F227" s="110">
        <f>$H$12+($S$7*Q227)</f>
        <v>44015</v>
      </c>
      <c r="G227" s="146">
        <f>F227</f>
        <v>44015</v>
      </c>
      <c r="H227" s="110">
        <f>$H$12+($S$7*S227)</f>
        <v>44309</v>
      </c>
      <c r="I227" s="146">
        <f>H227</f>
        <v>44309</v>
      </c>
      <c r="J227" s="180">
        <f>$J$12+($S$7*S227)</f>
        <v>44309</v>
      </c>
      <c r="K227" s="110">
        <f>$K$12+($S$7*S227)</f>
        <v>44310</v>
      </c>
      <c r="L227" s="146">
        <f>K227</f>
        <v>44310</v>
      </c>
      <c r="M227" s="110">
        <f>K227+O227</f>
        <v>44319</v>
      </c>
      <c r="N227" s="146">
        <f>M227</f>
        <v>44319</v>
      </c>
      <c r="O227" s="181">
        <f>$O$12</f>
        <v>9</v>
      </c>
      <c r="P227" s="117" t="str">
        <f>$P$12</f>
        <v>OOCL/COSCO</v>
      </c>
      <c r="Q227" s="280"/>
      <c r="R227" s="199" t="str">
        <f>$R$12</f>
        <v>危険品混載受託</v>
      </c>
      <c r="S227" s="96">
        <v>42</v>
      </c>
    </row>
    <row r="228" spans="1:20" ht="14.5" hidden="1" x14ac:dyDescent="0.35">
      <c r="A228" s="120"/>
      <c r="B228" s="141" t="s">
        <v>367</v>
      </c>
      <c r="C228" s="164" t="s">
        <v>368</v>
      </c>
      <c r="D228" s="123" t="str">
        <f>IF((ISBLANK($D$8)),"----",(($D$8)+($S$7*S228)))</f>
        <v>----</v>
      </c>
      <c r="E228" s="122" t="str">
        <f>D228</f>
        <v>----</v>
      </c>
      <c r="F228" s="123">
        <f>$H$8+($S$7*Q228)</f>
        <v>44008</v>
      </c>
      <c r="G228" s="122">
        <f t="shared" ref="G228:G229" si="263">F228</f>
        <v>44008</v>
      </c>
      <c r="H228" s="123">
        <f>$H$8+($S$7*S228)</f>
        <v>44309</v>
      </c>
      <c r="I228" s="122">
        <f t="shared" ref="I228:I229" si="264">H228</f>
        <v>44309</v>
      </c>
      <c r="J228" s="125">
        <v>44313</v>
      </c>
      <c r="K228" s="123">
        <v>44313</v>
      </c>
      <c r="L228" s="122">
        <f t="shared" ref="L228:L229" si="265">K228</f>
        <v>44313</v>
      </c>
      <c r="M228" s="118">
        <v>44320</v>
      </c>
      <c r="N228" s="122">
        <f t="shared" ref="N228:N229" si="266">M228</f>
        <v>44320</v>
      </c>
      <c r="O228" s="126">
        <f>$O$8</f>
        <v>9</v>
      </c>
      <c r="P228" s="71" t="str">
        <f>$P$8</f>
        <v>EVER GREEN</v>
      </c>
      <c r="Q228" s="277"/>
      <c r="R228" s="162" t="str">
        <f>$R$8</f>
        <v>危険品受託</v>
      </c>
      <c r="S228" s="143">
        <v>43</v>
      </c>
    </row>
    <row r="229" spans="1:20" ht="14.5" hidden="1" x14ac:dyDescent="0.35">
      <c r="A229" s="139"/>
      <c r="B229" s="138" t="s">
        <v>379</v>
      </c>
      <c r="C229" s="76" t="s">
        <v>381</v>
      </c>
      <c r="D229" s="68" t="str">
        <f>IF((ISBLANK($D$9)),"----",(($D$9)+($S$7*S229)))</f>
        <v>----</v>
      </c>
      <c r="E229" s="67" t="str">
        <f t="shared" ref="E229" si="267">D229</f>
        <v>----</v>
      </c>
      <c r="F229" s="68">
        <f>$H$9+($S$7*Q229)</f>
        <v>44012</v>
      </c>
      <c r="G229" s="67">
        <f t="shared" si="263"/>
        <v>44012</v>
      </c>
      <c r="H229" s="68">
        <f>$H$9+($S$7*S229)</f>
        <v>44313</v>
      </c>
      <c r="I229" s="67">
        <f t="shared" si="264"/>
        <v>44313</v>
      </c>
      <c r="J229" s="74">
        <f>$J$9+($S$7*S229)</f>
        <v>44315</v>
      </c>
      <c r="K229" s="68">
        <f>$K$9+($S$7*S229)</f>
        <v>44315</v>
      </c>
      <c r="L229" s="67">
        <f t="shared" si="265"/>
        <v>44315</v>
      </c>
      <c r="M229" s="70">
        <f>K229+O229</f>
        <v>44326</v>
      </c>
      <c r="N229" s="67">
        <f t="shared" si="266"/>
        <v>44326</v>
      </c>
      <c r="O229" s="75">
        <f>$O$9</f>
        <v>11</v>
      </c>
      <c r="P229" s="76" t="str">
        <f>$P$9</f>
        <v>CNC</v>
      </c>
      <c r="Q229" s="275"/>
      <c r="R229" s="163" t="str">
        <f>$R$9</f>
        <v>危険品受託</v>
      </c>
      <c r="S229" s="144">
        <v>43</v>
      </c>
    </row>
    <row r="230" spans="1:20" ht="14.5" hidden="1" x14ac:dyDescent="0.35">
      <c r="A230" s="139"/>
      <c r="B230" s="64" t="s">
        <v>231</v>
      </c>
      <c r="C230" s="165"/>
      <c r="D230" s="68" t="str">
        <f>IF((ISBLANK($D$10)),"----",(($D$10)+($S$7*S230)))</f>
        <v>----</v>
      </c>
      <c r="E230" s="67" t="str">
        <f>D230</f>
        <v>----</v>
      </c>
      <c r="F230" s="68">
        <f>$H$10+($S$7*Q230)</f>
        <v>44014</v>
      </c>
      <c r="G230" s="67">
        <f>F230</f>
        <v>44014</v>
      </c>
      <c r="H230" s="68">
        <f>$H$10+($S$7*S230)</f>
        <v>44315</v>
      </c>
      <c r="I230" s="67">
        <f>H230</f>
        <v>44315</v>
      </c>
      <c r="J230" s="77">
        <f>$J$10+($S$7*S230)</f>
        <v>44316</v>
      </c>
      <c r="K230" s="78">
        <f>$K$10+($S$7*S230)</f>
        <v>44316</v>
      </c>
      <c r="L230" s="79">
        <f>K230</f>
        <v>44316</v>
      </c>
      <c r="M230" s="70">
        <f>K230+O230</f>
        <v>44327</v>
      </c>
      <c r="N230" s="79">
        <f>M230</f>
        <v>44327</v>
      </c>
      <c r="O230" s="75">
        <f>$O$10</f>
        <v>11</v>
      </c>
      <c r="P230" s="76" t="str">
        <f>$P$10</f>
        <v>SITC</v>
      </c>
      <c r="Q230" s="275"/>
      <c r="R230" s="163" t="str">
        <f>$R$10</f>
        <v>危険品受託</v>
      </c>
      <c r="S230" s="144">
        <v>43</v>
      </c>
    </row>
    <row r="231" spans="1:20" ht="14.5" hidden="1" x14ac:dyDescent="0.35">
      <c r="A231" s="139"/>
      <c r="B231" s="64" t="s">
        <v>360</v>
      </c>
      <c r="C231" s="165" t="s">
        <v>361</v>
      </c>
      <c r="D231" s="68" t="str">
        <f>IF((ISBLANK($D$11)),"----",(($D$11)+($S$7*S231)))</f>
        <v>----</v>
      </c>
      <c r="E231" s="67" t="str">
        <f>D231</f>
        <v>----</v>
      </c>
      <c r="F231" s="68">
        <f>$H$11+($S$7*Q231)</f>
        <v>44014</v>
      </c>
      <c r="G231" s="67">
        <f>F231</f>
        <v>44014</v>
      </c>
      <c r="H231" s="68">
        <f>$H$11+($S$7*S231)</f>
        <v>44315</v>
      </c>
      <c r="I231" s="67">
        <f>H231</f>
        <v>44315</v>
      </c>
      <c r="J231" s="140">
        <f>$J$11+($S$7*S231)</f>
        <v>44316</v>
      </c>
      <c r="K231" s="78">
        <f>$K$11+($S$7*S231)</f>
        <v>44317</v>
      </c>
      <c r="L231" s="79">
        <f>K231</f>
        <v>44317</v>
      </c>
      <c r="M231" s="68">
        <f>K231+O231</f>
        <v>44328</v>
      </c>
      <c r="N231" s="79">
        <f>M231</f>
        <v>44328</v>
      </c>
      <c r="O231" s="161">
        <f>$O$11</f>
        <v>11</v>
      </c>
      <c r="P231" s="76" t="str">
        <f>$P$11</f>
        <v>ONE</v>
      </c>
      <c r="Q231" s="275"/>
      <c r="R231" s="163" t="str">
        <f>$R$11</f>
        <v>危険品受託</v>
      </c>
      <c r="S231" s="144">
        <v>43</v>
      </c>
    </row>
    <row r="232" spans="1:20" hidden="1" thickBot="1" x14ac:dyDescent="0.4">
      <c r="A232" s="156"/>
      <c r="B232" s="106" t="s">
        <v>154</v>
      </c>
      <c r="C232" s="179" t="s">
        <v>281</v>
      </c>
      <c r="D232" s="110">
        <f>IF((ISBLANK($D$12)),"----",(($D$12)+($S$7*S232)))</f>
        <v>44315</v>
      </c>
      <c r="E232" s="146">
        <f>D232</f>
        <v>44315</v>
      </c>
      <c r="F232" s="110">
        <f>$H$12+($S$7*Q232)</f>
        <v>44015</v>
      </c>
      <c r="G232" s="146">
        <f>F232</f>
        <v>44015</v>
      </c>
      <c r="H232" s="110">
        <f>$H$12+($S$7*S232)</f>
        <v>44316</v>
      </c>
      <c r="I232" s="146">
        <f>H232</f>
        <v>44316</v>
      </c>
      <c r="J232" s="180">
        <f>$J$12+($S$7*S232)</f>
        <v>44316</v>
      </c>
      <c r="K232" s="110">
        <f>$K$12+($S$7*S232)</f>
        <v>44317</v>
      </c>
      <c r="L232" s="146">
        <f>K232</f>
        <v>44317</v>
      </c>
      <c r="M232" s="110">
        <f>K232+O232</f>
        <v>44326</v>
      </c>
      <c r="N232" s="146">
        <f>M232</f>
        <v>44326</v>
      </c>
      <c r="O232" s="181">
        <f>$O$12</f>
        <v>9</v>
      </c>
      <c r="P232" s="117" t="str">
        <f>$P$12</f>
        <v>OOCL/COSCO</v>
      </c>
      <c r="Q232" s="280"/>
      <c r="R232" s="199" t="str">
        <f>$R$12</f>
        <v>危険品混載受託</v>
      </c>
      <c r="S232" s="96">
        <v>43</v>
      </c>
    </row>
    <row r="233" spans="1:20" ht="14.5" hidden="1" x14ac:dyDescent="0.35">
      <c r="A233" s="120"/>
      <c r="B233" s="141" t="s">
        <v>365</v>
      </c>
      <c r="C233" s="164" t="s">
        <v>369</v>
      </c>
      <c r="D233" s="123" t="str">
        <f>IF((ISBLANK($D$8)),"----",(($D$8)+($S$7*S233)))</f>
        <v>----</v>
      </c>
      <c r="E233" s="122" t="str">
        <f>D233</f>
        <v>----</v>
      </c>
      <c r="F233" s="123">
        <f>$H$8+($S$7*Q233)</f>
        <v>44008</v>
      </c>
      <c r="G233" s="122">
        <f t="shared" ref="G233:G234" si="268">F233</f>
        <v>44008</v>
      </c>
      <c r="H233" s="123">
        <f>$H$8+($S$7*S233)</f>
        <v>44316</v>
      </c>
      <c r="I233" s="122">
        <f t="shared" ref="I233:I234" si="269">H233</f>
        <v>44316</v>
      </c>
      <c r="J233" s="125">
        <f>$J$8+($S$7*S233)</f>
        <v>44318</v>
      </c>
      <c r="K233" s="123">
        <f>$K$8+($S$7*S233)</f>
        <v>44318</v>
      </c>
      <c r="L233" s="122">
        <f t="shared" ref="L233:L234" si="270">K233</f>
        <v>44318</v>
      </c>
      <c r="M233" s="118">
        <f t="shared" ref="M233" si="271">K233+O233</f>
        <v>44327</v>
      </c>
      <c r="N233" s="122">
        <f t="shared" ref="N233:N234" si="272">M233</f>
        <v>44327</v>
      </c>
      <c r="O233" s="126">
        <f>$O$8</f>
        <v>9</v>
      </c>
      <c r="P233" s="71" t="str">
        <f>$P$8</f>
        <v>EVER GREEN</v>
      </c>
      <c r="Q233" s="277"/>
      <c r="R233" s="162" t="str">
        <f>$R$8</f>
        <v>危険品受託</v>
      </c>
      <c r="S233" s="143">
        <v>44</v>
      </c>
    </row>
    <row r="234" spans="1:20" ht="14.5" hidden="1" x14ac:dyDescent="0.35">
      <c r="A234" s="139"/>
      <c r="B234" s="138" t="s">
        <v>343</v>
      </c>
      <c r="C234" s="76" t="s">
        <v>382</v>
      </c>
      <c r="D234" s="68" t="str">
        <f>IF((ISBLANK($D$9)),"----",(($D$9)+($S$7*S234)))</f>
        <v>----</v>
      </c>
      <c r="E234" s="67" t="str">
        <f t="shared" ref="E234" si="273">D234</f>
        <v>----</v>
      </c>
      <c r="F234" s="68">
        <f>$H$9+($S$7*Q234)</f>
        <v>44012</v>
      </c>
      <c r="G234" s="67">
        <f t="shared" si="268"/>
        <v>44012</v>
      </c>
      <c r="H234" s="68">
        <f>$H$9+($S$7*S234)</f>
        <v>44320</v>
      </c>
      <c r="I234" s="67">
        <f t="shared" si="269"/>
        <v>44320</v>
      </c>
      <c r="J234" s="74">
        <f>$J$9+($S$7*S234)</f>
        <v>44322</v>
      </c>
      <c r="K234" s="68">
        <f>$K$9+($S$7*S234)</f>
        <v>44322</v>
      </c>
      <c r="L234" s="67">
        <f t="shared" si="270"/>
        <v>44322</v>
      </c>
      <c r="M234" s="70">
        <f>K234+O234</f>
        <v>44333</v>
      </c>
      <c r="N234" s="67">
        <f t="shared" si="272"/>
        <v>44333</v>
      </c>
      <c r="O234" s="75">
        <f>$O$9</f>
        <v>11</v>
      </c>
      <c r="P234" s="76" t="str">
        <f>$P$9</f>
        <v>CNC</v>
      </c>
      <c r="Q234" s="275"/>
      <c r="R234" s="163" t="str">
        <f>$R$9</f>
        <v>危険品受託</v>
      </c>
      <c r="S234" s="144">
        <v>44</v>
      </c>
    </row>
    <row r="235" spans="1:20" ht="14.5" hidden="1" x14ac:dyDescent="0.35">
      <c r="A235" s="139"/>
      <c r="B235" s="64" t="s">
        <v>354</v>
      </c>
      <c r="C235" s="165" t="s">
        <v>355</v>
      </c>
      <c r="D235" s="68" t="str">
        <f>IF((ISBLANK($D$10)),"----",(($D$10)+($S$7*S235)))</f>
        <v>----</v>
      </c>
      <c r="E235" s="67" t="str">
        <f>D235</f>
        <v>----</v>
      </c>
      <c r="F235" s="68">
        <f>$H$10+($S$7*Q235)</f>
        <v>44014</v>
      </c>
      <c r="G235" s="67">
        <f>F235</f>
        <v>44014</v>
      </c>
      <c r="H235" s="68">
        <f>$H$10+($S$7*S235)</f>
        <v>44322</v>
      </c>
      <c r="I235" s="67">
        <f>H235</f>
        <v>44322</v>
      </c>
      <c r="J235" s="77">
        <f>$J$10+($S$7*S235)</f>
        <v>44323</v>
      </c>
      <c r="K235" s="78">
        <f>$K$10+($S$7*S235)</f>
        <v>44323</v>
      </c>
      <c r="L235" s="79">
        <f>K235</f>
        <v>44323</v>
      </c>
      <c r="M235" s="70">
        <f>K235+O235</f>
        <v>44334</v>
      </c>
      <c r="N235" s="79">
        <f>M235</f>
        <v>44334</v>
      </c>
      <c r="O235" s="75">
        <f>$O$10</f>
        <v>11</v>
      </c>
      <c r="P235" s="76" t="str">
        <f>$P$10</f>
        <v>SITC</v>
      </c>
      <c r="Q235" s="275"/>
      <c r="R235" s="163" t="str">
        <f>$R$10</f>
        <v>危険品受託</v>
      </c>
      <c r="S235" s="144">
        <v>44</v>
      </c>
    </row>
    <row r="236" spans="1:20" ht="14.5" hidden="1" x14ac:dyDescent="0.35">
      <c r="A236" s="139"/>
      <c r="B236" s="64" t="s">
        <v>37</v>
      </c>
      <c r="C236" s="165" t="s">
        <v>362</v>
      </c>
      <c r="D236" s="68" t="str">
        <f>IF((ISBLANK($D$11)),"----",(($D$11)+($S$7*S236)))</f>
        <v>----</v>
      </c>
      <c r="E236" s="67" t="str">
        <f>D236</f>
        <v>----</v>
      </c>
      <c r="F236" s="68">
        <f>$H$11+($S$7*Q236)</f>
        <v>44014</v>
      </c>
      <c r="G236" s="67">
        <f>F236</f>
        <v>44014</v>
      </c>
      <c r="H236" s="68">
        <f>$H$11+($S$7*S236)</f>
        <v>44322</v>
      </c>
      <c r="I236" s="67">
        <f>H236</f>
        <v>44322</v>
      </c>
      <c r="J236" s="140">
        <f>$J$11+($S$7*S236)</f>
        <v>44323</v>
      </c>
      <c r="K236" s="78">
        <f>$K$11+($S$7*S236)</f>
        <v>44324</v>
      </c>
      <c r="L236" s="79">
        <f>K236</f>
        <v>44324</v>
      </c>
      <c r="M236" s="68">
        <f>K236+O236</f>
        <v>44335</v>
      </c>
      <c r="N236" s="79">
        <f>M236</f>
        <v>44335</v>
      </c>
      <c r="O236" s="161">
        <f>$O$11</f>
        <v>11</v>
      </c>
      <c r="P236" s="76" t="str">
        <f>$P$11</f>
        <v>ONE</v>
      </c>
      <c r="Q236" s="275"/>
      <c r="R236" s="163" t="str">
        <f>$R$11</f>
        <v>危険品受託</v>
      </c>
      <c r="S236" s="144">
        <v>44</v>
      </c>
    </row>
    <row r="237" spans="1:20" hidden="1" thickBot="1" x14ac:dyDescent="0.4">
      <c r="A237" s="156"/>
      <c r="B237" s="106" t="s">
        <v>371</v>
      </c>
      <c r="C237" s="179"/>
      <c r="D237" s="110">
        <f>IF((ISBLANK($D$12)),"----",(($D$12)+($S$7*S237)))</f>
        <v>44322</v>
      </c>
      <c r="E237" s="146">
        <f>D237</f>
        <v>44322</v>
      </c>
      <c r="F237" s="110">
        <f>$H$12+($S$7*Q237)</f>
        <v>44015</v>
      </c>
      <c r="G237" s="146">
        <f>F237</f>
        <v>44015</v>
      </c>
      <c r="H237" s="110">
        <f>$H$12+($S$7*S237)</f>
        <v>44323</v>
      </c>
      <c r="I237" s="146">
        <f>H237</f>
        <v>44323</v>
      </c>
      <c r="J237" s="180">
        <f>$J$12+($S$7*S237)</f>
        <v>44323</v>
      </c>
      <c r="K237" s="110">
        <f>$K$12+($S$7*S237)</f>
        <v>44324</v>
      </c>
      <c r="L237" s="146">
        <f>K237</f>
        <v>44324</v>
      </c>
      <c r="M237" s="110">
        <f>K237+O237</f>
        <v>44333</v>
      </c>
      <c r="N237" s="146">
        <f>M237</f>
        <v>44333</v>
      </c>
      <c r="O237" s="181">
        <f>$O$12</f>
        <v>9</v>
      </c>
      <c r="P237" s="117" t="str">
        <f>$P$12</f>
        <v>OOCL/COSCO</v>
      </c>
      <c r="Q237" s="280"/>
      <c r="R237" s="199" t="str">
        <f>$R$12</f>
        <v>危険品混載受託</v>
      </c>
      <c r="S237" s="96">
        <v>44</v>
      </c>
    </row>
    <row r="238" spans="1:20" ht="14.5" hidden="1" x14ac:dyDescent="0.35">
      <c r="A238" s="120"/>
      <c r="B238" s="141" t="s">
        <v>365</v>
      </c>
      <c r="C238" s="164" t="s">
        <v>369</v>
      </c>
      <c r="D238" s="123" t="str">
        <f>IF((ISBLANK($D$8)),"----",(($D$8)+($S$7*S238)))</f>
        <v>----</v>
      </c>
      <c r="E238" s="122" t="str">
        <f>D238</f>
        <v>----</v>
      </c>
      <c r="F238" s="123">
        <f>$H$8+($S$7*Q238)</f>
        <v>44008</v>
      </c>
      <c r="G238" s="122">
        <f t="shared" ref="G238:G239" si="274">F238</f>
        <v>44008</v>
      </c>
      <c r="H238" s="123">
        <f>$H$8+($S$7*S238)</f>
        <v>44323</v>
      </c>
      <c r="I238" s="122">
        <f t="shared" ref="I238" si="275">H238</f>
        <v>44323</v>
      </c>
      <c r="J238" s="125">
        <f>$J$8+($S$7*S238)</f>
        <v>44325</v>
      </c>
      <c r="K238" s="123">
        <f>$K$8+($S$7*S238)</f>
        <v>44325</v>
      </c>
      <c r="L238" s="122">
        <f t="shared" ref="L238" si="276">K238</f>
        <v>44325</v>
      </c>
      <c r="M238" s="118">
        <f t="shared" ref="M238" si="277">K238+O238</f>
        <v>44334</v>
      </c>
      <c r="N238" s="122">
        <f t="shared" ref="N238" si="278">M238</f>
        <v>44334</v>
      </c>
      <c r="O238" s="126">
        <f>$O$8</f>
        <v>9</v>
      </c>
      <c r="P238" s="71" t="str">
        <f>$P$8</f>
        <v>EVER GREEN</v>
      </c>
      <c r="Q238" s="277"/>
      <c r="R238" s="162" t="str">
        <f>$R$8</f>
        <v>危険品受託</v>
      </c>
      <c r="S238" s="95">
        <v>45</v>
      </c>
    </row>
    <row r="239" spans="1:20" ht="14.5" hidden="1" x14ac:dyDescent="0.35">
      <c r="A239" s="139"/>
      <c r="B239" s="138" t="s">
        <v>346</v>
      </c>
      <c r="C239" s="76" t="s">
        <v>383</v>
      </c>
      <c r="D239" s="68" t="str">
        <f>IF((ISBLANK($D$9)),"----",(($D$9)+($S$7*S239)))</f>
        <v>----</v>
      </c>
      <c r="E239" s="67" t="str">
        <f t="shared" ref="E239" si="279">D239</f>
        <v>----</v>
      </c>
      <c r="F239" s="68">
        <f>$H$9+($S$7*Q239)</f>
        <v>44012</v>
      </c>
      <c r="G239" s="67">
        <f t="shared" si="274"/>
        <v>44012</v>
      </c>
      <c r="H239" s="68">
        <f>$H$9+($S$7*S239)</f>
        <v>44327</v>
      </c>
      <c r="I239" s="67">
        <f t="shared" ref="I239" si="280">H239</f>
        <v>44327</v>
      </c>
      <c r="J239" s="74">
        <f>$J$9+($S$7*S239)</f>
        <v>44329</v>
      </c>
      <c r="K239" s="68">
        <f>$K$9+($S$7*S239)</f>
        <v>44329</v>
      </c>
      <c r="L239" s="67">
        <f t="shared" ref="L239" si="281">K239</f>
        <v>44329</v>
      </c>
      <c r="M239" s="70">
        <f>K239+O239</f>
        <v>44340</v>
      </c>
      <c r="N239" s="67">
        <f t="shared" ref="N239" si="282">M239</f>
        <v>44340</v>
      </c>
      <c r="O239" s="75">
        <f>$O$9</f>
        <v>11</v>
      </c>
      <c r="P239" s="76" t="str">
        <f>$P$9</f>
        <v>CNC</v>
      </c>
      <c r="Q239" s="275"/>
      <c r="R239" s="163" t="str">
        <f>$R$9</f>
        <v>危険品受託</v>
      </c>
      <c r="S239" s="144">
        <v>45</v>
      </c>
    </row>
    <row r="240" spans="1:20" ht="14.5" hidden="1" x14ac:dyDescent="0.35">
      <c r="A240" s="139"/>
      <c r="B240" s="64" t="s">
        <v>356</v>
      </c>
      <c r="C240" s="165" t="s">
        <v>355</v>
      </c>
      <c r="D240" s="68" t="str">
        <f>IF((ISBLANK($D$10)),"----",(($D$10)+($S$7*S240)))</f>
        <v>----</v>
      </c>
      <c r="E240" s="67" t="str">
        <f>D240</f>
        <v>----</v>
      </c>
      <c r="F240" s="68">
        <f>$H$10+($S$7*Q240)</f>
        <v>44014</v>
      </c>
      <c r="G240" s="67">
        <f>F240</f>
        <v>44014</v>
      </c>
      <c r="H240" s="68">
        <f>$H$10+($S$7*S240)</f>
        <v>44329</v>
      </c>
      <c r="I240" s="67">
        <f>H240</f>
        <v>44329</v>
      </c>
      <c r="J240" s="77">
        <f>$J$10+($S$7*S240)</f>
        <v>44330</v>
      </c>
      <c r="K240" s="78">
        <f>$K$10+($S$7*S240)</f>
        <v>44330</v>
      </c>
      <c r="L240" s="79">
        <f>K240</f>
        <v>44330</v>
      </c>
      <c r="M240" s="70">
        <f>K240+O240</f>
        <v>44341</v>
      </c>
      <c r="N240" s="79">
        <f>M240</f>
        <v>44341</v>
      </c>
      <c r="O240" s="75">
        <f>$O$10</f>
        <v>11</v>
      </c>
      <c r="P240" s="76" t="str">
        <f>$P$10</f>
        <v>SITC</v>
      </c>
      <c r="Q240" s="275"/>
      <c r="R240" s="163" t="str">
        <f>$R$10</f>
        <v>危険品受託</v>
      </c>
      <c r="S240" s="144">
        <v>45</v>
      </c>
    </row>
    <row r="241" spans="1:19" ht="14.5" hidden="1" x14ac:dyDescent="0.35">
      <c r="A241" s="139"/>
      <c r="B241" s="64" t="s">
        <v>358</v>
      </c>
      <c r="C241" s="165" t="s">
        <v>363</v>
      </c>
      <c r="D241" s="68" t="str">
        <f>IF((ISBLANK($D$11)),"----",(($D$11)+($S$7*S241)))</f>
        <v>----</v>
      </c>
      <c r="E241" s="67" t="str">
        <f>D241</f>
        <v>----</v>
      </c>
      <c r="F241" s="68">
        <f>$H$11+($S$7*Q241)</f>
        <v>44014</v>
      </c>
      <c r="G241" s="67">
        <f>F241</f>
        <v>44014</v>
      </c>
      <c r="H241" s="68">
        <f>$H$11+($S$7*S241)</f>
        <v>44329</v>
      </c>
      <c r="I241" s="67">
        <f>H241</f>
        <v>44329</v>
      </c>
      <c r="J241" s="140">
        <f>$J$11+($S$7*S241)</f>
        <v>44330</v>
      </c>
      <c r="K241" s="78">
        <f>$K$11+($S$7*S241)</f>
        <v>44331</v>
      </c>
      <c r="L241" s="79">
        <f>K241</f>
        <v>44331</v>
      </c>
      <c r="M241" s="68">
        <f>K241+O241</f>
        <v>44342</v>
      </c>
      <c r="N241" s="79">
        <f>M241</f>
        <v>44342</v>
      </c>
      <c r="O241" s="161">
        <f>$O$11</f>
        <v>11</v>
      </c>
      <c r="P241" s="76" t="str">
        <f>$P$11</f>
        <v>ONE</v>
      </c>
      <c r="Q241" s="275"/>
      <c r="R241" s="163" t="str">
        <f>$R$11</f>
        <v>危険品受託</v>
      </c>
      <c r="S241" s="144">
        <v>45</v>
      </c>
    </row>
    <row r="242" spans="1:19" hidden="1" thickBot="1" x14ac:dyDescent="0.4">
      <c r="A242" s="156"/>
      <c r="B242" s="106" t="s">
        <v>373</v>
      </c>
      <c r="C242" s="179" t="s">
        <v>374</v>
      </c>
      <c r="D242" s="110">
        <f>IF((ISBLANK($D$12)),"----",(($D$12)+($S$7*S242)))</f>
        <v>44329</v>
      </c>
      <c r="E242" s="146">
        <f>D242</f>
        <v>44329</v>
      </c>
      <c r="F242" s="110">
        <f>$H$12+($S$7*Q242)</f>
        <v>44015</v>
      </c>
      <c r="G242" s="146">
        <f>F242</f>
        <v>44015</v>
      </c>
      <c r="H242" s="110">
        <f>$H$12+($S$7*S242)</f>
        <v>44330</v>
      </c>
      <c r="I242" s="146">
        <f>H242</f>
        <v>44330</v>
      </c>
      <c r="J242" s="180">
        <f>$J$12+($S$7*S242)</f>
        <v>44330</v>
      </c>
      <c r="K242" s="110">
        <f>$K$12+($S$7*S242)</f>
        <v>44331</v>
      </c>
      <c r="L242" s="146">
        <f>K242</f>
        <v>44331</v>
      </c>
      <c r="M242" s="110">
        <f>K242+O242</f>
        <v>44340</v>
      </c>
      <c r="N242" s="146">
        <f>M242</f>
        <v>44340</v>
      </c>
      <c r="O242" s="181">
        <f>$O$12</f>
        <v>9</v>
      </c>
      <c r="P242" s="117" t="str">
        <f>$P$12</f>
        <v>OOCL/COSCO</v>
      </c>
      <c r="Q242" s="280"/>
      <c r="R242" s="199" t="str">
        <f>$R$12</f>
        <v>危険品混載受託</v>
      </c>
      <c r="S242" s="96">
        <v>45</v>
      </c>
    </row>
    <row r="243" spans="1:19" ht="14.5" hidden="1" x14ac:dyDescent="0.35">
      <c r="A243" s="120"/>
      <c r="B243" s="141" t="s">
        <v>365</v>
      </c>
      <c r="C243" s="164" t="s">
        <v>369</v>
      </c>
      <c r="D243" s="123" t="str">
        <f>IF((ISBLANK($D$8)),"----",(($D$8)+($S$7*S243)))</f>
        <v>----</v>
      </c>
      <c r="E243" s="122" t="str">
        <f>D243</f>
        <v>----</v>
      </c>
      <c r="F243" s="123">
        <f>$H$8+($S$7*Q243)</f>
        <v>44008</v>
      </c>
      <c r="G243" s="122">
        <f t="shared" ref="G243:G244" si="283">F243</f>
        <v>44008</v>
      </c>
      <c r="H243" s="123">
        <f>$H$8+($S$7*S243)</f>
        <v>44330</v>
      </c>
      <c r="I243" s="122">
        <f t="shared" ref="I243:I244" si="284">H243</f>
        <v>44330</v>
      </c>
      <c r="J243" s="125">
        <f>$J$8+($S$7*S243)</f>
        <v>44332</v>
      </c>
      <c r="K243" s="123">
        <f>$K$8+($S$7*S243)</f>
        <v>44332</v>
      </c>
      <c r="L243" s="122">
        <f t="shared" ref="L243:L244" si="285">K243</f>
        <v>44332</v>
      </c>
      <c r="M243" s="118">
        <f t="shared" ref="M243" si="286">K243+O243</f>
        <v>44341</v>
      </c>
      <c r="N243" s="122">
        <f t="shared" ref="N243:N244" si="287">M243</f>
        <v>44341</v>
      </c>
      <c r="O243" s="126">
        <f>$O$8</f>
        <v>9</v>
      </c>
      <c r="P243" s="71" t="str">
        <f>$P$8</f>
        <v>EVER GREEN</v>
      </c>
      <c r="Q243" s="277"/>
      <c r="R243" s="162" t="str">
        <f>$R$8</f>
        <v>危険品受託</v>
      </c>
      <c r="S243" s="95">
        <v>46</v>
      </c>
    </row>
    <row r="244" spans="1:19" ht="14.5" hidden="1" x14ac:dyDescent="0.35">
      <c r="A244" s="139"/>
      <c r="B244" s="138" t="s">
        <v>346</v>
      </c>
      <c r="C244" s="76" t="s">
        <v>383</v>
      </c>
      <c r="D244" s="68" t="str">
        <f>IF((ISBLANK($D$9)),"----",(($D$9)+($S$7*S244)))</f>
        <v>----</v>
      </c>
      <c r="E244" s="67" t="str">
        <f t="shared" ref="E244" si="288">D244</f>
        <v>----</v>
      </c>
      <c r="F244" s="68">
        <f>$H$9+($S$7*Q244)</f>
        <v>44012</v>
      </c>
      <c r="G244" s="67">
        <f t="shared" si="283"/>
        <v>44012</v>
      </c>
      <c r="H244" s="68">
        <f>$H$9+($S$7*S244)</f>
        <v>44334</v>
      </c>
      <c r="I244" s="67">
        <f t="shared" si="284"/>
        <v>44334</v>
      </c>
      <c r="J244" s="74">
        <f>$J$9+($S$7*S244)</f>
        <v>44336</v>
      </c>
      <c r="K244" s="68">
        <f>$K$9+($S$7*S244)</f>
        <v>44336</v>
      </c>
      <c r="L244" s="67">
        <f t="shared" si="285"/>
        <v>44336</v>
      </c>
      <c r="M244" s="70">
        <f>K244+O244</f>
        <v>44347</v>
      </c>
      <c r="N244" s="67">
        <f t="shared" si="287"/>
        <v>44347</v>
      </c>
      <c r="O244" s="75">
        <f>$O$9</f>
        <v>11</v>
      </c>
      <c r="P244" s="76" t="str">
        <f>$P$9</f>
        <v>CNC</v>
      </c>
      <c r="Q244" s="275"/>
      <c r="R244" s="163" t="str">
        <f>$R$9</f>
        <v>危険品受託</v>
      </c>
      <c r="S244" s="144">
        <v>46</v>
      </c>
    </row>
    <row r="245" spans="1:19" ht="14.5" hidden="1" x14ac:dyDescent="0.35">
      <c r="A245" s="139"/>
      <c r="B245" s="64" t="s">
        <v>356</v>
      </c>
      <c r="C245" s="165" t="s">
        <v>353</v>
      </c>
      <c r="D245" s="68" t="str">
        <f>IF((ISBLANK($D$10)),"----",(($D$10)+($S$7*S245)))</f>
        <v>----</v>
      </c>
      <c r="E245" s="67" t="str">
        <f>D245</f>
        <v>----</v>
      </c>
      <c r="F245" s="68">
        <f>$H$10+($S$7*Q245)</f>
        <v>44014</v>
      </c>
      <c r="G245" s="67">
        <f>F245</f>
        <v>44014</v>
      </c>
      <c r="H245" s="68">
        <f>$H$10+($S$7*S245)</f>
        <v>44336</v>
      </c>
      <c r="I245" s="67">
        <f>H245</f>
        <v>44336</v>
      </c>
      <c r="J245" s="77">
        <f>$J$10+($S$7*S245)</f>
        <v>44337</v>
      </c>
      <c r="K245" s="78">
        <f>$K$10+($S$7*S245)</f>
        <v>44337</v>
      </c>
      <c r="L245" s="79">
        <f>K245</f>
        <v>44337</v>
      </c>
      <c r="M245" s="70">
        <f>K245+O245</f>
        <v>44348</v>
      </c>
      <c r="N245" s="79">
        <f>M245</f>
        <v>44348</v>
      </c>
      <c r="O245" s="75">
        <f>$O$10</f>
        <v>11</v>
      </c>
      <c r="P245" s="76" t="str">
        <f>$P$10</f>
        <v>SITC</v>
      </c>
      <c r="Q245" s="275"/>
      <c r="R245" s="163" t="str">
        <f>$R$10</f>
        <v>危険品受託</v>
      </c>
      <c r="S245" s="144">
        <v>46</v>
      </c>
    </row>
    <row r="246" spans="1:19" ht="14.5" hidden="1" x14ac:dyDescent="0.35">
      <c r="A246" s="139"/>
      <c r="B246" s="64" t="s">
        <v>358</v>
      </c>
      <c r="C246" s="165" t="s">
        <v>363</v>
      </c>
      <c r="D246" s="68" t="str">
        <f>IF((ISBLANK($D$11)),"----",(($D$11)+($S$7*S246)))</f>
        <v>----</v>
      </c>
      <c r="E246" s="67" t="str">
        <f>D246</f>
        <v>----</v>
      </c>
      <c r="F246" s="68">
        <f>$H$11+($S$7*Q246)</f>
        <v>44014</v>
      </c>
      <c r="G246" s="67">
        <f>F246</f>
        <v>44014</v>
      </c>
      <c r="H246" s="68">
        <f>$H$11+($S$7*S246)</f>
        <v>44336</v>
      </c>
      <c r="I246" s="67">
        <f>H246</f>
        <v>44336</v>
      </c>
      <c r="J246" s="140">
        <f>$J$11+($S$7*S246)</f>
        <v>44337</v>
      </c>
      <c r="K246" s="78">
        <f>$K$11+($S$7*S246)</f>
        <v>44338</v>
      </c>
      <c r="L246" s="79">
        <f>K246</f>
        <v>44338</v>
      </c>
      <c r="M246" s="68">
        <f>K246+O246</f>
        <v>44349</v>
      </c>
      <c r="N246" s="79">
        <f>M246</f>
        <v>44349</v>
      </c>
      <c r="O246" s="161">
        <f>$O$11</f>
        <v>11</v>
      </c>
      <c r="P246" s="76" t="str">
        <f>$P$11</f>
        <v>ONE</v>
      </c>
      <c r="Q246" s="275"/>
      <c r="R246" s="163" t="str">
        <f>$R$11</f>
        <v>危険品受託</v>
      </c>
      <c r="S246" s="144">
        <v>46</v>
      </c>
    </row>
    <row r="247" spans="1:19" hidden="1" thickBot="1" x14ac:dyDescent="0.4">
      <c r="A247" s="156"/>
      <c r="B247" s="106" t="s">
        <v>154</v>
      </c>
      <c r="C247" s="179" t="s">
        <v>384</v>
      </c>
      <c r="D247" s="110">
        <f>IF((ISBLANK($D$12)),"----",(($D$12)+($S$7*S247)))</f>
        <v>44336</v>
      </c>
      <c r="E247" s="146">
        <f>D247</f>
        <v>44336</v>
      </c>
      <c r="F247" s="110">
        <f>$H$12+($S$7*Q247)</f>
        <v>44015</v>
      </c>
      <c r="G247" s="146">
        <f>F247</f>
        <v>44015</v>
      </c>
      <c r="H247" s="110">
        <f>$H$12+($S$7*S247)</f>
        <v>44337</v>
      </c>
      <c r="I247" s="146">
        <f>H247</f>
        <v>44337</v>
      </c>
      <c r="J247" s="180">
        <f>$J$12+($S$7*S247)</f>
        <v>44337</v>
      </c>
      <c r="K247" s="110">
        <f>$K$12+($S$7*S247)</f>
        <v>44338</v>
      </c>
      <c r="L247" s="146">
        <f>K247</f>
        <v>44338</v>
      </c>
      <c r="M247" s="110">
        <f>K247+O247</f>
        <v>44347</v>
      </c>
      <c r="N247" s="146">
        <f>M247</f>
        <v>44347</v>
      </c>
      <c r="O247" s="181">
        <f>$O$12</f>
        <v>9</v>
      </c>
      <c r="P247" s="117" t="str">
        <f>$P$12</f>
        <v>OOCL/COSCO</v>
      </c>
      <c r="Q247" s="280"/>
      <c r="R247" s="199" t="str">
        <f>$R$12</f>
        <v>危険品混載受託</v>
      </c>
      <c r="S247" s="96">
        <v>46</v>
      </c>
    </row>
    <row r="248" spans="1:19" ht="14.5" hidden="1" x14ac:dyDescent="0.35">
      <c r="A248" s="120"/>
      <c r="B248" s="141" t="s">
        <v>367</v>
      </c>
      <c r="C248" s="164" t="s">
        <v>392</v>
      </c>
      <c r="D248" s="123" t="str">
        <f>IF((ISBLANK($D$8)),"----",(($D$8)+($S$7*S248)))</f>
        <v>----</v>
      </c>
      <c r="E248" s="122" t="str">
        <f>D248</f>
        <v>----</v>
      </c>
      <c r="F248" s="123">
        <f>$H$8+($S$7*Q248)</f>
        <v>44008</v>
      </c>
      <c r="G248" s="122">
        <f t="shared" ref="G248:G249" si="289">F248</f>
        <v>44008</v>
      </c>
      <c r="H248" s="123">
        <f>$H$8+($S$7*S248)</f>
        <v>44337</v>
      </c>
      <c r="I248" s="122">
        <f t="shared" ref="I248:I249" si="290">H248</f>
        <v>44337</v>
      </c>
      <c r="J248" s="125">
        <f>$J$8+($S$7*S248)</f>
        <v>44339</v>
      </c>
      <c r="K248" s="123">
        <f>$K$8+($S$7*S248)</f>
        <v>44339</v>
      </c>
      <c r="L248" s="122">
        <f t="shared" ref="L248:L249" si="291">K248</f>
        <v>44339</v>
      </c>
      <c r="M248" s="118">
        <f t="shared" ref="M248" si="292">K248+O248</f>
        <v>44348</v>
      </c>
      <c r="N248" s="122">
        <f t="shared" ref="N248:N249" si="293">M248</f>
        <v>44348</v>
      </c>
      <c r="O248" s="126">
        <f>$O$8</f>
        <v>9</v>
      </c>
      <c r="P248" s="71" t="str">
        <f>$P$8</f>
        <v>EVER GREEN</v>
      </c>
      <c r="Q248" s="277"/>
      <c r="R248" s="162" t="str">
        <f>$R$8</f>
        <v>危険品受託</v>
      </c>
      <c r="S248" s="95">
        <v>47</v>
      </c>
    </row>
    <row r="249" spans="1:19" ht="14.5" hidden="1" x14ac:dyDescent="0.35">
      <c r="A249" s="139"/>
      <c r="B249" s="138" t="s">
        <v>343</v>
      </c>
      <c r="C249" s="76" t="s">
        <v>397</v>
      </c>
      <c r="D249" s="68" t="str">
        <f>IF((ISBLANK($D$9)),"----",(($D$9)+($S$7*S249)))</f>
        <v>----</v>
      </c>
      <c r="E249" s="67" t="str">
        <f t="shared" ref="E249" si="294">D249</f>
        <v>----</v>
      </c>
      <c r="F249" s="68">
        <f>$H$9+($S$7*Q249)</f>
        <v>44012</v>
      </c>
      <c r="G249" s="67">
        <f t="shared" si="289"/>
        <v>44012</v>
      </c>
      <c r="H249" s="68">
        <f>$H$9+($S$7*S249)</f>
        <v>44341</v>
      </c>
      <c r="I249" s="67">
        <f t="shared" si="290"/>
        <v>44341</v>
      </c>
      <c r="J249" s="74">
        <f>$J$9+($S$7*S249)</f>
        <v>44343</v>
      </c>
      <c r="K249" s="68">
        <f>$K$9+($S$7*S249)</f>
        <v>44343</v>
      </c>
      <c r="L249" s="67">
        <f t="shared" si="291"/>
        <v>44343</v>
      </c>
      <c r="M249" s="70">
        <f>K249+O249</f>
        <v>44354</v>
      </c>
      <c r="N249" s="67">
        <f t="shared" si="293"/>
        <v>44354</v>
      </c>
      <c r="O249" s="75">
        <f>$O$9</f>
        <v>11</v>
      </c>
      <c r="P249" s="76" t="str">
        <f>$P$9</f>
        <v>CNC</v>
      </c>
      <c r="Q249" s="275"/>
      <c r="R249" s="163" t="str">
        <f>$R$9</f>
        <v>危険品受託</v>
      </c>
      <c r="S249" s="144">
        <v>47</v>
      </c>
    </row>
    <row r="250" spans="1:19" ht="14.5" hidden="1" x14ac:dyDescent="0.35">
      <c r="A250" s="139"/>
      <c r="B250" s="64" t="s">
        <v>409</v>
      </c>
      <c r="C250" s="165" t="s">
        <v>353</v>
      </c>
      <c r="D250" s="68" t="str">
        <f>IF((ISBLANK($D$10)),"----",(($D$10)+($S$7*S250)))</f>
        <v>----</v>
      </c>
      <c r="E250" s="67" t="str">
        <f>D250</f>
        <v>----</v>
      </c>
      <c r="F250" s="68">
        <f>$H$10+($S$7*Q250)</f>
        <v>44014</v>
      </c>
      <c r="G250" s="67">
        <f>F250</f>
        <v>44014</v>
      </c>
      <c r="H250" s="68">
        <f>$H$10+($S$7*S250)</f>
        <v>44343</v>
      </c>
      <c r="I250" s="67">
        <f>H250</f>
        <v>44343</v>
      </c>
      <c r="J250" s="77">
        <f>$J$10+($S$7*S250)</f>
        <v>44344</v>
      </c>
      <c r="K250" s="78">
        <f>$K$10+($S$7*S250)</f>
        <v>44344</v>
      </c>
      <c r="L250" s="79">
        <f>K250</f>
        <v>44344</v>
      </c>
      <c r="M250" s="70">
        <f>K250+O250</f>
        <v>44355</v>
      </c>
      <c r="N250" s="79">
        <f>M250</f>
        <v>44355</v>
      </c>
      <c r="O250" s="75">
        <f>$O$10</f>
        <v>11</v>
      </c>
      <c r="P250" s="76" t="str">
        <f>$P$10</f>
        <v>SITC</v>
      </c>
      <c r="Q250" s="275"/>
      <c r="R250" s="163" t="str">
        <f>$R$10</f>
        <v>危険品受託</v>
      </c>
      <c r="S250" s="144">
        <v>47</v>
      </c>
    </row>
    <row r="251" spans="1:19" ht="14.5" hidden="1" x14ac:dyDescent="0.35">
      <c r="A251" s="139"/>
      <c r="B251" s="64" t="s">
        <v>403</v>
      </c>
      <c r="C251" s="165" t="s">
        <v>404</v>
      </c>
      <c r="D251" s="68" t="str">
        <f>IF((ISBLANK($D$11)),"----",(($D$11)+($S$7*S251)))</f>
        <v>----</v>
      </c>
      <c r="E251" s="67" t="str">
        <f>D251</f>
        <v>----</v>
      </c>
      <c r="F251" s="68">
        <f>$H$11+($S$7*Q251)</f>
        <v>44014</v>
      </c>
      <c r="G251" s="67">
        <f>F251</f>
        <v>44014</v>
      </c>
      <c r="H251" s="68">
        <f>$H$11+($S$7*S251)</f>
        <v>44343</v>
      </c>
      <c r="I251" s="67">
        <f>H251</f>
        <v>44343</v>
      </c>
      <c r="J251" s="140">
        <f>$J$11+($S$7*S251)</f>
        <v>44344</v>
      </c>
      <c r="K251" s="78">
        <f>$K$11+($S$7*S251)</f>
        <v>44345</v>
      </c>
      <c r="L251" s="79">
        <f>K251</f>
        <v>44345</v>
      </c>
      <c r="M251" s="68">
        <f>K251+O251</f>
        <v>44356</v>
      </c>
      <c r="N251" s="79">
        <f>M251</f>
        <v>44356</v>
      </c>
      <c r="O251" s="161">
        <f>$O$11</f>
        <v>11</v>
      </c>
      <c r="P251" s="76" t="str">
        <f>$P$11</f>
        <v>ONE</v>
      </c>
      <c r="Q251" s="275"/>
      <c r="R251" s="163" t="str">
        <f>$R$11</f>
        <v>危険品受託</v>
      </c>
      <c r="S251" s="144">
        <v>47</v>
      </c>
    </row>
    <row r="252" spans="1:19" hidden="1" thickBot="1" x14ac:dyDescent="0.4">
      <c r="A252" s="156"/>
      <c r="B252" s="106" t="s">
        <v>385</v>
      </c>
      <c r="C252" s="179" t="s">
        <v>386</v>
      </c>
      <c r="D252" s="110">
        <f>IF((ISBLANK($D$12)),"----",(($D$12)+($S$7*S252)))</f>
        <v>44343</v>
      </c>
      <c r="E252" s="146">
        <f>D252</f>
        <v>44343</v>
      </c>
      <c r="F252" s="110">
        <f>$H$12+($S$7*Q252)</f>
        <v>44015</v>
      </c>
      <c r="G252" s="146">
        <f>F252</f>
        <v>44015</v>
      </c>
      <c r="H252" s="110">
        <f>$H$12+($S$7*S252)</f>
        <v>44344</v>
      </c>
      <c r="I252" s="146">
        <f>H252</f>
        <v>44344</v>
      </c>
      <c r="J252" s="180">
        <f>$J$12+($S$7*S252)</f>
        <v>44344</v>
      </c>
      <c r="K252" s="110">
        <f>$K$12+($S$7*S252)</f>
        <v>44345</v>
      </c>
      <c r="L252" s="146">
        <f>K252</f>
        <v>44345</v>
      </c>
      <c r="M252" s="110">
        <f>K252+O252</f>
        <v>44354</v>
      </c>
      <c r="N252" s="146">
        <f>M252</f>
        <v>44354</v>
      </c>
      <c r="O252" s="181">
        <f>$O$12</f>
        <v>9</v>
      </c>
      <c r="P252" s="117" t="str">
        <f>$P$12</f>
        <v>OOCL/COSCO</v>
      </c>
      <c r="Q252" s="280"/>
      <c r="R252" s="199" t="str">
        <f>$R$12</f>
        <v>危険品混載受託</v>
      </c>
      <c r="S252" s="96">
        <v>47</v>
      </c>
    </row>
    <row r="253" spans="1:19" ht="14.5" hidden="1" x14ac:dyDescent="0.35">
      <c r="A253" s="120"/>
      <c r="B253" s="141" t="s">
        <v>365</v>
      </c>
      <c r="C253" s="164" t="s">
        <v>393</v>
      </c>
      <c r="D253" s="123" t="str">
        <f>IF((ISBLANK($D$8)),"----",(($D$8)+($S$7*S253)))</f>
        <v>----</v>
      </c>
      <c r="E253" s="122" t="str">
        <f>D253</f>
        <v>----</v>
      </c>
      <c r="F253" s="123">
        <f>$H$8+($S$7*Q253)</f>
        <v>44008</v>
      </c>
      <c r="G253" s="122">
        <f t="shared" ref="G253:G254" si="295">F253</f>
        <v>44008</v>
      </c>
      <c r="H253" s="123">
        <f>$H$8+($S$7*S253)</f>
        <v>44344</v>
      </c>
      <c r="I253" s="122">
        <f t="shared" ref="I253:I254" si="296">H253</f>
        <v>44344</v>
      </c>
      <c r="J253" s="125">
        <f>$J$8+($S$7*S253)</f>
        <v>44346</v>
      </c>
      <c r="K253" s="123">
        <f>$K$8+($S$7*S253)</f>
        <v>44346</v>
      </c>
      <c r="L253" s="122">
        <f t="shared" ref="L253:L254" si="297">K253</f>
        <v>44346</v>
      </c>
      <c r="M253" s="118">
        <f t="shared" ref="M253" si="298">K253+O253</f>
        <v>44355</v>
      </c>
      <c r="N253" s="122">
        <f t="shared" ref="N253:N254" si="299">M253</f>
        <v>44355</v>
      </c>
      <c r="O253" s="126">
        <f>$O$8</f>
        <v>9</v>
      </c>
      <c r="P253" s="71" t="str">
        <f>$P$8</f>
        <v>EVER GREEN</v>
      </c>
      <c r="Q253" s="277"/>
      <c r="R253" s="162" t="str">
        <f>$R$8</f>
        <v>危険品受託</v>
      </c>
      <c r="S253" s="95">
        <v>48</v>
      </c>
    </row>
    <row r="254" spans="1:19" ht="14.5" hidden="1" x14ac:dyDescent="0.35">
      <c r="A254" s="139"/>
      <c r="B254" s="138" t="s">
        <v>398</v>
      </c>
      <c r="C254" s="76" t="s">
        <v>400</v>
      </c>
      <c r="D254" s="68" t="str">
        <f>IF((ISBLANK($D$9)),"----",(($D$9)+($S$7*S254)))</f>
        <v>----</v>
      </c>
      <c r="E254" s="67" t="str">
        <f t="shared" ref="E254" si="300">D254</f>
        <v>----</v>
      </c>
      <c r="F254" s="68">
        <f>$H$9+($S$7*Q254)</f>
        <v>44012</v>
      </c>
      <c r="G254" s="67">
        <f t="shared" si="295"/>
        <v>44012</v>
      </c>
      <c r="H254" s="68">
        <f>$H$9+($S$7*S254)</f>
        <v>44348</v>
      </c>
      <c r="I254" s="67">
        <f t="shared" si="296"/>
        <v>44348</v>
      </c>
      <c r="J254" s="74">
        <f>$J$9+($S$7*S254)</f>
        <v>44350</v>
      </c>
      <c r="K254" s="68">
        <f>$K$9+($S$7*S254)</f>
        <v>44350</v>
      </c>
      <c r="L254" s="67">
        <f t="shared" si="297"/>
        <v>44350</v>
      </c>
      <c r="M254" s="70">
        <f>K254+O254</f>
        <v>44361</v>
      </c>
      <c r="N254" s="67">
        <f t="shared" si="299"/>
        <v>44361</v>
      </c>
      <c r="O254" s="75">
        <f>$O$9</f>
        <v>11</v>
      </c>
      <c r="P254" s="76" t="str">
        <f>$P$9</f>
        <v>CNC</v>
      </c>
      <c r="Q254" s="275"/>
      <c r="R254" s="163" t="str">
        <f>$R$9</f>
        <v>危険品受託</v>
      </c>
      <c r="S254" s="144">
        <v>48</v>
      </c>
    </row>
    <row r="255" spans="1:19" ht="14.5" hidden="1" x14ac:dyDescent="0.35">
      <c r="A255" s="139"/>
      <c r="B255" s="64" t="s">
        <v>410</v>
      </c>
      <c r="C255" s="165" t="s">
        <v>411</v>
      </c>
      <c r="D255" s="68" t="str">
        <f>IF((ISBLANK($D$10)),"----",(($D$10)+($S$7*S255)))</f>
        <v>----</v>
      </c>
      <c r="E255" s="67" t="str">
        <f>D255</f>
        <v>----</v>
      </c>
      <c r="F255" s="68">
        <f>$H$10+($S$7*Q255)</f>
        <v>44014</v>
      </c>
      <c r="G255" s="67">
        <f>F255</f>
        <v>44014</v>
      </c>
      <c r="H255" s="68">
        <f>$H$10+($S$7*S255)</f>
        <v>44350</v>
      </c>
      <c r="I255" s="67">
        <f>H255</f>
        <v>44350</v>
      </c>
      <c r="J255" s="77">
        <f>$J$10+($S$7*S255)</f>
        <v>44351</v>
      </c>
      <c r="K255" s="78">
        <f>$K$10+($S$7*S255)</f>
        <v>44351</v>
      </c>
      <c r="L255" s="79">
        <f>K255</f>
        <v>44351</v>
      </c>
      <c r="M255" s="70">
        <f>K255+O255</f>
        <v>44362</v>
      </c>
      <c r="N255" s="79">
        <f>M255</f>
        <v>44362</v>
      </c>
      <c r="O255" s="75">
        <f>$O$10</f>
        <v>11</v>
      </c>
      <c r="P255" s="76" t="str">
        <f>$P$10</f>
        <v>SITC</v>
      </c>
      <c r="Q255" s="275"/>
      <c r="R255" s="163" t="str">
        <f>$R$10</f>
        <v>危険品受託</v>
      </c>
      <c r="S255" s="144">
        <v>48</v>
      </c>
    </row>
    <row r="256" spans="1:19" ht="14.5" hidden="1" x14ac:dyDescent="0.35">
      <c r="A256" s="139"/>
      <c r="B256" s="64" t="s">
        <v>358</v>
      </c>
      <c r="C256" s="165" t="s">
        <v>405</v>
      </c>
      <c r="D256" s="68" t="str">
        <f>IF((ISBLANK($D$11)),"----",(($D$11)+($S$7*S256)))</f>
        <v>----</v>
      </c>
      <c r="E256" s="67" t="str">
        <f>D256</f>
        <v>----</v>
      </c>
      <c r="F256" s="68">
        <f>$H$11+($S$7*Q256)</f>
        <v>44014</v>
      </c>
      <c r="G256" s="67">
        <f>F256</f>
        <v>44014</v>
      </c>
      <c r="H256" s="68">
        <f>$H$11+($S$7*S256)</f>
        <v>44350</v>
      </c>
      <c r="I256" s="67">
        <f>H256</f>
        <v>44350</v>
      </c>
      <c r="J256" s="140">
        <f>$J$11+($S$7*S256)</f>
        <v>44351</v>
      </c>
      <c r="K256" s="78">
        <f>$K$11+($S$7*S256)</f>
        <v>44352</v>
      </c>
      <c r="L256" s="79">
        <f>K256</f>
        <v>44352</v>
      </c>
      <c r="M256" s="68">
        <f>K256+O256</f>
        <v>44363</v>
      </c>
      <c r="N256" s="79">
        <f>M256</f>
        <v>44363</v>
      </c>
      <c r="O256" s="161">
        <f>$O$11</f>
        <v>11</v>
      </c>
      <c r="P256" s="76" t="str">
        <f>$P$11</f>
        <v>ONE</v>
      </c>
      <c r="Q256" s="275"/>
      <c r="R256" s="163" t="str">
        <f>$R$11</f>
        <v>危険品受託</v>
      </c>
      <c r="S256" s="144">
        <v>48</v>
      </c>
    </row>
    <row r="257" spans="1:19" hidden="1" thickBot="1" x14ac:dyDescent="0.4">
      <c r="A257" s="156"/>
      <c r="B257" s="106" t="s">
        <v>387</v>
      </c>
      <c r="C257" s="179" t="s">
        <v>389</v>
      </c>
      <c r="D257" s="110">
        <f>IF((ISBLANK($D$12)),"----",(($D$12)+($S$7*S257)))</f>
        <v>44350</v>
      </c>
      <c r="E257" s="146">
        <f>D257</f>
        <v>44350</v>
      </c>
      <c r="F257" s="110">
        <f>$H$12+($S$7*Q257)</f>
        <v>44015</v>
      </c>
      <c r="G257" s="146">
        <f>F257</f>
        <v>44015</v>
      </c>
      <c r="H257" s="110">
        <f>$H$12+($S$7*S257)</f>
        <v>44351</v>
      </c>
      <c r="I257" s="146">
        <f>H257</f>
        <v>44351</v>
      </c>
      <c r="J257" s="180">
        <f>$J$12+($S$7*S257)</f>
        <v>44351</v>
      </c>
      <c r="K257" s="110">
        <f>$K$12+($S$7*S257)</f>
        <v>44352</v>
      </c>
      <c r="L257" s="146">
        <f>K257</f>
        <v>44352</v>
      </c>
      <c r="M257" s="110">
        <f>K257+O257</f>
        <v>44361</v>
      </c>
      <c r="N257" s="146">
        <f>M257</f>
        <v>44361</v>
      </c>
      <c r="O257" s="181">
        <f>$O$12</f>
        <v>9</v>
      </c>
      <c r="P257" s="117" t="str">
        <f>$P$12</f>
        <v>OOCL/COSCO</v>
      </c>
      <c r="Q257" s="280"/>
      <c r="R257" s="199" t="str">
        <f>$R$12</f>
        <v>危険品混載受託</v>
      </c>
      <c r="S257" s="96">
        <v>48</v>
      </c>
    </row>
    <row r="258" spans="1:19" ht="14.5" hidden="1" x14ac:dyDescent="0.35">
      <c r="A258" s="120"/>
      <c r="B258" s="141" t="s">
        <v>366</v>
      </c>
      <c r="C258" s="164" t="s">
        <v>394</v>
      </c>
      <c r="D258" s="123" t="str">
        <f>IF((ISBLANK($D$8)),"----",(($D$8)+($S$7*S258)))</f>
        <v>----</v>
      </c>
      <c r="E258" s="122" t="str">
        <f>D258</f>
        <v>----</v>
      </c>
      <c r="F258" s="123">
        <f>$H$8+($S$7*Q258)</f>
        <v>44008</v>
      </c>
      <c r="G258" s="122">
        <f t="shared" ref="G258:G259" si="301">F258</f>
        <v>44008</v>
      </c>
      <c r="H258" s="123">
        <f>$H$8+($S$7*S258)</f>
        <v>44351</v>
      </c>
      <c r="I258" s="122">
        <f t="shared" ref="I258:I259" si="302">H258</f>
        <v>44351</v>
      </c>
      <c r="J258" s="125">
        <f>$J$8+($S$7*S258)</f>
        <v>44353</v>
      </c>
      <c r="K258" s="123">
        <f>$K$8+($S$7*S258)</f>
        <v>44353</v>
      </c>
      <c r="L258" s="122">
        <f t="shared" ref="L258:L259" si="303">K258</f>
        <v>44353</v>
      </c>
      <c r="M258" s="118">
        <f t="shared" ref="M258" si="304">K258+O258</f>
        <v>44362</v>
      </c>
      <c r="N258" s="122">
        <f t="shared" ref="N258:N259" si="305">M258</f>
        <v>44362</v>
      </c>
      <c r="O258" s="126">
        <f>$O$8</f>
        <v>9</v>
      </c>
      <c r="P258" s="71" t="str">
        <f>$P$8</f>
        <v>EVER GREEN</v>
      </c>
      <c r="Q258" s="277"/>
      <c r="R258" s="162" t="str">
        <f>$R$8</f>
        <v>危険品受託</v>
      </c>
      <c r="S258" s="95">
        <v>49</v>
      </c>
    </row>
    <row r="259" spans="1:19" ht="14.5" hidden="1" x14ac:dyDescent="0.35">
      <c r="A259" s="139"/>
      <c r="B259" s="138" t="s">
        <v>379</v>
      </c>
      <c r="C259" s="76" t="s">
        <v>401</v>
      </c>
      <c r="D259" s="68" t="str">
        <f>IF((ISBLANK($D$9)),"----",(($D$9)+($S$7*S259)))</f>
        <v>----</v>
      </c>
      <c r="E259" s="67" t="str">
        <f t="shared" ref="E259" si="306">D259</f>
        <v>----</v>
      </c>
      <c r="F259" s="68">
        <f>$H$9+($S$7*Q259)</f>
        <v>44012</v>
      </c>
      <c r="G259" s="67">
        <f t="shared" si="301"/>
        <v>44012</v>
      </c>
      <c r="H259" s="68">
        <f>$H$9+($S$7*S259)</f>
        <v>44355</v>
      </c>
      <c r="I259" s="67">
        <f t="shared" si="302"/>
        <v>44355</v>
      </c>
      <c r="J259" s="74">
        <f>$J$9+($S$7*S259)</f>
        <v>44357</v>
      </c>
      <c r="K259" s="68">
        <f>$K$9+($S$7*S259)</f>
        <v>44357</v>
      </c>
      <c r="L259" s="67">
        <f t="shared" si="303"/>
        <v>44357</v>
      </c>
      <c r="M259" s="70">
        <f>K259+O259</f>
        <v>44368</v>
      </c>
      <c r="N259" s="67">
        <f t="shared" si="305"/>
        <v>44368</v>
      </c>
      <c r="O259" s="75">
        <f>$O$9</f>
        <v>11</v>
      </c>
      <c r="P259" s="76" t="str">
        <f>$P$9</f>
        <v>CNC</v>
      </c>
      <c r="Q259" s="275"/>
      <c r="R259" s="163" t="str">
        <f>$R$9</f>
        <v>危険品受託</v>
      </c>
      <c r="S259" s="144">
        <v>49</v>
      </c>
    </row>
    <row r="260" spans="1:19" ht="14.5" hidden="1" x14ac:dyDescent="0.35">
      <c r="A260" s="139"/>
      <c r="B260" s="64" t="s">
        <v>412</v>
      </c>
      <c r="C260" s="165" t="s">
        <v>353</v>
      </c>
      <c r="D260" s="68" t="str">
        <f>IF((ISBLANK($D$10)),"----",(($D$10)+($S$7*S260)))</f>
        <v>----</v>
      </c>
      <c r="E260" s="67" t="str">
        <f>D260</f>
        <v>----</v>
      </c>
      <c r="F260" s="68">
        <f>$H$10+($S$7*Q260)</f>
        <v>44014</v>
      </c>
      <c r="G260" s="67">
        <f>F260</f>
        <v>44014</v>
      </c>
      <c r="H260" s="68">
        <f>$H$10+($S$7*S260)</f>
        <v>44357</v>
      </c>
      <c r="I260" s="67">
        <f>H260</f>
        <v>44357</v>
      </c>
      <c r="J260" s="77">
        <f>$J$10+($S$7*S260)</f>
        <v>44358</v>
      </c>
      <c r="K260" s="78">
        <f>$K$10+($S$7*S260)</f>
        <v>44358</v>
      </c>
      <c r="L260" s="79">
        <f>K260</f>
        <v>44358</v>
      </c>
      <c r="M260" s="70">
        <f>K260+O260</f>
        <v>44369</v>
      </c>
      <c r="N260" s="79">
        <f>M260</f>
        <v>44369</v>
      </c>
      <c r="O260" s="75">
        <f>$O$10</f>
        <v>11</v>
      </c>
      <c r="P260" s="76" t="str">
        <f>$P$10</f>
        <v>SITC</v>
      </c>
      <c r="Q260" s="275"/>
      <c r="R260" s="163" t="str">
        <f>$R$10</f>
        <v>危険品受託</v>
      </c>
      <c r="S260" s="144">
        <v>49</v>
      </c>
    </row>
    <row r="261" spans="1:19" ht="14.5" hidden="1" x14ac:dyDescent="0.35">
      <c r="A261" s="139"/>
      <c r="B261" s="64" t="s">
        <v>360</v>
      </c>
      <c r="C261" s="165" t="s">
        <v>406</v>
      </c>
      <c r="D261" s="68" t="str">
        <f>IF((ISBLANK($D$11)),"----",(($D$11)+($S$7*S261)))</f>
        <v>----</v>
      </c>
      <c r="E261" s="67" t="str">
        <f>D261</f>
        <v>----</v>
      </c>
      <c r="F261" s="68">
        <f>$H$11+($S$7*Q261)</f>
        <v>44014</v>
      </c>
      <c r="G261" s="67">
        <f>F261</f>
        <v>44014</v>
      </c>
      <c r="H261" s="68">
        <f>$H$11+($S$7*S261)</f>
        <v>44357</v>
      </c>
      <c r="I261" s="67">
        <f>H261</f>
        <v>44357</v>
      </c>
      <c r="J261" s="140">
        <f>$J$11+($S$7*S261)</f>
        <v>44358</v>
      </c>
      <c r="K261" s="78">
        <f>$K$11+($S$7*S261)</f>
        <v>44359</v>
      </c>
      <c r="L261" s="79">
        <f>K261</f>
        <v>44359</v>
      </c>
      <c r="M261" s="68">
        <f>K261+O261</f>
        <v>44370</v>
      </c>
      <c r="N261" s="79">
        <f>M261</f>
        <v>44370</v>
      </c>
      <c r="O261" s="161">
        <f>$O$11</f>
        <v>11</v>
      </c>
      <c r="P261" s="76" t="str">
        <f>$P$11</f>
        <v>ONE</v>
      </c>
      <c r="Q261" s="275"/>
      <c r="R261" s="163" t="str">
        <f>$R$11</f>
        <v>危険品受託</v>
      </c>
      <c r="S261" s="144">
        <v>49</v>
      </c>
    </row>
    <row r="262" spans="1:19" hidden="1" thickBot="1" x14ac:dyDescent="0.4">
      <c r="A262" s="156"/>
      <c r="B262" s="106" t="s">
        <v>373</v>
      </c>
      <c r="C262" s="179" t="s">
        <v>390</v>
      </c>
      <c r="D262" s="110">
        <f>IF((ISBLANK($D$12)),"----",(($D$12)+($S$7*S262)))</f>
        <v>44357</v>
      </c>
      <c r="E262" s="146">
        <f>D262</f>
        <v>44357</v>
      </c>
      <c r="F262" s="110">
        <f>$H$12+($S$7*Q262)</f>
        <v>44015</v>
      </c>
      <c r="G262" s="146">
        <f>F262</f>
        <v>44015</v>
      </c>
      <c r="H262" s="110">
        <f>$H$12+($S$7*S262)</f>
        <v>44358</v>
      </c>
      <c r="I262" s="146">
        <f>H262</f>
        <v>44358</v>
      </c>
      <c r="J262" s="180">
        <f>$J$12+($S$7*S262)</f>
        <v>44358</v>
      </c>
      <c r="K262" s="110">
        <f>$K$12+($S$7*S262)</f>
        <v>44359</v>
      </c>
      <c r="L262" s="146">
        <f>K262</f>
        <v>44359</v>
      </c>
      <c r="M262" s="110">
        <f>K262+O262</f>
        <v>44368</v>
      </c>
      <c r="N262" s="146">
        <f>M262</f>
        <v>44368</v>
      </c>
      <c r="O262" s="181">
        <f>$O$12</f>
        <v>9</v>
      </c>
      <c r="P262" s="117" t="str">
        <f>$P$12</f>
        <v>OOCL/COSCO</v>
      </c>
      <c r="Q262" s="280"/>
      <c r="R262" s="199" t="str">
        <f>$R$12</f>
        <v>危険品混載受託</v>
      </c>
      <c r="S262" s="96">
        <v>49</v>
      </c>
    </row>
    <row r="263" spans="1:19" ht="14.5" hidden="1" x14ac:dyDescent="0.35">
      <c r="A263" s="120"/>
      <c r="B263" s="141" t="s">
        <v>367</v>
      </c>
      <c r="C263" s="164" t="s">
        <v>395</v>
      </c>
      <c r="D263" s="123" t="str">
        <f>IF((ISBLANK($D$8)),"----",(($D$8)+($S$7*S263)))</f>
        <v>----</v>
      </c>
      <c r="E263" s="122" t="str">
        <f>D263</f>
        <v>----</v>
      </c>
      <c r="F263" s="123">
        <f>$H$8+($S$7*Q263)</f>
        <v>44008</v>
      </c>
      <c r="G263" s="122">
        <f t="shared" ref="G263:G264" si="307">F263</f>
        <v>44008</v>
      </c>
      <c r="H263" s="123">
        <f>$H$8+($S$7*S263)</f>
        <v>44358</v>
      </c>
      <c r="I263" s="122">
        <f t="shared" ref="I263:I264" si="308">H263</f>
        <v>44358</v>
      </c>
      <c r="J263" s="125">
        <f>$J$8+($S$7*S263)</f>
        <v>44360</v>
      </c>
      <c r="K263" s="123">
        <f>$K$8+($S$7*S263)</f>
        <v>44360</v>
      </c>
      <c r="L263" s="122">
        <f t="shared" ref="L263:L264" si="309">K263</f>
        <v>44360</v>
      </c>
      <c r="M263" s="118">
        <f t="shared" ref="M263" si="310">K263+O263</f>
        <v>44369</v>
      </c>
      <c r="N263" s="122">
        <f t="shared" ref="N263:N264" si="311">M263</f>
        <v>44369</v>
      </c>
      <c r="O263" s="126">
        <f>$O$8</f>
        <v>9</v>
      </c>
      <c r="P263" s="71" t="str">
        <f>$P$8</f>
        <v>EVER GREEN</v>
      </c>
      <c r="Q263" s="277"/>
      <c r="R263" s="162" t="str">
        <f>$R$8</f>
        <v>危険品受託</v>
      </c>
      <c r="S263" s="95">
        <v>50</v>
      </c>
    </row>
    <row r="264" spans="1:19" ht="14.5" hidden="1" x14ac:dyDescent="0.35">
      <c r="A264" s="139"/>
      <c r="B264" s="138" t="s">
        <v>343</v>
      </c>
      <c r="C264" s="76" t="s">
        <v>402</v>
      </c>
      <c r="D264" s="68" t="str">
        <f>IF((ISBLANK($D$9)),"----",(($D$9)+($S$7*S264)))</f>
        <v>----</v>
      </c>
      <c r="E264" s="67" t="str">
        <f t="shared" ref="E264" si="312">D264</f>
        <v>----</v>
      </c>
      <c r="F264" s="68">
        <f>$H$9+($S$7*Q264)</f>
        <v>44012</v>
      </c>
      <c r="G264" s="67">
        <f t="shared" si="307"/>
        <v>44012</v>
      </c>
      <c r="H264" s="68">
        <f>$H$9+($S$7*S264)</f>
        <v>44362</v>
      </c>
      <c r="I264" s="67">
        <f t="shared" si="308"/>
        <v>44362</v>
      </c>
      <c r="J264" s="74">
        <f>$J$9+($S$7*S264)</f>
        <v>44364</v>
      </c>
      <c r="K264" s="68">
        <f>$K$9+($S$7*S264)</f>
        <v>44364</v>
      </c>
      <c r="L264" s="67">
        <f t="shared" si="309"/>
        <v>44364</v>
      </c>
      <c r="M264" s="70">
        <f>K264+O264</f>
        <v>44375</v>
      </c>
      <c r="N264" s="67">
        <f t="shared" si="311"/>
        <v>44375</v>
      </c>
      <c r="O264" s="75">
        <f>$O$9</f>
        <v>11</v>
      </c>
      <c r="P264" s="76" t="str">
        <f>$P$9</f>
        <v>CNC</v>
      </c>
      <c r="Q264" s="275"/>
      <c r="R264" s="163" t="str">
        <f>$R$9</f>
        <v>危険品受託</v>
      </c>
      <c r="S264" s="144">
        <v>50</v>
      </c>
    </row>
    <row r="265" spans="1:19" ht="14.5" hidden="1" x14ac:dyDescent="0.35">
      <c r="A265" s="139"/>
      <c r="B265" s="64" t="s">
        <v>413</v>
      </c>
      <c r="C265" s="165" t="s">
        <v>411</v>
      </c>
      <c r="D265" s="68" t="str">
        <f>IF((ISBLANK($D$10)),"----",(($D$10)+($S$7*S265)))</f>
        <v>----</v>
      </c>
      <c r="E265" s="67" t="str">
        <f>D265</f>
        <v>----</v>
      </c>
      <c r="F265" s="68">
        <f>$H$10+($S$7*Q265)</f>
        <v>44014</v>
      </c>
      <c r="G265" s="67">
        <f>F265</f>
        <v>44014</v>
      </c>
      <c r="H265" s="68">
        <f>$H$10+($S$7*S265)</f>
        <v>44364</v>
      </c>
      <c r="I265" s="67">
        <f>H265</f>
        <v>44364</v>
      </c>
      <c r="J265" s="77">
        <f>$J$10+($S$7*S265)</f>
        <v>44365</v>
      </c>
      <c r="K265" s="78">
        <f>$K$10+($S$7*S265)</f>
        <v>44365</v>
      </c>
      <c r="L265" s="79">
        <f>K265</f>
        <v>44365</v>
      </c>
      <c r="M265" s="70">
        <f>K265+O265</f>
        <v>44376</v>
      </c>
      <c r="N265" s="79">
        <f>M265</f>
        <v>44376</v>
      </c>
      <c r="O265" s="75">
        <f>$O$10</f>
        <v>11</v>
      </c>
      <c r="P265" s="76" t="str">
        <f>$P$10</f>
        <v>SITC</v>
      </c>
      <c r="Q265" s="275"/>
      <c r="R265" s="163" t="str">
        <f>$R$10</f>
        <v>危険品受託</v>
      </c>
      <c r="S265" s="144">
        <v>50</v>
      </c>
    </row>
    <row r="266" spans="1:19" ht="14.5" hidden="1" x14ac:dyDescent="0.35">
      <c r="A266" s="139"/>
      <c r="B266" s="64" t="s">
        <v>403</v>
      </c>
      <c r="C266" s="165" t="s">
        <v>407</v>
      </c>
      <c r="D266" s="68" t="str">
        <f>IF((ISBLANK($D$11)),"----",(($D$11)+($S$7*S266)))</f>
        <v>----</v>
      </c>
      <c r="E266" s="67" t="str">
        <f>D266</f>
        <v>----</v>
      </c>
      <c r="F266" s="68">
        <f>$H$11+($S$7*Q266)</f>
        <v>44014</v>
      </c>
      <c r="G266" s="67">
        <f>F266</f>
        <v>44014</v>
      </c>
      <c r="H266" s="68">
        <f>$H$11+($S$7*S266)</f>
        <v>44364</v>
      </c>
      <c r="I266" s="67">
        <f>H266</f>
        <v>44364</v>
      </c>
      <c r="J266" s="140">
        <f>$J$11+($S$7*S266)</f>
        <v>44365</v>
      </c>
      <c r="K266" s="78">
        <f>$K$11+($S$7*S266)</f>
        <v>44366</v>
      </c>
      <c r="L266" s="79">
        <f>K266</f>
        <v>44366</v>
      </c>
      <c r="M266" s="68">
        <f>K266+O266</f>
        <v>44377</v>
      </c>
      <c r="N266" s="79">
        <f>M266</f>
        <v>44377</v>
      </c>
      <c r="O266" s="161">
        <f>$O$11</f>
        <v>11</v>
      </c>
      <c r="P266" s="76" t="str">
        <f>$P$11</f>
        <v>ONE</v>
      </c>
      <c r="Q266" s="275"/>
      <c r="R266" s="163" t="str">
        <f>$R$11</f>
        <v>危険品受託</v>
      </c>
      <c r="S266" s="144">
        <v>50</v>
      </c>
    </row>
    <row r="267" spans="1:19" hidden="1" thickBot="1" x14ac:dyDescent="0.4">
      <c r="A267" s="156"/>
      <c r="B267" s="106" t="s">
        <v>154</v>
      </c>
      <c r="C267" s="179" t="s">
        <v>391</v>
      </c>
      <c r="D267" s="110">
        <f>IF((ISBLANK($D$12)),"----",(($D$12)+($S$7*S267)))</f>
        <v>44364</v>
      </c>
      <c r="E267" s="146">
        <f>D267</f>
        <v>44364</v>
      </c>
      <c r="F267" s="110">
        <f>$H$12+($S$7*Q267)</f>
        <v>44015</v>
      </c>
      <c r="G267" s="146">
        <f>F267</f>
        <v>44015</v>
      </c>
      <c r="H267" s="110">
        <f>$H$12+($S$7*S267)</f>
        <v>44365</v>
      </c>
      <c r="I267" s="146">
        <f>H267</f>
        <v>44365</v>
      </c>
      <c r="J267" s="180">
        <f>$J$12+($S$7*S267)</f>
        <v>44365</v>
      </c>
      <c r="K267" s="110">
        <f>$K$12+($S$7*S267)</f>
        <v>44366</v>
      </c>
      <c r="L267" s="146">
        <f>K267</f>
        <v>44366</v>
      </c>
      <c r="M267" s="110">
        <f>K267+O267</f>
        <v>44375</v>
      </c>
      <c r="N267" s="146">
        <f>M267</f>
        <v>44375</v>
      </c>
      <c r="O267" s="181">
        <f>$O$12</f>
        <v>9</v>
      </c>
      <c r="P267" s="117" t="str">
        <f>$P$12</f>
        <v>OOCL/COSCO</v>
      </c>
      <c r="Q267" s="280"/>
      <c r="R267" s="199" t="str">
        <f>$R$12</f>
        <v>危険品混載受託</v>
      </c>
      <c r="S267" s="96">
        <v>50</v>
      </c>
    </row>
    <row r="268" spans="1:19" ht="14.5" hidden="1" x14ac:dyDescent="0.35">
      <c r="A268" s="120"/>
      <c r="B268" s="141" t="s">
        <v>365</v>
      </c>
      <c r="C268" s="164" t="s">
        <v>396</v>
      </c>
      <c r="D268" s="123" t="str">
        <f>IF((ISBLANK($D$8)),"----",(($D$8)+($S$7*S268)))</f>
        <v>----</v>
      </c>
      <c r="E268" s="122" t="str">
        <f>D268</f>
        <v>----</v>
      </c>
      <c r="F268" s="123">
        <f>$H$8+($S$7*Q268)</f>
        <v>44008</v>
      </c>
      <c r="G268" s="122">
        <f t="shared" ref="G268:G269" si="313">F268</f>
        <v>44008</v>
      </c>
      <c r="H268" s="123">
        <f>$H$8+($S$7*S268)</f>
        <v>44365</v>
      </c>
      <c r="I268" s="122">
        <f t="shared" ref="I268:I269" si="314">H268</f>
        <v>44365</v>
      </c>
      <c r="J268" s="125">
        <f>$J$8+($S$7*S268)</f>
        <v>44367</v>
      </c>
      <c r="K268" s="123">
        <f>$K$8+($S$7*S268)</f>
        <v>44367</v>
      </c>
      <c r="L268" s="122">
        <f t="shared" ref="L268:L269" si="315">K268</f>
        <v>44367</v>
      </c>
      <c r="M268" s="118">
        <f t="shared" ref="M268" si="316">K268+O268</f>
        <v>44376</v>
      </c>
      <c r="N268" s="122">
        <f t="shared" ref="N268:N269" si="317">M268</f>
        <v>44376</v>
      </c>
      <c r="O268" s="126">
        <f>$O$8</f>
        <v>9</v>
      </c>
      <c r="P268" s="71" t="str">
        <f>$P$8</f>
        <v>EVER GREEN</v>
      </c>
      <c r="Q268" s="277"/>
      <c r="R268" s="162" t="str">
        <f>$R$8</f>
        <v>危険品受託</v>
      </c>
      <c r="S268" s="95">
        <v>51</v>
      </c>
    </row>
    <row r="269" spans="1:19" ht="14.5" hidden="1" x14ac:dyDescent="0.35">
      <c r="A269" s="139"/>
      <c r="B269" s="138" t="s">
        <v>398</v>
      </c>
      <c r="C269" s="76" t="s">
        <v>428</v>
      </c>
      <c r="D269" s="68" t="str">
        <f>IF((ISBLANK($D$9)),"----",(($D$9)+($S$7*S269)))</f>
        <v>----</v>
      </c>
      <c r="E269" s="67" t="str">
        <f t="shared" ref="E269" si="318">D269</f>
        <v>----</v>
      </c>
      <c r="F269" s="68">
        <f>$H$9+($S$7*Q269)</f>
        <v>44012</v>
      </c>
      <c r="G269" s="67">
        <f t="shared" si="313"/>
        <v>44012</v>
      </c>
      <c r="H269" s="68">
        <f>$H$9+($S$7*S269)</f>
        <v>44369</v>
      </c>
      <c r="I269" s="67">
        <f t="shared" si="314"/>
        <v>44369</v>
      </c>
      <c r="J269" s="74">
        <f>$J$9+($S$7*S269)</f>
        <v>44371</v>
      </c>
      <c r="K269" s="68">
        <f>$K$9+($S$7*S269)</f>
        <v>44371</v>
      </c>
      <c r="L269" s="67">
        <f t="shared" si="315"/>
        <v>44371</v>
      </c>
      <c r="M269" s="70">
        <f>K269+O269</f>
        <v>44382</v>
      </c>
      <c r="N269" s="67">
        <f t="shared" si="317"/>
        <v>44382</v>
      </c>
      <c r="O269" s="75">
        <f>$O$9</f>
        <v>11</v>
      </c>
      <c r="P269" s="76" t="str">
        <f>$P$9</f>
        <v>CNC</v>
      </c>
      <c r="Q269" s="275"/>
      <c r="R269" s="163" t="str">
        <f>$R$9</f>
        <v>危険品受託</v>
      </c>
      <c r="S269" s="144">
        <v>51</v>
      </c>
    </row>
    <row r="270" spans="1:19" ht="14.5" hidden="1" x14ac:dyDescent="0.35">
      <c r="A270" s="139"/>
      <c r="B270" s="64" t="s">
        <v>352</v>
      </c>
      <c r="C270" s="165" t="s">
        <v>414</v>
      </c>
      <c r="D270" s="68" t="str">
        <f>IF((ISBLANK($D$10)),"----",(($D$10)+($S$7*S270)))</f>
        <v>----</v>
      </c>
      <c r="E270" s="67" t="str">
        <f>D270</f>
        <v>----</v>
      </c>
      <c r="F270" s="68">
        <f>$H$10+($S$7*Q270)</f>
        <v>44014</v>
      </c>
      <c r="G270" s="67">
        <f>F270</f>
        <v>44014</v>
      </c>
      <c r="H270" s="68">
        <f>$H$10+($S$7*S270)</f>
        <v>44371</v>
      </c>
      <c r="I270" s="67">
        <f>H270</f>
        <v>44371</v>
      </c>
      <c r="J270" s="77">
        <f>$J$10+($S$7*S270)</f>
        <v>44372</v>
      </c>
      <c r="K270" s="78">
        <f>$K$10+($S$7*S270)</f>
        <v>44372</v>
      </c>
      <c r="L270" s="79">
        <f>K270</f>
        <v>44372</v>
      </c>
      <c r="M270" s="70">
        <f>K270+O270</f>
        <v>44383</v>
      </c>
      <c r="N270" s="79">
        <f>M270</f>
        <v>44383</v>
      </c>
      <c r="O270" s="75">
        <f>$O$10</f>
        <v>11</v>
      </c>
      <c r="P270" s="76" t="str">
        <f>$P$10</f>
        <v>SITC</v>
      </c>
      <c r="Q270" s="275"/>
      <c r="R270" s="163" t="str">
        <f>$R$10</f>
        <v>危険品受託</v>
      </c>
      <c r="S270" s="144">
        <v>51</v>
      </c>
    </row>
    <row r="271" spans="1:19" ht="14.5" hidden="1" x14ac:dyDescent="0.35">
      <c r="A271" s="139"/>
      <c r="B271" s="64" t="s">
        <v>358</v>
      </c>
      <c r="C271" s="165" t="s">
        <v>408</v>
      </c>
      <c r="D271" s="68" t="str">
        <f>IF((ISBLANK($D$11)),"----",(($D$11)+($S$7*S271)))</f>
        <v>----</v>
      </c>
      <c r="E271" s="67" t="str">
        <f>D271</f>
        <v>----</v>
      </c>
      <c r="F271" s="68">
        <f>$H$11+($S$7*Q271)</f>
        <v>44014</v>
      </c>
      <c r="G271" s="67">
        <f>F271</f>
        <v>44014</v>
      </c>
      <c r="H271" s="68">
        <f>$H$11+($S$7*S271)</f>
        <v>44371</v>
      </c>
      <c r="I271" s="67">
        <f>H271</f>
        <v>44371</v>
      </c>
      <c r="J271" s="140">
        <f>$J$11+($S$7*S271)</f>
        <v>44372</v>
      </c>
      <c r="K271" s="78">
        <f>$K$11+($S$7*S271)</f>
        <v>44373</v>
      </c>
      <c r="L271" s="79">
        <f>K271</f>
        <v>44373</v>
      </c>
      <c r="M271" s="68">
        <f>K271+O271</f>
        <v>44384</v>
      </c>
      <c r="N271" s="79">
        <f>M271</f>
        <v>44384</v>
      </c>
      <c r="O271" s="161">
        <f>$O$11</f>
        <v>11</v>
      </c>
      <c r="P271" s="76" t="str">
        <f>$P$11</f>
        <v>ONE</v>
      </c>
      <c r="Q271" s="275"/>
      <c r="R271" s="163" t="str">
        <f>$R$11</f>
        <v>危険品受託</v>
      </c>
      <c r="S271" s="144">
        <v>51</v>
      </c>
    </row>
    <row r="272" spans="1:19" hidden="1" thickBot="1" x14ac:dyDescent="0.4">
      <c r="A272" s="156"/>
      <c r="B272" s="106" t="s">
        <v>385</v>
      </c>
      <c r="C272" s="179" t="s">
        <v>300</v>
      </c>
      <c r="D272" s="110">
        <f>IF((ISBLANK($D$12)),"----",(($D$12)+($S$7*S272)))</f>
        <v>44371</v>
      </c>
      <c r="E272" s="146">
        <f>D272</f>
        <v>44371</v>
      </c>
      <c r="F272" s="110">
        <f>$H$12+($S$7*Q272)</f>
        <v>44015</v>
      </c>
      <c r="G272" s="146">
        <f>F272</f>
        <v>44015</v>
      </c>
      <c r="H272" s="110">
        <f>$H$12+($S$7*S272)</f>
        <v>44372</v>
      </c>
      <c r="I272" s="146">
        <f>H272</f>
        <v>44372</v>
      </c>
      <c r="J272" s="180">
        <f>$J$12+($S$7*S272)</f>
        <v>44372</v>
      </c>
      <c r="K272" s="110">
        <f>$K$12+($S$7*S272)</f>
        <v>44373</v>
      </c>
      <c r="L272" s="146">
        <f>K272</f>
        <v>44373</v>
      </c>
      <c r="M272" s="110">
        <f>K272+O272</f>
        <v>44382</v>
      </c>
      <c r="N272" s="146">
        <f>M272</f>
        <v>44382</v>
      </c>
      <c r="O272" s="181">
        <f>$O$12</f>
        <v>9</v>
      </c>
      <c r="P272" s="117" t="str">
        <f>$P$12</f>
        <v>OOCL/COSCO</v>
      </c>
      <c r="Q272" s="280"/>
      <c r="R272" s="199" t="str">
        <f>$R$12</f>
        <v>危険品混載受託</v>
      </c>
      <c r="S272" s="96">
        <v>51</v>
      </c>
    </row>
    <row r="273" spans="1:19" ht="14.5" hidden="1" x14ac:dyDescent="0.35">
      <c r="A273" s="120"/>
      <c r="B273" s="141" t="s">
        <v>365</v>
      </c>
      <c r="C273" s="164" t="s">
        <v>396</v>
      </c>
      <c r="D273" s="123" t="str">
        <f>IF((ISBLANK($D$8)),"----",(($D$8)+($S$7*S273)))</f>
        <v>----</v>
      </c>
      <c r="E273" s="122" t="str">
        <f>D273</f>
        <v>----</v>
      </c>
      <c r="F273" s="123">
        <f>$H$8+($S$7*Q273)</f>
        <v>44008</v>
      </c>
      <c r="G273" s="122">
        <f t="shared" ref="G273:G274" si="319">F273</f>
        <v>44008</v>
      </c>
      <c r="H273" s="123">
        <f>$H$8+($S$7*S273)</f>
        <v>44372</v>
      </c>
      <c r="I273" s="122">
        <f t="shared" ref="I273:I274" si="320">H273</f>
        <v>44372</v>
      </c>
      <c r="J273" s="125">
        <f>$J$8+($S$7*S273)</f>
        <v>44374</v>
      </c>
      <c r="K273" s="123">
        <f>$K$8+($S$7*S273)</f>
        <v>44374</v>
      </c>
      <c r="L273" s="122">
        <f t="shared" ref="L273:L274" si="321">K273</f>
        <v>44374</v>
      </c>
      <c r="M273" s="118">
        <f t="shared" ref="M273" si="322">K273+O273</f>
        <v>44383</v>
      </c>
      <c r="N273" s="122">
        <f t="shared" ref="N273:N274" si="323">M273</f>
        <v>44383</v>
      </c>
      <c r="O273" s="126">
        <f>$O$8</f>
        <v>9</v>
      </c>
      <c r="P273" s="71" t="str">
        <f>$P$8</f>
        <v>EVER GREEN</v>
      </c>
      <c r="Q273" s="277"/>
      <c r="R273" s="162" t="str">
        <f>$R$8</f>
        <v>危険品受託</v>
      </c>
      <c r="S273" s="95">
        <v>52</v>
      </c>
    </row>
    <row r="274" spans="1:19" ht="14.5" hidden="1" x14ac:dyDescent="0.35">
      <c r="A274" s="139"/>
      <c r="B274" s="138" t="s">
        <v>379</v>
      </c>
      <c r="C274" s="76" t="s">
        <v>429</v>
      </c>
      <c r="D274" s="68" t="str">
        <f>IF((ISBLANK($D$9)),"----",(($D$9)+($S$7*S274)))</f>
        <v>----</v>
      </c>
      <c r="E274" s="67" t="str">
        <f t="shared" ref="E274" si="324">D274</f>
        <v>----</v>
      </c>
      <c r="F274" s="68">
        <f>$H$9+($S$7*Q274)</f>
        <v>44012</v>
      </c>
      <c r="G274" s="67">
        <f t="shared" si="319"/>
        <v>44012</v>
      </c>
      <c r="H274" s="68">
        <f>$H$9+($S$7*S274)</f>
        <v>44376</v>
      </c>
      <c r="I274" s="67">
        <f t="shared" si="320"/>
        <v>44376</v>
      </c>
      <c r="J274" s="74">
        <f>$J$9+($S$7*S274)</f>
        <v>44378</v>
      </c>
      <c r="K274" s="68">
        <f>$K$9+($S$7*S274)</f>
        <v>44378</v>
      </c>
      <c r="L274" s="67">
        <f t="shared" si="321"/>
        <v>44378</v>
      </c>
      <c r="M274" s="70">
        <f>K274+O274</f>
        <v>44389</v>
      </c>
      <c r="N274" s="67">
        <f t="shared" si="323"/>
        <v>44389</v>
      </c>
      <c r="O274" s="75">
        <f>$O$9</f>
        <v>11</v>
      </c>
      <c r="P274" s="76" t="str">
        <f>$P$9</f>
        <v>CNC</v>
      </c>
      <c r="Q274" s="275"/>
      <c r="R274" s="163" t="str">
        <f>$R$9</f>
        <v>危険品受託</v>
      </c>
      <c r="S274" s="95">
        <v>52</v>
      </c>
    </row>
    <row r="275" spans="1:19" ht="14.5" hidden="1" x14ac:dyDescent="0.35">
      <c r="A275" s="139"/>
      <c r="B275" s="64" t="s">
        <v>415</v>
      </c>
      <c r="C275" s="165" t="s">
        <v>411</v>
      </c>
      <c r="D275" s="68" t="str">
        <f>IF((ISBLANK($D$10)),"----",(($D$10)+($S$7*S275)))</f>
        <v>----</v>
      </c>
      <c r="E275" s="67" t="str">
        <f>D275</f>
        <v>----</v>
      </c>
      <c r="F275" s="68">
        <f>$H$10+($S$7*Q275)</f>
        <v>44014</v>
      </c>
      <c r="G275" s="67">
        <f>F275</f>
        <v>44014</v>
      </c>
      <c r="H275" s="68">
        <f>$H$10+($S$7*S275)</f>
        <v>44378</v>
      </c>
      <c r="I275" s="67">
        <f>H275</f>
        <v>44378</v>
      </c>
      <c r="J275" s="77">
        <f>$J$10+($S$7*S275)</f>
        <v>44379</v>
      </c>
      <c r="K275" s="78">
        <f>$K$10+($S$7*S275)</f>
        <v>44379</v>
      </c>
      <c r="L275" s="79">
        <f>K275</f>
        <v>44379</v>
      </c>
      <c r="M275" s="70">
        <f>K275+O275</f>
        <v>44390</v>
      </c>
      <c r="N275" s="79">
        <f>M275</f>
        <v>44390</v>
      </c>
      <c r="O275" s="75">
        <f>$O$10</f>
        <v>11</v>
      </c>
      <c r="P275" s="76" t="str">
        <f>$P$10</f>
        <v>SITC</v>
      </c>
      <c r="Q275" s="275"/>
      <c r="R275" s="163" t="str">
        <f>$R$10</f>
        <v>危険品受託</v>
      </c>
      <c r="S275" s="95">
        <v>52</v>
      </c>
    </row>
    <row r="276" spans="1:19" ht="14.5" hidden="1" x14ac:dyDescent="0.35">
      <c r="A276" s="139"/>
      <c r="B276" s="64" t="s">
        <v>360</v>
      </c>
      <c r="C276" s="165" t="s">
        <v>418</v>
      </c>
      <c r="D276" s="68" t="str">
        <f>IF((ISBLANK($D$11)),"----",(($D$11)+($S$7*S276)))</f>
        <v>----</v>
      </c>
      <c r="E276" s="67" t="str">
        <f>D276</f>
        <v>----</v>
      </c>
      <c r="F276" s="68">
        <f>$H$11+($S$7*Q276)</f>
        <v>44014</v>
      </c>
      <c r="G276" s="67">
        <f>F276</f>
        <v>44014</v>
      </c>
      <c r="H276" s="68">
        <f>$H$11+($S$7*S276)</f>
        <v>44378</v>
      </c>
      <c r="I276" s="67">
        <f>H276</f>
        <v>44378</v>
      </c>
      <c r="J276" s="140">
        <f>$J$11+($S$7*S276)</f>
        <v>44379</v>
      </c>
      <c r="K276" s="78">
        <f>$K$11+($S$7*S276)</f>
        <v>44380</v>
      </c>
      <c r="L276" s="79">
        <f>K276</f>
        <v>44380</v>
      </c>
      <c r="M276" s="68">
        <f>K276+O276</f>
        <v>44391</v>
      </c>
      <c r="N276" s="79">
        <f>M276</f>
        <v>44391</v>
      </c>
      <c r="O276" s="161">
        <f>$O$11</f>
        <v>11</v>
      </c>
      <c r="P276" s="76" t="str">
        <f>$P$11</f>
        <v>ONE</v>
      </c>
      <c r="Q276" s="275"/>
      <c r="R276" s="163" t="str">
        <f>$R$11</f>
        <v>危険品受託</v>
      </c>
      <c r="S276" s="95">
        <v>52</v>
      </c>
    </row>
    <row r="277" spans="1:19" hidden="1" thickBot="1" x14ac:dyDescent="0.4">
      <c r="A277" s="156"/>
      <c r="B277" s="106" t="s">
        <v>387</v>
      </c>
      <c r="C277" s="179" t="s">
        <v>422</v>
      </c>
      <c r="D277" s="110">
        <f>IF((ISBLANK($D$12)),"----",(($D$12)+($S$7*S277)))</f>
        <v>44378</v>
      </c>
      <c r="E277" s="146">
        <f>D277</f>
        <v>44378</v>
      </c>
      <c r="F277" s="110">
        <f>$H$12+($S$7*Q277)</f>
        <v>44015</v>
      </c>
      <c r="G277" s="146">
        <f>F277</f>
        <v>44015</v>
      </c>
      <c r="H277" s="110">
        <f>$H$12+($S$7*S277)</f>
        <v>44379</v>
      </c>
      <c r="I277" s="146">
        <f>H277</f>
        <v>44379</v>
      </c>
      <c r="J277" s="180">
        <f>$J$12+($S$7*S277)</f>
        <v>44379</v>
      </c>
      <c r="K277" s="110">
        <f>$K$12+($S$7*S277)</f>
        <v>44380</v>
      </c>
      <c r="L277" s="146">
        <f>K277</f>
        <v>44380</v>
      </c>
      <c r="M277" s="110">
        <f>K277+O277</f>
        <v>44389</v>
      </c>
      <c r="N277" s="146">
        <f>M277</f>
        <v>44389</v>
      </c>
      <c r="O277" s="181">
        <f>$O$12</f>
        <v>9</v>
      </c>
      <c r="P277" s="117" t="str">
        <f>$P$12</f>
        <v>OOCL/COSCO</v>
      </c>
      <c r="Q277" s="280"/>
      <c r="R277" s="199" t="str">
        <f>$R$12</f>
        <v>危険品混載受託</v>
      </c>
      <c r="S277" s="253">
        <v>52</v>
      </c>
    </row>
    <row r="278" spans="1:19" ht="14.5" hidden="1" x14ac:dyDescent="0.35">
      <c r="A278" s="120"/>
      <c r="B278" s="141" t="s">
        <v>366</v>
      </c>
      <c r="C278" s="164" t="s">
        <v>425</v>
      </c>
      <c r="D278" s="123" t="str">
        <f>IF((ISBLANK($D$8)),"----",(($D$8)+($S$7*S278)))</f>
        <v>----</v>
      </c>
      <c r="E278" s="122" t="str">
        <f>D278</f>
        <v>----</v>
      </c>
      <c r="F278" s="123">
        <f>$H$8+($S$7*Q278)</f>
        <v>44008</v>
      </c>
      <c r="G278" s="122">
        <f t="shared" ref="G278:G279" si="325">F278</f>
        <v>44008</v>
      </c>
      <c r="H278" s="123">
        <f>$H$8+($S$7*S278)</f>
        <v>44379</v>
      </c>
      <c r="I278" s="122">
        <f t="shared" ref="I278:I279" si="326">H278</f>
        <v>44379</v>
      </c>
      <c r="J278" s="125">
        <f>$J$8+($S$7*S278)</f>
        <v>44381</v>
      </c>
      <c r="K278" s="123">
        <f>$K$8+($S$7*S278)</f>
        <v>44381</v>
      </c>
      <c r="L278" s="122">
        <f t="shared" ref="L278:L279" si="327">K278</f>
        <v>44381</v>
      </c>
      <c r="M278" s="118">
        <f t="shared" ref="M278" si="328">K278+O278</f>
        <v>44390</v>
      </c>
      <c r="N278" s="122">
        <f t="shared" ref="N278:N279" si="329">M278</f>
        <v>44390</v>
      </c>
      <c r="O278" s="126">
        <f>$O$8</f>
        <v>9</v>
      </c>
      <c r="P278" s="71" t="str">
        <f>$P$8</f>
        <v>EVER GREEN</v>
      </c>
      <c r="Q278" s="277"/>
      <c r="R278" s="162" t="str">
        <f>$R$8</f>
        <v>危険品受託</v>
      </c>
      <c r="S278" s="95">
        <v>53</v>
      </c>
    </row>
    <row r="279" spans="1:19" ht="14.5" hidden="1" x14ac:dyDescent="0.35">
      <c r="A279" s="139"/>
      <c r="B279" s="138" t="s">
        <v>343</v>
      </c>
      <c r="C279" s="76" t="s">
        <v>430</v>
      </c>
      <c r="D279" s="68" t="str">
        <f>IF((ISBLANK($D$9)),"----",(($D$9)+($S$7*S279)))</f>
        <v>----</v>
      </c>
      <c r="E279" s="67" t="str">
        <f t="shared" ref="E279" si="330">D279</f>
        <v>----</v>
      </c>
      <c r="F279" s="68">
        <f>$H$9+($S$7*Q279)</f>
        <v>44012</v>
      </c>
      <c r="G279" s="67">
        <f t="shared" si="325"/>
        <v>44012</v>
      </c>
      <c r="H279" s="68">
        <f>$H$9+($S$7*S279)</f>
        <v>44383</v>
      </c>
      <c r="I279" s="67">
        <f t="shared" si="326"/>
        <v>44383</v>
      </c>
      <c r="J279" s="74">
        <f>$J$9+($S$7*S279)</f>
        <v>44385</v>
      </c>
      <c r="K279" s="68">
        <f>$K$9+($S$7*S279)</f>
        <v>44385</v>
      </c>
      <c r="L279" s="67">
        <f t="shared" si="327"/>
        <v>44385</v>
      </c>
      <c r="M279" s="70">
        <f>K279+O279</f>
        <v>44396</v>
      </c>
      <c r="N279" s="67">
        <f t="shared" si="329"/>
        <v>44396</v>
      </c>
      <c r="O279" s="75">
        <f>$O$9</f>
        <v>11</v>
      </c>
      <c r="P279" s="76" t="str">
        <f>$P$9</f>
        <v>CNC</v>
      </c>
      <c r="Q279" s="275"/>
      <c r="R279" s="163" t="str">
        <f>$R$9</f>
        <v>危険品受託</v>
      </c>
      <c r="S279" s="95">
        <v>53</v>
      </c>
    </row>
    <row r="280" spans="1:19" ht="14.5" hidden="1" x14ac:dyDescent="0.35">
      <c r="A280" s="139"/>
      <c r="B280" s="64" t="s">
        <v>354</v>
      </c>
      <c r="C280" s="165" t="s">
        <v>414</v>
      </c>
      <c r="D280" s="68" t="str">
        <f>IF((ISBLANK($D$10)),"----",(($D$10)+($S$7*S280)))</f>
        <v>----</v>
      </c>
      <c r="E280" s="67" t="str">
        <f>D280</f>
        <v>----</v>
      </c>
      <c r="F280" s="68">
        <f>$H$10+($S$7*Q280)</f>
        <v>44014</v>
      </c>
      <c r="G280" s="67">
        <f>F280</f>
        <v>44014</v>
      </c>
      <c r="H280" s="68">
        <f>$H$10+($S$7*S280)</f>
        <v>44385</v>
      </c>
      <c r="I280" s="67">
        <f>H280</f>
        <v>44385</v>
      </c>
      <c r="J280" s="77">
        <f>$J$10+($S$7*S280)</f>
        <v>44386</v>
      </c>
      <c r="K280" s="78">
        <f>$K$10+($S$7*S280)</f>
        <v>44386</v>
      </c>
      <c r="L280" s="79">
        <f>K280</f>
        <v>44386</v>
      </c>
      <c r="M280" s="70">
        <f>K280+O280</f>
        <v>44397</v>
      </c>
      <c r="N280" s="79">
        <f>M280</f>
        <v>44397</v>
      </c>
      <c r="O280" s="75">
        <f>$O$10</f>
        <v>11</v>
      </c>
      <c r="P280" s="76" t="str">
        <f>$P$10</f>
        <v>SITC</v>
      </c>
      <c r="Q280" s="275"/>
      <c r="R280" s="163" t="str">
        <f>$R$10</f>
        <v>危険品受託</v>
      </c>
      <c r="S280" s="95">
        <v>53</v>
      </c>
    </row>
    <row r="281" spans="1:19" ht="14.5" hidden="1" x14ac:dyDescent="0.35">
      <c r="A281" s="139"/>
      <c r="B281" s="64" t="s">
        <v>403</v>
      </c>
      <c r="C281" s="165" t="s">
        <v>419</v>
      </c>
      <c r="D281" s="68" t="str">
        <f>IF((ISBLANK($D$11)),"----",(($D$11)+($S$7*S281)))</f>
        <v>----</v>
      </c>
      <c r="E281" s="67" t="str">
        <f>D281</f>
        <v>----</v>
      </c>
      <c r="F281" s="68">
        <f>$H$11+($S$7*Q281)</f>
        <v>44014</v>
      </c>
      <c r="G281" s="67">
        <f>F281</f>
        <v>44014</v>
      </c>
      <c r="H281" s="68">
        <f>$H$11+($S$7*S281)</f>
        <v>44385</v>
      </c>
      <c r="I281" s="67">
        <f>H281</f>
        <v>44385</v>
      </c>
      <c r="J281" s="140">
        <f>$J$11+($S$7*S281)</f>
        <v>44386</v>
      </c>
      <c r="K281" s="78">
        <f>$K$11+($S$7*S281)</f>
        <v>44387</v>
      </c>
      <c r="L281" s="79">
        <f>K281</f>
        <v>44387</v>
      </c>
      <c r="M281" s="68">
        <f>K281+O281</f>
        <v>44398</v>
      </c>
      <c r="N281" s="79">
        <f>M281</f>
        <v>44398</v>
      </c>
      <c r="O281" s="161">
        <f>$O$11</f>
        <v>11</v>
      </c>
      <c r="P281" s="76" t="str">
        <f>$P$11</f>
        <v>ONE</v>
      </c>
      <c r="Q281" s="275"/>
      <c r="R281" s="163" t="str">
        <f>$R$11</f>
        <v>危険品受託</v>
      </c>
      <c r="S281" s="95">
        <v>53</v>
      </c>
    </row>
    <row r="282" spans="1:19" hidden="1" thickBot="1" x14ac:dyDescent="0.4">
      <c r="A282" s="156"/>
      <c r="B282" s="106" t="s">
        <v>373</v>
      </c>
      <c r="C282" s="179" t="s">
        <v>423</v>
      </c>
      <c r="D282" s="110">
        <f>IF((ISBLANK($D$12)),"----",(($D$12)+($S$7*S282)))</f>
        <v>44385</v>
      </c>
      <c r="E282" s="146">
        <f>D282</f>
        <v>44385</v>
      </c>
      <c r="F282" s="110">
        <f>$H$12+($S$7*Q282)</f>
        <v>44015</v>
      </c>
      <c r="G282" s="146">
        <f>F282</f>
        <v>44015</v>
      </c>
      <c r="H282" s="110">
        <f>$H$12+($S$7*S282)</f>
        <v>44386</v>
      </c>
      <c r="I282" s="146">
        <f>H282</f>
        <v>44386</v>
      </c>
      <c r="J282" s="180">
        <f>$J$12+($S$7*S282)</f>
        <v>44386</v>
      </c>
      <c r="K282" s="110">
        <f>$K$12+($S$7*S282)</f>
        <v>44387</v>
      </c>
      <c r="L282" s="146">
        <f>K282</f>
        <v>44387</v>
      </c>
      <c r="M282" s="110">
        <f>K282+O282</f>
        <v>44396</v>
      </c>
      <c r="N282" s="146">
        <f>M282</f>
        <v>44396</v>
      </c>
      <c r="O282" s="181">
        <f>$O$12</f>
        <v>9</v>
      </c>
      <c r="P282" s="117" t="str">
        <f>$P$12</f>
        <v>OOCL/COSCO</v>
      </c>
      <c r="Q282" s="280"/>
      <c r="R282" s="199" t="str">
        <f>$R$12</f>
        <v>危険品混載受託</v>
      </c>
      <c r="S282" s="253">
        <v>53</v>
      </c>
    </row>
    <row r="283" spans="1:19" ht="14.5" hidden="1" x14ac:dyDescent="0.35">
      <c r="A283" s="120"/>
      <c r="B283" s="141" t="s">
        <v>367</v>
      </c>
      <c r="C283" s="164" t="s">
        <v>426</v>
      </c>
      <c r="D283" s="123" t="str">
        <f>IF((ISBLANK($D$8)),"----",(($D$8)+($S$7*S283)))</f>
        <v>----</v>
      </c>
      <c r="E283" s="122" t="str">
        <f>D283</f>
        <v>----</v>
      </c>
      <c r="F283" s="123">
        <f>$H$8+($S$7*Q283)</f>
        <v>44008</v>
      </c>
      <c r="G283" s="122">
        <f t="shared" ref="G283:G284" si="331">F283</f>
        <v>44008</v>
      </c>
      <c r="H283" s="123">
        <f>$H$8+($S$7*S283)</f>
        <v>44386</v>
      </c>
      <c r="I283" s="122">
        <f t="shared" ref="I283:I284" si="332">H283</f>
        <v>44386</v>
      </c>
      <c r="J283" s="125">
        <f>$J$8+($S$7*S283)</f>
        <v>44388</v>
      </c>
      <c r="K283" s="123">
        <f>$K$8+($S$7*S283)</f>
        <v>44388</v>
      </c>
      <c r="L283" s="122">
        <f t="shared" ref="L283:L284" si="333">K283</f>
        <v>44388</v>
      </c>
      <c r="M283" s="118">
        <f t="shared" ref="M283" si="334">K283+O283</f>
        <v>44397</v>
      </c>
      <c r="N283" s="122">
        <f t="shared" ref="N283:N284" si="335">M283</f>
        <v>44397</v>
      </c>
      <c r="O283" s="126">
        <f>$O$8</f>
        <v>9</v>
      </c>
      <c r="P283" s="71" t="str">
        <f>$P$8</f>
        <v>EVER GREEN</v>
      </c>
      <c r="Q283" s="277"/>
      <c r="R283" s="162" t="str">
        <f>$R$8</f>
        <v>危険品受託</v>
      </c>
      <c r="S283" s="95">
        <v>54</v>
      </c>
    </row>
    <row r="284" spans="1:19" ht="14.5" hidden="1" x14ac:dyDescent="0.35">
      <c r="A284" s="139"/>
      <c r="B284" s="138" t="s">
        <v>398</v>
      </c>
      <c r="C284" s="76" t="s">
        <v>431</v>
      </c>
      <c r="D284" s="68" t="str">
        <f>IF((ISBLANK($D$9)),"----",(($D$9)+($S$7*S284)))</f>
        <v>----</v>
      </c>
      <c r="E284" s="67" t="str">
        <f t="shared" ref="E284" si="336">D284</f>
        <v>----</v>
      </c>
      <c r="F284" s="68">
        <f>$H$9+($S$7*Q284)</f>
        <v>44012</v>
      </c>
      <c r="G284" s="67">
        <f t="shared" si="331"/>
        <v>44012</v>
      </c>
      <c r="H284" s="68">
        <f>$H$9+($S$7*S284)</f>
        <v>44390</v>
      </c>
      <c r="I284" s="67">
        <f t="shared" si="332"/>
        <v>44390</v>
      </c>
      <c r="J284" s="74">
        <f>$J$9+($S$7*S284)</f>
        <v>44392</v>
      </c>
      <c r="K284" s="68">
        <f>$K$9+($S$7*S284)</f>
        <v>44392</v>
      </c>
      <c r="L284" s="67">
        <f t="shared" si="333"/>
        <v>44392</v>
      </c>
      <c r="M284" s="70">
        <f>K284+O284</f>
        <v>44403</v>
      </c>
      <c r="N284" s="67">
        <f t="shared" si="335"/>
        <v>44403</v>
      </c>
      <c r="O284" s="75">
        <f>$O$9</f>
        <v>11</v>
      </c>
      <c r="P284" s="76" t="str">
        <f>$P$9</f>
        <v>CNC</v>
      </c>
      <c r="Q284" s="275"/>
      <c r="R284" s="163" t="str">
        <f>$R$9</f>
        <v>危険品受託</v>
      </c>
      <c r="S284" s="95">
        <v>54</v>
      </c>
    </row>
    <row r="285" spans="1:19" ht="14.5" hidden="1" x14ac:dyDescent="0.35">
      <c r="A285" s="139"/>
      <c r="B285" s="64" t="s">
        <v>417</v>
      </c>
      <c r="C285" s="165" t="s">
        <v>414</v>
      </c>
      <c r="D285" s="68" t="str">
        <f>IF((ISBLANK($D$10)),"----",(($D$10)+($S$7*S285)))</f>
        <v>----</v>
      </c>
      <c r="E285" s="67" t="str">
        <f>D285</f>
        <v>----</v>
      </c>
      <c r="F285" s="68">
        <f>$H$10+($S$7*Q285)</f>
        <v>44014</v>
      </c>
      <c r="G285" s="67">
        <f>F285</f>
        <v>44014</v>
      </c>
      <c r="H285" s="68">
        <f>$H$10+($S$7*S285)</f>
        <v>44392</v>
      </c>
      <c r="I285" s="67">
        <f>H285</f>
        <v>44392</v>
      </c>
      <c r="J285" s="77">
        <f>$J$10+($S$7*S285)</f>
        <v>44393</v>
      </c>
      <c r="K285" s="78">
        <f>$K$10+($S$7*S285)</f>
        <v>44393</v>
      </c>
      <c r="L285" s="79">
        <f>K285</f>
        <v>44393</v>
      </c>
      <c r="M285" s="70">
        <f>K285+O285</f>
        <v>44404</v>
      </c>
      <c r="N285" s="79">
        <f>M285</f>
        <v>44404</v>
      </c>
      <c r="O285" s="75">
        <f>$O$10</f>
        <v>11</v>
      </c>
      <c r="P285" s="76" t="str">
        <f>$P$10</f>
        <v>SITC</v>
      </c>
      <c r="Q285" s="275"/>
      <c r="R285" s="163" t="str">
        <f>$R$10</f>
        <v>危険品受託</v>
      </c>
      <c r="S285" s="95">
        <v>54</v>
      </c>
    </row>
    <row r="286" spans="1:19" ht="14.5" hidden="1" x14ac:dyDescent="0.35">
      <c r="A286" s="139"/>
      <c r="B286" s="64" t="s">
        <v>358</v>
      </c>
      <c r="C286" s="165" t="s">
        <v>420</v>
      </c>
      <c r="D286" s="68" t="str">
        <f>IF((ISBLANK($D$11)),"----",(($D$11)+($S$7*S286)))</f>
        <v>----</v>
      </c>
      <c r="E286" s="67" t="str">
        <f>D286</f>
        <v>----</v>
      </c>
      <c r="F286" s="68">
        <f>$H$11+($S$7*Q286)</f>
        <v>44014</v>
      </c>
      <c r="G286" s="67">
        <f>F286</f>
        <v>44014</v>
      </c>
      <c r="H286" s="68">
        <f>$H$11+($S$7*S286)</f>
        <v>44392</v>
      </c>
      <c r="I286" s="67">
        <f>H286</f>
        <v>44392</v>
      </c>
      <c r="J286" s="140">
        <f>$J$11+($S$7*S286)</f>
        <v>44393</v>
      </c>
      <c r="K286" s="78">
        <f>$K$11+($S$7*S286)</f>
        <v>44394</v>
      </c>
      <c r="L286" s="79">
        <f>K286</f>
        <v>44394</v>
      </c>
      <c r="M286" s="68">
        <f>K286+O286</f>
        <v>44405</v>
      </c>
      <c r="N286" s="79">
        <f>M286</f>
        <v>44405</v>
      </c>
      <c r="O286" s="161">
        <f>$O$11</f>
        <v>11</v>
      </c>
      <c r="P286" s="76" t="str">
        <f>$P$11</f>
        <v>ONE</v>
      </c>
      <c r="Q286" s="275"/>
      <c r="R286" s="163" t="str">
        <f>$R$11</f>
        <v>危険品受託</v>
      </c>
      <c r="S286" s="95">
        <v>54</v>
      </c>
    </row>
    <row r="287" spans="1:19" hidden="1" thickBot="1" x14ac:dyDescent="0.4">
      <c r="A287" s="156"/>
      <c r="B287" s="106" t="s">
        <v>154</v>
      </c>
      <c r="C287" s="179" t="s">
        <v>424</v>
      </c>
      <c r="D287" s="110">
        <f>IF((ISBLANK($D$12)),"----",(($D$12)+($S$7*S287)))</f>
        <v>44392</v>
      </c>
      <c r="E287" s="146">
        <f>D287</f>
        <v>44392</v>
      </c>
      <c r="F287" s="110">
        <f>$H$12+($S$7*Q287)</f>
        <v>44015</v>
      </c>
      <c r="G287" s="146">
        <f>F287</f>
        <v>44015</v>
      </c>
      <c r="H287" s="110">
        <f>$H$12+($S$7*S287)</f>
        <v>44393</v>
      </c>
      <c r="I287" s="146">
        <f>H287</f>
        <v>44393</v>
      </c>
      <c r="J287" s="180">
        <f>$J$12+($S$7*S287)</f>
        <v>44393</v>
      </c>
      <c r="K287" s="110">
        <f>$K$12+($S$7*S287)</f>
        <v>44394</v>
      </c>
      <c r="L287" s="146">
        <f>K287</f>
        <v>44394</v>
      </c>
      <c r="M287" s="110">
        <f>K287+O287</f>
        <v>44403</v>
      </c>
      <c r="N287" s="146">
        <f>M287</f>
        <v>44403</v>
      </c>
      <c r="O287" s="181">
        <f>$O$12</f>
        <v>9</v>
      </c>
      <c r="P287" s="117" t="str">
        <f>$P$12</f>
        <v>OOCL/COSCO</v>
      </c>
      <c r="Q287" s="280"/>
      <c r="R287" s="199" t="str">
        <f>$R$12</f>
        <v>危険品混載受託</v>
      </c>
      <c r="S287" s="253">
        <v>54</v>
      </c>
    </row>
    <row r="288" spans="1:19" ht="14.5" hidden="1" x14ac:dyDescent="0.35">
      <c r="A288" s="120">
        <v>30</v>
      </c>
      <c r="B288" s="141" t="s">
        <v>365</v>
      </c>
      <c r="C288" s="164" t="s">
        <v>427</v>
      </c>
      <c r="D288" s="123" t="str">
        <f>IF((ISBLANK($D$8)),"----",(($D$8)+($S$7*S288)))</f>
        <v>----</v>
      </c>
      <c r="E288" s="122" t="str">
        <f>D288</f>
        <v>----</v>
      </c>
      <c r="F288" s="123"/>
      <c r="G288" s="122"/>
      <c r="H288" s="123">
        <f>$H$8+($S$7*S288)</f>
        <v>44393</v>
      </c>
      <c r="I288" s="122">
        <f t="shared" ref="I288:I289" si="337">H288</f>
        <v>44393</v>
      </c>
      <c r="J288" s="125">
        <f>$J$8+($S$7*S288)</f>
        <v>44395</v>
      </c>
      <c r="K288" s="123">
        <f>$K$8+($S$7*S288)</f>
        <v>44395</v>
      </c>
      <c r="L288" s="122">
        <f t="shared" ref="L288:L289" si="338">K288</f>
        <v>44395</v>
      </c>
      <c r="M288" s="118">
        <f t="shared" ref="M288" si="339">K288+O288</f>
        <v>44404</v>
      </c>
      <c r="N288" s="122">
        <f t="shared" ref="N288:N289" si="340">M288</f>
        <v>44404</v>
      </c>
      <c r="O288" s="126">
        <f>$O$8</f>
        <v>9</v>
      </c>
      <c r="P288" s="71" t="str">
        <f>$P$8</f>
        <v>EVER GREEN</v>
      </c>
      <c r="Q288" s="277" t="s">
        <v>453</v>
      </c>
      <c r="R288" s="162" t="str">
        <f>$R$8</f>
        <v>危険品受託</v>
      </c>
      <c r="S288" s="95">
        <v>55</v>
      </c>
    </row>
    <row r="289" spans="1:19" ht="14.5" hidden="1" x14ac:dyDescent="0.35">
      <c r="A289" s="139">
        <v>30</v>
      </c>
      <c r="B289" s="138" t="s">
        <v>398</v>
      </c>
      <c r="C289" s="76" t="s">
        <v>431</v>
      </c>
      <c r="D289" s="68" t="str">
        <f>IF((ISBLANK($D$9)),"----",(($D$9)+($S$7*S289)))</f>
        <v>----</v>
      </c>
      <c r="E289" s="67" t="str">
        <f t="shared" ref="E289" si="341">D289</f>
        <v>----</v>
      </c>
      <c r="F289" s="68"/>
      <c r="G289" s="67"/>
      <c r="H289" s="68">
        <f>$H$9+($S$7*S289)</f>
        <v>44397</v>
      </c>
      <c r="I289" s="67">
        <f t="shared" si="337"/>
        <v>44397</v>
      </c>
      <c r="J289" s="74">
        <f>$J$9+($S$7*S289)</f>
        <v>44399</v>
      </c>
      <c r="K289" s="68">
        <f>$K$9+($S$7*S289)</f>
        <v>44399</v>
      </c>
      <c r="L289" s="67">
        <f t="shared" si="338"/>
        <v>44399</v>
      </c>
      <c r="M289" s="70">
        <f>K289+O289</f>
        <v>44410</v>
      </c>
      <c r="N289" s="67">
        <f t="shared" si="340"/>
        <v>44410</v>
      </c>
      <c r="O289" s="75">
        <f>$O$9</f>
        <v>11</v>
      </c>
      <c r="P289" s="76" t="str">
        <f>$P$9</f>
        <v>CNC</v>
      </c>
      <c r="Q289" s="275" t="s">
        <v>454</v>
      </c>
      <c r="R289" s="163" t="str">
        <f>$R$9</f>
        <v>危険品受託</v>
      </c>
      <c r="S289" s="95">
        <v>55</v>
      </c>
    </row>
    <row r="290" spans="1:19" ht="14.5" hidden="1" x14ac:dyDescent="0.35">
      <c r="A290" s="139">
        <v>30</v>
      </c>
      <c r="B290" s="64" t="s">
        <v>413</v>
      </c>
      <c r="C290" s="165" t="s">
        <v>433</v>
      </c>
      <c r="D290" s="68" t="str">
        <f>IF((ISBLANK($D$10)),"----",(($D$10)+($S$7*S290)))</f>
        <v>----</v>
      </c>
      <c r="E290" s="67" t="str">
        <f>D290</f>
        <v>----</v>
      </c>
      <c r="F290" s="68"/>
      <c r="G290" s="67"/>
      <c r="H290" s="68">
        <f>$H$10+($S$7*S290)</f>
        <v>44399</v>
      </c>
      <c r="I290" s="67">
        <f>H290</f>
        <v>44399</v>
      </c>
      <c r="J290" s="77">
        <f>$J$10+($S$7*S290)</f>
        <v>44400</v>
      </c>
      <c r="K290" s="78">
        <f>$K$10+($S$7*S290)</f>
        <v>44400</v>
      </c>
      <c r="L290" s="79">
        <f>K290</f>
        <v>44400</v>
      </c>
      <c r="M290" s="70">
        <f>K290+O290</f>
        <v>44411</v>
      </c>
      <c r="N290" s="79">
        <f>M290</f>
        <v>44411</v>
      </c>
      <c r="O290" s="75">
        <f>$O$10</f>
        <v>11</v>
      </c>
      <c r="P290" s="76" t="str">
        <f>$P$10</f>
        <v>SITC</v>
      </c>
      <c r="Q290" s="275" t="s">
        <v>455</v>
      </c>
      <c r="R290" s="163" t="str">
        <f>$R$10</f>
        <v>危険品受託</v>
      </c>
      <c r="S290" s="95">
        <v>55</v>
      </c>
    </row>
    <row r="291" spans="1:19" ht="14.5" hidden="1" x14ac:dyDescent="0.35">
      <c r="A291" s="139">
        <v>30</v>
      </c>
      <c r="B291" s="64" t="s">
        <v>360</v>
      </c>
      <c r="C291" s="165" t="s">
        <v>421</v>
      </c>
      <c r="D291" s="68" t="str">
        <f>IF((ISBLANK($D$11)),"----",(($D$11)+($S$7*S291)))</f>
        <v>----</v>
      </c>
      <c r="E291" s="67" t="str">
        <f>D291</f>
        <v>----</v>
      </c>
      <c r="F291" s="68"/>
      <c r="G291" s="67"/>
      <c r="H291" s="68">
        <f>$H$11+($S$7*S291)</f>
        <v>44399</v>
      </c>
      <c r="I291" s="67">
        <f>H291</f>
        <v>44399</v>
      </c>
      <c r="J291" s="140">
        <f>$J$11+($S$7*S291)</f>
        <v>44400</v>
      </c>
      <c r="K291" s="78">
        <f>$K$11+($S$7*S291)</f>
        <v>44401</v>
      </c>
      <c r="L291" s="79">
        <f>K291</f>
        <v>44401</v>
      </c>
      <c r="M291" s="68">
        <f>K291+O291</f>
        <v>44412</v>
      </c>
      <c r="N291" s="79">
        <f>M291</f>
        <v>44412</v>
      </c>
      <c r="O291" s="161">
        <f>$O$11</f>
        <v>11</v>
      </c>
      <c r="P291" s="76" t="str">
        <f>$P$11</f>
        <v>ONE</v>
      </c>
      <c r="Q291" s="275" t="s">
        <v>456</v>
      </c>
      <c r="R291" s="163" t="str">
        <f>$R$11</f>
        <v>危険品受託</v>
      </c>
      <c r="S291" s="95">
        <v>55</v>
      </c>
    </row>
    <row r="292" spans="1:19" hidden="1" thickBot="1" x14ac:dyDescent="0.4">
      <c r="A292" s="156"/>
      <c r="B292" s="106" t="s">
        <v>385</v>
      </c>
      <c r="C292" s="179" t="s">
        <v>304</v>
      </c>
      <c r="D292" s="110">
        <f>IF((ISBLANK($D$12)),"----",(($D$12)+($S$7*S292)))</f>
        <v>44399</v>
      </c>
      <c r="E292" s="146">
        <f>D292</f>
        <v>44399</v>
      </c>
      <c r="F292" s="110"/>
      <c r="G292" s="146"/>
      <c r="H292" s="110">
        <f>$H$12+($S$7*S292)</f>
        <v>44400</v>
      </c>
      <c r="I292" s="146">
        <f>H292</f>
        <v>44400</v>
      </c>
      <c r="J292" s="180">
        <f>$J$12+($S$7*S292)</f>
        <v>44400</v>
      </c>
      <c r="K292" s="110">
        <f>$K$12+($S$7*S292)</f>
        <v>44401</v>
      </c>
      <c r="L292" s="146">
        <f>K292</f>
        <v>44401</v>
      </c>
      <c r="M292" s="110">
        <f>K292+O292</f>
        <v>44410</v>
      </c>
      <c r="N292" s="146">
        <f>M292</f>
        <v>44410</v>
      </c>
      <c r="O292" s="181">
        <f>$O$12</f>
        <v>9</v>
      </c>
      <c r="P292" s="117" t="str">
        <f>$P$12</f>
        <v>OOCL/COSCO</v>
      </c>
      <c r="Q292" s="280"/>
      <c r="R292" s="199" t="str">
        <f>$R$12</f>
        <v>危険品混載受託</v>
      </c>
      <c r="S292" s="253">
        <v>55</v>
      </c>
    </row>
    <row r="293" spans="1:19" ht="14.5" hidden="1" x14ac:dyDescent="0.35">
      <c r="A293" s="120">
        <v>31</v>
      </c>
      <c r="B293" s="141" t="s">
        <v>365</v>
      </c>
      <c r="C293" s="164" t="s">
        <v>427</v>
      </c>
      <c r="D293" s="123" t="str">
        <f>IF((ISBLANK($D$8)),"----",(($D$8)+($S$7*S293)))</f>
        <v>----</v>
      </c>
      <c r="E293" s="122" t="str">
        <f>D293</f>
        <v>----</v>
      </c>
      <c r="F293" s="123"/>
      <c r="G293" s="122"/>
      <c r="H293" s="123">
        <f>$H$8+($S$7*S293)</f>
        <v>44400</v>
      </c>
      <c r="I293" s="122">
        <f t="shared" ref="I293:I294" si="342">H293</f>
        <v>44400</v>
      </c>
      <c r="J293" s="125">
        <f>$J$8+($S$7*S293)</f>
        <v>44402</v>
      </c>
      <c r="K293" s="123">
        <f>$K$8+($S$7*S293)</f>
        <v>44402</v>
      </c>
      <c r="L293" s="122">
        <f t="shared" ref="L293:L294" si="343">K293</f>
        <v>44402</v>
      </c>
      <c r="M293" s="118">
        <f t="shared" ref="M293" si="344">K293+O293</f>
        <v>44411</v>
      </c>
      <c r="N293" s="122">
        <f t="shared" ref="N293:N294" si="345">M293</f>
        <v>44411</v>
      </c>
      <c r="O293" s="126">
        <f>$O$8</f>
        <v>9</v>
      </c>
      <c r="P293" s="71" t="str">
        <f>$P$8</f>
        <v>EVER GREEN</v>
      </c>
      <c r="Q293" s="277" t="s">
        <v>453</v>
      </c>
      <c r="R293" s="162" t="str">
        <f>$R$8</f>
        <v>危険品受託</v>
      </c>
      <c r="S293" s="95">
        <v>56</v>
      </c>
    </row>
    <row r="294" spans="1:19" ht="14.5" hidden="1" x14ac:dyDescent="0.35">
      <c r="A294" s="139">
        <v>31</v>
      </c>
      <c r="B294" s="138" t="s">
        <v>379</v>
      </c>
      <c r="C294" s="76" t="s">
        <v>441</v>
      </c>
      <c r="D294" s="68" t="str">
        <f>IF((ISBLANK($D$9)),"----",(($D$9)+($S$7*S294)))</f>
        <v>----</v>
      </c>
      <c r="E294" s="67" t="str">
        <f t="shared" ref="E294" si="346">D294</f>
        <v>----</v>
      </c>
      <c r="F294" s="68"/>
      <c r="G294" s="67"/>
      <c r="H294" s="68">
        <f>$H$9+($S$7*S294)</f>
        <v>44404</v>
      </c>
      <c r="I294" s="67">
        <f t="shared" si="342"/>
        <v>44404</v>
      </c>
      <c r="J294" s="74">
        <f>$J$9+($S$7*S294)</f>
        <v>44406</v>
      </c>
      <c r="K294" s="68">
        <f>$K$9+($S$7*S294)</f>
        <v>44406</v>
      </c>
      <c r="L294" s="67">
        <f t="shared" si="343"/>
        <v>44406</v>
      </c>
      <c r="M294" s="70">
        <f>K294+O294</f>
        <v>44417</v>
      </c>
      <c r="N294" s="67">
        <f t="shared" si="345"/>
        <v>44417</v>
      </c>
      <c r="O294" s="75">
        <f>$O$9</f>
        <v>11</v>
      </c>
      <c r="P294" s="76" t="str">
        <f>$P$9</f>
        <v>CNC</v>
      </c>
      <c r="Q294" s="275" t="s">
        <v>454</v>
      </c>
      <c r="R294" s="163" t="str">
        <f>$R$9</f>
        <v>危険品受託</v>
      </c>
      <c r="S294" s="95">
        <v>56</v>
      </c>
    </row>
    <row r="295" spans="1:19" ht="14.5" hidden="1" x14ac:dyDescent="0.35">
      <c r="A295" s="139">
        <v>31</v>
      </c>
      <c r="B295" s="64" t="s">
        <v>434</v>
      </c>
      <c r="C295" s="165" t="s">
        <v>435</v>
      </c>
      <c r="D295" s="68" t="str">
        <f>IF((ISBLANK($D$10)),"----",(($D$10)+($S$7*S295)))</f>
        <v>----</v>
      </c>
      <c r="E295" s="67" t="str">
        <f>D295</f>
        <v>----</v>
      </c>
      <c r="F295" s="68"/>
      <c r="G295" s="67"/>
      <c r="H295" s="68">
        <f>$H$10+($S$7*S295)</f>
        <v>44406</v>
      </c>
      <c r="I295" s="67">
        <f>H295</f>
        <v>44406</v>
      </c>
      <c r="J295" s="77">
        <f>$J$10+($S$7*S295)</f>
        <v>44407</v>
      </c>
      <c r="K295" s="78">
        <f>$K$10+($S$7*S295)</f>
        <v>44407</v>
      </c>
      <c r="L295" s="79">
        <f>K295</f>
        <v>44407</v>
      </c>
      <c r="M295" s="70">
        <f>K295+O295</f>
        <v>44418</v>
      </c>
      <c r="N295" s="79">
        <f>M295</f>
        <v>44418</v>
      </c>
      <c r="O295" s="75">
        <f>$O$10</f>
        <v>11</v>
      </c>
      <c r="P295" s="76" t="str">
        <f>$P$10</f>
        <v>SITC</v>
      </c>
      <c r="Q295" s="275" t="s">
        <v>455</v>
      </c>
      <c r="R295" s="163" t="str">
        <f>$R$10</f>
        <v>危険品受託</v>
      </c>
      <c r="S295" s="95">
        <v>56</v>
      </c>
    </row>
    <row r="296" spans="1:19" ht="14.5" hidden="1" x14ac:dyDescent="0.35">
      <c r="A296" s="139">
        <v>31</v>
      </c>
      <c r="B296" s="64" t="s">
        <v>403</v>
      </c>
      <c r="C296" s="165" t="s">
        <v>438</v>
      </c>
      <c r="D296" s="68" t="str">
        <f>IF((ISBLANK($D$11)),"----",(($D$11)+($S$7*S296)))</f>
        <v>----</v>
      </c>
      <c r="E296" s="67" t="str">
        <f>D296</f>
        <v>----</v>
      </c>
      <c r="F296" s="68"/>
      <c r="G296" s="67"/>
      <c r="H296" s="68">
        <f>$H$11+($S$7*S296)</f>
        <v>44406</v>
      </c>
      <c r="I296" s="67">
        <f>H296</f>
        <v>44406</v>
      </c>
      <c r="J296" s="140">
        <f>$J$11+($S$7*S296)</f>
        <v>44407</v>
      </c>
      <c r="K296" s="78">
        <f>$K$11+($S$7*S296)</f>
        <v>44408</v>
      </c>
      <c r="L296" s="79">
        <f>K296</f>
        <v>44408</v>
      </c>
      <c r="M296" s="68">
        <f>K296+O296</f>
        <v>44419</v>
      </c>
      <c r="N296" s="79">
        <f>M296</f>
        <v>44419</v>
      </c>
      <c r="O296" s="161">
        <f>$O$11</f>
        <v>11</v>
      </c>
      <c r="P296" s="76" t="str">
        <f>$P$11</f>
        <v>ONE</v>
      </c>
      <c r="Q296" s="275" t="s">
        <v>456</v>
      </c>
      <c r="R296" s="163" t="str">
        <f>$R$11</f>
        <v>危険品受託</v>
      </c>
      <c r="S296" s="95">
        <v>56</v>
      </c>
    </row>
    <row r="297" spans="1:19" hidden="1" thickBot="1" x14ac:dyDescent="0.4">
      <c r="A297" s="156">
        <v>31</v>
      </c>
      <c r="B297" s="106" t="s">
        <v>446</v>
      </c>
      <c r="C297" s="179" t="s">
        <v>391</v>
      </c>
      <c r="D297" s="110">
        <f>IF((ISBLANK($D$12)),"----",(($D$12)+($S$7*S297)))</f>
        <v>44406</v>
      </c>
      <c r="E297" s="146">
        <f>D297</f>
        <v>44406</v>
      </c>
      <c r="F297" s="110"/>
      <c r="G297" s="146"/>
      <c r="H297" s="110">
        <f>$H$12+($S$7*S297)</f>
        <v>44407</v>
      </c>
      <c r="I297" s="146">
        <f>H297</f>
        <v>44407</v>
      </c>
      <c r="J297" s="180">
        <f>$J$12+($S$7*S297)</f>
        <v>44407</v>
      </c>
      <c r="K297" s="110">
        <f>$K$12+($S$7*S297)</f>
        <v>44408</v>
      </c>
      <c r="L297" s="146">
        <f>K297</f>
        <v>44408</v>
      </c>
      <c r="M297" s="110">
        <f>K297+O297</f>
        <v>44417</v>
      </c>
      <c r="N297" s="146">
        <f>M297</f>
        <v>44417</v>
      </c>
      <c r="O297" s="181">
        <f>$O$12</f>
        <v>9</v>
      </c>
      <c r="P297" s="117" t="str">
        <f>$P$12</f>
        <v>OOCL/COSCO</v>
      </c>
      <c r="Q297" s="280" t="s">
        <v>457</v>
      </c>
      <c r="R297" s="199" t="str">
        <f>$R$12</f>
        <v>危険品混載受託</v>
      </c>
      <c r="S297" s="253">
        <v>56</v>
      </c>
    </row>
    <row r="298" spans="1:19" ht="14.5" hidden="1" x14ac:dyDescent="0.35">
      <c r="A298" s="120">
        <v>32</v>
      </c>
      <c r="B298" s="141" t="s">
        <v>367</v>
      </c>
      <c r="C298" s="164" t="s">
        <v>444</v>
      </c>
      <c r="D298" s="123" t="str">
        <f>IF((ISBLANK($D$8)),"----",(($D$8)+($S$7*S298)))</f>
        <v>----</v>
      </c>
      <c r="E298" s="122" t="str">
        <f>D298</f>
        <v>----</v>
      </c>
      <c r="F298" s="123"/>
      <c r="G298" s="122"/>
      <c r="H298" s="123">
        <f>$H$8+($S$7*S298)</f>
        <v>44407</v>
      </c>
      <c r="I298" s="122">
        <f t="shared" ref="I298:I299" si="347">H298</f>
        <v>44407</v>
      </c>
      <c r="J298" s="125">
        <f>$J$8+($S$7*S298)</f>
        <v>44409</v>
      </c>
      <c r="K298" s="123">
        <f>$K$8+($S$7*S298)</f>
        <v>44409</v>
      </c>
      <c r="L298" s="122">
        <f t="shared" ref="L298:L299" si="348">K298</f>
        <v>44409</v>
      </c>
      <c r="M298" s="118">
        <f t="shared" ref="M298" si="349">K298+O298</f>
        <v>44418</v>
      </c>
      <c r="N298" s="122">
        <f t="shared" ref="N298:N299" si="350">M298</f>
        <v>44418</v>
      </c>
      <c r="O298" s="126">
        <f>$O$8</f>
        <v>9</v>
      </c>
      <c r="P298" s="71" t="str">
        <f>$P$8</f>
        <v>EVER GREEN</v>
      </c>
      <c r="Q298" s="277" t="s">
        <v>453</v>
      </c>
      <c r="R298" s="162" t="str">
        <f>$R$8</f>
        <v>危険品受託</v>
      </c>
      <c r="S298" s="95">
        <v>57</v>
      </c>
    </row>
    <row r="299" spans="1:19" ht="14.5" hidden="1" x14ac:dyDescent="0.35">
      <c r="A299" s="139">
        <v>32</v>
      </c>
      <c r="B299" s="138" t="s">
        <v>343</v>
      </c>
      <c r="C299" s="76" t="s">
        <v>442</v>
      </c>
      <c r="D299" s="68" t="str">
        <f>IF((ISBLANK($D$9)),"----",(($D$9)+($S$7*S299)))</f>
        <v>----</v>
      </c>
      <c r="E299" s="67" t="str">
        <f t="shared" ref="E299" si="351">D299</f>
        <v>----</v>
      </c>
      <c r="F299" s="68"/>
      <c r="G299" s="67"/>
      <c r="H299" s="68">
        <f>$H$9+($S$7*S299)</f>
        <v>44411</v>
      </c>
      <c r="I299" s="67">
        <f t="shared" si="347"/>
        <v>44411</v>
      </c>
      <c r="J299" s="74">
        <f>$J$9+($S$7*S299)</f>
        <v>44413</v>
      </c>
      <c r="K299" s="68">
        <f>$K$9+($S$7*S299)</f>
        <v>44413</v>
      </c>
      <c r="L299" s="67">
        <f t="shared" si="348"/>
        <v>44413</v>
      </c>
      <c r="M299" s="70">
        <f>K299+O299</f>
        <v>44424</v>
      </c>
      <c r="N299" s="67">
        <f t="shared" si="350"/>
        <v>44424</v>
      </c>
      <c r="O299" s="75">
        <f>$O$9</f>
        <v>11</v>
      </c>
      <c r="P299" s="76" t="str">
        <f>$P$9</f>
        <v>CNC</v>
      </c>
      <c r="Q299" s="275" t="s">
        <v>454</v>
      </c>
      <c r="R299" s="163" t="str">
        <f>$R$9</f>
        <v>危険品受託</v>
      </c>
      <c r="S299" s="95">
        <v>57</v>
      </c>
    </row>
    <row r="300" spans="1:19" ht="14.5" hidden="1" x14ac:dyDescent="0.35">
      <c r="A300" s="139">
        <v>32</v>
      </c>
      <c r="B300" s="64" t="s">
        <v>436</v>
      </c>
      <c r="C300" s="165" t="s">
        <v>437</v>
      </c>
      <c r="D300" s="68" t="str">
        <f>IF((ISBLANK($D$10)),"----",(($D$10)+($S$7*S300)))</f>
        <v>----</v>
      </c>
      <c r="E300" s="67" t="str">
        <f>D300</f>
        <v>----</v>
      </c>
      <c r="F300" s="68"/>
      <c r="G300" s="67"/>
      <c r="H300" s="68">
        <f>$H$10+($S$7*S300)</f>
        <v>44413</v>
      </c>
      <c r="I300" s="67">
        <f>H300</f>
        <v>44413</v>
      </c>
      <c r="J300" s="77">
        <f>$J$10+($S$7*S300)</f>
        <v>44414</v>
      </c>
      <c r="K300" s="78">
        <f>$K$10+($S$7*S300)</f>
        <v>44414</v>
      </c>
      <c r="L300" s="79">
        <f>K300</f>
        <v>44414</v>
      </c>
      <c r="M300" s="70">
        <f>K300+O300</f>
        <v>44425</v>
      </c>
      <c r="N300" s="79">
        <f>M300</f>
        <v>44425</v>
      </c>
      <c r="O300" s="75">
        <f>$O$10</f>
        <v>11</v>
      </c>
      <c r="P300" s="76" t="str">
        <f>$P$10</f>
        <v>SITC</v>
      </c>
      <c r="Q300" s="275" t="s">
        <v>455</v>
      </c>
      <c r="R300" s="163" t="str">
        <f>$R$10</f>
        <v>危険品受託</v>
      </c>
      <c r="S300" s="95">
        <v>57</v>
      </c>
    </row>
    <row r="301" spans="1:19" ht="14.5" hidden="1" x14ac:dyDescent="0.35">
      <c r="A301" s="139">
        <v>32</v>
      </c>
      <c r="B301" s="64" t="s">
        <v>358</v>
      </c>
      <c r="C301" s="165" t="s">
        <v>439</v>
      </c>
      <c r="D301" s="68" t="str">
        <f>IF((ISBLANK($D$11)),"----",(($D$11)+($S$7*S301)))</f>
        <v>----</v>
      </c>
      <c r="E301" s="67" t="str">
        <f>D301</f>
        <v>----</v>
      </c>
      <c r="F301" s="68"/>
      <c r="G301" s="67"/>
      <c r="H301" s="68">
        <f>$H$11+($S$7*S301)</f>
        <v>44413</v>
      </c>
      <c r="I301" s="67">
        <f>H301</f>
        <v>44413</v>
      </c>
      <c r="J301" s="140">
        <f>$J$11+($S$7*S301)</f>
        <v>44414</v>
      </c>
      <c r="K301" s="78">
        <f>$K$11+($S$7*S301)</f>
        <v>44415</v>
      </c>
      <c r="L301" s="79">
        <f>K301</f>
        <v>44415</v>
      </c>
      <c r="M301" s="68">
        <f>K301+O301</f>
        <v>44426</v>
      </c>
      <c r="N301" s="79">
        <f>M301</f>
        <v>44426</v>
      </c>
      <c r="O301" s="161">
        <f>$O$11</f>
        <v>11</v>
      </c>
      <c r="P301" s="76" t="str">
        <f>$P$11</f>
        <v>ONE</v>
      </c>
      <c r="Q301" s="275" t="s">
        <v>456</v>
      </c>
      <c r="R301" s="163" t="str">
        <f>$R$11</f>
        <v>危険品受託</v>
      </c>
      <c r="S301" s="95">
        <v>57</v>
      </c>
    </row>
    <row r="302" spans="1:19" hidden="1" thickBot="1" x14ac:dyDescent="0.4">
      <c r="A302" s="156">
        <v>32</v>
      </c>
      <c r="B302" s="106" t="s">
        <v>385</v>
      </c>
      <c r="C302" s="179" t="s">
        <v>304</v>
      </c>
      <c r="D302" s="110">
        <f>IF((ISBLANK($D$12)),"----",(($D$12)+($S$7*S302)))</f>
        <v>44413</v>
      </c>
      <c r="E302" s="146">
        <f>D302</f>
        <v>44413</v>
      </c>
      <c r="F302" s="110"/>
      <c r="G302" s="146"/>
      <c r="H302" s="110">
        <f>$H$12+($S$7*S302)</f>
        <v>44414</v>
      </c>
      <c r="I302" s="146">
        <f>H302</f>
        <v>44414</v>
      </c>
      <c r="J302" s="180">
        <f>$J$12+($S$7*S302)</f>
        <v>44414</v>
      </c>
      <c r="K302" s="110">
        <f>$K$12+($S$7*S302)</f>
        <v>44415</v>
      </c>
      <c r="L302" s="146">
        <f>K302</f>
        <v>44415</v>
      </c>
      <c r="M302" s="110">
        <f>K302+O302</f>
        <v>44424</v>
      </c>
      <c r="N302" s="146">
        <f>M302</f>
        <v>44424</v>
      </c>
      <c r="O302" s="181">
        <f>$O$12</f>
        <v>9</v>
      </c>
      <c r="P302" s="117" t="str">
        <f>$P$12</f>
        <v>OOCL/COSCO</v>
      </c>
      <c r="Q302" s="280" t="s">
        <v>457</v>
      </c>
      <c r="R302" s="199" t="str">
        <f>$R$12</f>
        <v>危険品混載受託</v>
      </c>
      <c r="S302" s="253">
        <v>57</v>
      </c>
    </row>
    <row r="303" spans="1:19" ht="14.5" hidden="1" x14ac:dyDescent="0.35">
      <c r="A303" s="120">
        <v>33</v>
      </c>
      <c r="B303" s="141" t="s">
        <v>365</v>
      </c>
      <c r="C303" s="164" t="s">
        <v>443</v>
      </c>
      <c r="D303" s="123" t="str">
        <f>IF((ISBLANK($D$8)),"----",(($D$8)+($S$7*S303)))</f>
        <v>----</v>
      </c>
      <c r="E303" s="122" t="str">
        <f>D303</f>
        <v>----</v>
      </c>
      <c r="F303" s="123"/>
      <c r="G303" s="122"/>
      <c r="H303" s="123">
        <f>$H$8+($S$7*S303)</f>
        <v>44414</v>
      </c>
      <c r="I303" s="122">
        <f t="shared" ref="I303:I304" si="352">H303</f>
        <v>44414</v>
      </c>
      <c r="J303" s="125">
        <f>$J$8+($S$7*S303)</f>
        <v>44416</v>
      </c>
      <c r="K303" s="123">
        <f>$K$8+($S$7*S303)</f>
        <v>44416</v>
      </c>
      <c r="L303" s="122">
        <f t="shared" ref="L303:L304" si="353">K303</f>
        <v>44416</v>
      </c>
      <c r="M303" s="118">
        <f t="shared" ref="M303" si="354">K303+O303</f>
        <v>44425</v>
      </c>
      <c r="N303" s="122">
        <f t="shared" ref="N303:N304" si="355">M303</f>
        <v>44425</v>
      </c>
      <c r="O303" s="126">
        <f>$O$8</f>
        <v>9</v>
      </c>
      <c r="P303" s="71" t="str">
        <f>$P$8</f>
        <v>EVER GREEN</v>
      </c>
      <c r="Q303" s="277" t="s">
        <v>453</v>
      </c>
      <c r="R303" s="162" t="str">
        <f>$R$8</f>
        <v>危険品受託</v>
      </c>
      <c r="S303" s="95">
        <v>58</v>
      </c>
    </row>
    <row r="304" spans="1:19" ht="14.5" hidden="1" x14ac:dyDescent="0.35">
      <c r="A304" s="139">
        <v>33</v>
      </c>
      <c r="B304" s="138" t="s">
        <v>465</v>
      </c>
      <c r="C304" s="76"/>
      <c r="D304" s="68" t="str">
        <f>IF((ISBLANK($D$9)),"----",(($D$9)+($S$7*S304)))</f>
        <v>----</v>
      </c>
      <c r="E304" s="67" t="str">
        <f t="shared" ref="E304" si="356">D304</f>
        <v>----</v>
      </c>
      <c r="F304" s="68"/>
      <c r="G304" s="67"/>
      <c r="H304" s="68">
        <f>$H$9+($S$7*S304)</f>
        <v>44418</v>
      </c>
      <c r="I304" s="67">
        <f t="shared" si="352"/>
        <v>44418</v>
      </c>
      <c r="J304" s="74">
        <f>$J$9+($S$7*S304)</f>
        <v>44420</v>
      </c>
      <c r="K304" s="68">
        <f>$K$9+($S$7*S304)</f>
        <v>44420</v>
      </c>
      <c r="L304" s="67">
        <f t="shared" si="353"/>
        <v>44420</v>
      </c>
      <c r="M304" s="70">
        <f>K304+O304</f>
        <v>44431</v>
      </c>
      <c r="N304" s="67">
        <f t="shared" si="355"/>
        <v>44431</v>
      </c>
      <c r="O304" s="75">
        <f>$O$9</f>
        <v>11</v>
      </c>
      <c r="P304" s="76" t="str">
        <f>$P$9</f>
        <v>CNC</v>
      </c>
      <c r="Q304" s="275" t="s">
        <v>454</v>
      </c>
      <c r="R304" s="163" t="str">
        <f>$R$9</f>
        <v>危険品受託</v>
      </c>
      <c r="S304" s="95">
        <v>58</v>
      </c>
    </row>
    <row r="305" spans="1:19" ht="14.5" hidden="1" x14ac:dyDescent="0.35">
      <c r="A305" s="139">
        <v>33</v>
      </c>
      <c r="B305" s="64" t="s">
        <v>480</v>
      </c>
      <c r="C305" s="165" t="s">
        <v>481</v>
      </c>
      <c r="D305" s="68" t="str">
        <f>IF((ISBLANK($D$10)),"----",(($D$10)+($S$7*S305)))</f>
        <v>----</v>
      </c>
      <c r="E305" s="67" t="str">
        <f>D305</f>
        <v>----</v>
      </c>
      <c r="F305" s="68"/>
      <c r="G305" s="67"/>
      <c r="H305" s="68">
        <f>$H$10+($S$7*S305)</f>
        <v>44420</v>
      </c>
      <c r="I305" s="67">
        <f>H305</f>
        <v>44420</v>
      </c>
      <c r="J305" s="77">
        <f>$J$10+($S$7*S305)</f>
        <v>44421</v>
      </c>
      <c r="K305" s="78">
        <f>$K$10+($S$7*S305)</f>
        <v>44421</v>
      </c>
      <c r="L305" s="79">
        <f>K305</f>
        <v>44421</v>
      </c>
      <c r="M305" s="70">
        <f>K305+O305</f>
        <v>44432</v>
      </c>
      <c r="N305" s="79">
        <f>M305</f>
        <v>44432</v>
      </c>
      <c r="O305" s="75">
        <f>$O$10</f>
        <v>11</v>
      </c>
      <c r="P305" s="76" t="str">
        <f>$P$10</f>
        <v>SITC</v>
      </c>
      <c r="Q305" s="275" t="s">
        <v>455</v>
      </c>
      <c r="R305" s="163" t="str">
        <f>$R$10</f>
        <v>危険品受託</v>
      </c>
      <c r="S305" s="95">
        <v>58</v>
      </c>
    </row>
    <row r="306" spans="1:19" ht="14.5" hidden="1" x14ac:dyDescent="0.35">
      <c r="A306" s="139">
        <v>33</v>
      </c>
      <c r="B306" s="64" t="s">
        <v>360</v>
      </c>
      <c r="C306" s="165" t="s">
        <v>440</v>
      </c>
      <c r="D306" s="68" t="str">
        <f>IF((ISBLANK($D$11)),"----",(($D$11)+($S$7*S306)))</f>
        <v>----</v>
      </c>
      <c r="E306" s="67" t="str">
        <f>D306</f>
        <v>----</v>
      </c>
      <c r="F306" s="68"/>
      <c r="G306" s="67"/>
      <c r="H306" s="68">
        <f>$H$11+($S$7*S306)</f>
        <v>44420</v>
      </c>
      <c r="I306" s="67">
        <f>H306</f>
        <v>44420</v>
      </c>
      <c r="J306" s="140">
        <f>$J$11+($S$7*S306)</f>
        <v>44421</v>
      </c>
      <c r="K306" s="78">
        <f>$K$11+($S$7*S306)</f>
        <v>44422</v>
      </c>
      <c r="L306" s="79">
        <f>K306</f>
        <v>44422</v>
      </c>
      <c r="M306" s="68">
        <f>K306+O306</f>
        <v>44433</v>
      </c>
      <c r="N306" s="79">
        <f>M306</f>
        <v>44433</v>
      </c>
      <c r="O306" s="161">
        <f>$O$11</f>
        <v>11</v>
      </c>
      <c r="P306" s="76" t="str">
        <f>$P$11</f>
        <v>ONE</v>
      </c>
      <c r="Q306" s="275" t="s">
        <v>456</v>
      </c>
      <c r="R306" s="163" t="str">
        <f>$R$11</f>
        <v>危険品受託</v>
      </c>
      <c r="S306" s="95">
        <v>58</v>
      </c>
    </row>
    <row r="307" spans="1:19" hidden="1" thickBot="1" x14ac:dyDescent="0.4">
      <c r="A307" s="156">
        <v>33</v>
      </c>
      <c r="B307" s="106" t="s">
        <v>448</v>
      </c>
      <c r="C307" s="179" t="s">
        <v>384</v>
      </c>
      <c r="D307" s="110">
        <f>IF((ISBLANK($D$12)),"----",(($D$12)+($S$7*S307)))</f>
        <v>44420</v>
      </c>
      <c r="E307" s="146">
        <f>D307</f>
        <v>44420</v>
      </c>
      <c r="F307" s="110"/>
      <c r="G307" s="146"/>
      <c r="H307" s="110">
        <f>$H$12+($S$7*S307)</f>
        <v>44421</v>
      </c>
      <c r="I307" s="146">
        <f>H307</f>
        <v>44421</v>
      </c>
      <c r="J307" s="180">
        <f>$J$12+($S$7*S307)</f>
        <v>44421</v>
      </c>
      <c r="K307" s="110">
        <f>$K$12+($S$7*S307)</f>
        <v>44422</v>
      </c>
      <c r="L307" s="146">
        <f>K307</f>
        <v>44422</v>
      </c>
      <c r="M307" s="110">
        <f>K307+O307</f>
        <v>44431</v>
      </c>
      <c r="N307" s="146">
        <f>M307</f>
        <v>44431</v>
      </c>
      <c r="O307" s="181">
        <f>$O$12</f>
        <v>9</v>
      </c>
      <c r="P307" s="117" t="str">
        <f>$P$12</f>
        <v>OOCL/COSCO</v>
      </c>
      <c r="Q307" s="280" t="s">
        <v>457</v>
      </c>
      <c r="R307" s="199" t="str">
        <f>$R$12</f>
        <v>危険品混載受託</v>
      </c>
      <c r="S307" s="253">
        <v>58</v>
      </c>
    </row>
    <row r="308" spans="1:19" ht="14.5" hidden="1" x14ac:dyDescent="0.35">
      <c r="A308" s="120">
        <v>34</v>
      </c>
      <c r="B308" s="141" t="s">
        <v>472</v>
      </c>
      <c r="C308" s="164" t="s">
        <v>474</v>
      </c>
      <c r="D308" s="123" t="str">
        <f>IF((ISBLANK($D$8)),"----",(($D$8)+($S$7*S308)))</f>
        <v>----</v>
      </c>
      <c r="E308" s="122" t="str">
        <f>D308</f>
        <v>----</v>
      </c>
      <c r="F308" s="123"/>
      <c r="G308" s="122"/>
      <c r="H308" s="123">
        <f>$H$8+($S$7*S308)</f>
        <v>44421</v>
      </c>
      <c r="I308" s="122">
        <f t="shared" ref="I308:I309" si="357">H308</f>
        <v>44421</v>
      </c>
      <c r="J308" s="125">
        <v>44424</v>
      </c>
      <c r="K308" s="123">
        <v>44424</v>
      </c>
      <c r="L308" s="122">
        <f t="shared" ref="L308:L309" si="358">K308</f>
        <v>44424</v>
      </c>
      <c r="M308" s="118">
        <v>44433</v>
      </c>
      <c r="N308" s="122">
        <f t="shared" ref="N308:N309" si="359">M308</f>
        <v>44433</v>
      </c>
      <c r="O308" s="126">
        <f>$O$8</f>
        <v>9</v>
      </c>
      <c r="P308" s="71" t="str">
        <f>$P$8</f>
        <v>EVER GREEN</v>
      </c>
      <c r="Q308" s="277" t="s">
        <v>453</v>
      </c>
      <c r="R308" s="162" t="str">
        <f>$R$8</f>
        <v>危険品受託</v>
      </c>
      <c r="S308" s="95">
        <v>59</v>
      </c>
    </row>
    <row r="309" spans="1:19" ht="14.5" hidden="1" x14ac:dyDescent="0.35">
      <c r="A309" s="139">
        <v>34</v>
      </c>
      <c r="B309" s="138" t="s">
        <v>379</v>
      </c>
      <c r="C309" s="76" t="s">
        <v>432</v>
      </c>
      <c r="D309" s="68" t="str">
        <f>IF((ISBLANK($D$9)),"----",(($D$9)+($S$7*S309)))</f>
        <v>----</v>
      </c>
      <c r="E309" s="67" t="str">
        <f t="shared" ref="E309" si="360">D309</f>
        <v>----</v>
      </c>
      <c r="F309" s="68"/>
      <c r="G309" s="67"/>
      <c r="H309" s="68">
        <f>$H$9+($S$7*S309)</f>
        <v>44425</v>
      </c>
      <c r="I309" s="67">
        <f t="shared" si="357"/>
        <v>44425</v>
      </c>
      <c r="J309" s="74">
        <f>$J$9+($S$7*S309)</f>
        <v>44427</v>
      </c>
      <c r="K309" s="68">
        <f>$K$9+($S$7*S309)</f>
        <v>44427</v>
      </c>
      <c r="L309" s="67">
        <f t="shared" si="358"/>
        <v>44427</v>
      </c>
      <c r="M309" s="70">
        <f>K309+O309</f>
        <v>44438</v>
      </c>
      <c r="N309" s="67">
        <f t="shared" si="359"/>
        <v>44438</v>
      </c>
      <c r="O309" s="75">
        <f>$O$9</f>
        <v>11</v>
      </c>
      <c r="P309" s="76" t="str">
        <f>$P$9</f>
        <v>CNC</v>
      </c>
      <c r="Q309" s="275" t="s">
        <v>454</v>
      </c>
      <c r="R309" s="163" t="str">
        <f>$R$9</f>
        <v>危険品受託</v>
      </c>
      <c r="S309" s="95">
        <v>59</v>
      </c>
    </row>
    <row r="310" spans="1:19" ht="14.5" hidden="1" x14ac:dyDescent="0.35">
      <c r="A310" s="139">
        <v>34</v>
      </c>
      <c r="B310" s="64" t="s">
        <v>352</v>
      </c>
      <c r="C310" s="165" t="s">
        <v>482</v>
      </c>
      <c r="D310" s="68" t="str">
        <f>IF((ISBLANK($D$10)),"----",(($D$10)+($S$7*S310)))</f>
        <v>----</v>
      </c>
      <c r="E310" s="67" t="str">
        <f>D310</f>
        <v>----</v>
      </c>
      <c r="F310" s="68"/>
      <c r="G310" s="67"/>
      <c r="H310" s="68">
        <f>$H$10+($S$7*S310)</f>
        <v>44427</v>
      </c>
      <c r="I310" s="67">
        <f>H310</f>
        <v>44427</v>
      </c>
      <c r="J310" s="77">
        <f>$J$10+($S$7*S310)</f>
        <v>44428</v>
      </c>
      <c r="K310" s="78">
        <f>$K$10+($S$7*S310)</f>
        <v>44428</v>
      </c>
      <c r="L310" s="79">
        <f>K310</f>
        <v>44428</v>
      </c>
      <c r="M310" s="70">
        <f>K310+O310</f>
        <v>44439</v>
      </c>
      <c r="N310" s="79">
        <f>M310</f>
        <v>44439</v>
      </c>
      <c r="O310" s="75">
        <f>$O$10</f>
        <v>11</v>
      </c>
      <c r="P310" s="76" t="str">
        <f>$P$10</f>
        <v>SITC</v>
      </c>
      <c r="Q310" s="275" t="s">
        <v>455</v>
      </c>
      <c r="R310" s="163" t="str">
        <f>$R$10</f>
        <v>危険品受託</v>
      </c>
      <c r="S310" s="95">
        <v>59</v>
      </c>
    </row>
    <row r="311" spans="1:19" ht="14.5" hidden="1" x14ac:dyDescent="0.35">
      <c r="A311" s="139">
        <v>34</v>
      </c>
      <c r="B311" s="64" t="s">
        <v>403</v>
      </c>
      <c r="C311" s="165" t="s">
        <v>445</v>
      </c>
      <c r="D311" s="68" t="str">
        <f>IF((ISBLANK($D$11)),"----",(($D$11)+($S$7*S311)))</f>
        <v>----</v>
      </c>
      <c r="E311" s="67" t="str">
        <f>D311</f>
        <v>----</v>
      </c>
      <c r="F311" s="68"/>
      <c r="G311" s="67"/>
      <c r="H311" s="68">
        <f>$H$11+($S$7*S311)</f>
        <v>44427</v>
      </c>
      <c r="I311" s="67">
        <f>H311</f>
        <v>44427</v>
      </c>
      <c r="J311" s="140">
        <f>$J$11+($S$7*S311)</f>
        <v>44428</v>
      </c>
      <c r="K311" s="78">
        <f>$K$11+($S$7*S311)</f>
        <v>44429</v>
      </c>
      <c r="L311" s="79">
        <f>K311</f>
        <v>44429</v>
      </c>
      <c r="M311" s="68">
        <f>K311+O311</f>
        <v>44440</v>
      </c>
      <c r="N311" s="79">
        <f>M311</f>
        <v>44440</v>
      </c>
      <c r="O311" s="161">
        <f>$O$11</f>
        <v>11</v>
      </c>
      <c r="P311" s="76" t="str">
        <f>$P$11</f>
        <v>ONE</v>
      </c>
      <c r="Q311" s="275" t="s">
        <v>456</v>
      </c>
      <c r="R311" s="163" t="str">
        <f>$R$11</f>
        <v>危険品受託</v>
      </c>
      <c r="S311" s="95">
        <v>59</v>
      </c>
    </row>
    <row r="312" spans="1:19" hidden="1" thickBot="1" x14ac:dyDescent="0.4">
      <c r="A312" s="156">
        <v>34</v>
      </c>
      <c r="B312" s="106" t="s">
        <v>373</v>
      </c>
      <c r="C312" s="179" t="s">
        <v>282</v>
      </c>
      <c r="D312" s="110">
        <f>IF((ISBLANK($D$12)),"----",(($D$12)+($S$7*S312)))</f>
        <v>44427</v>
      </c>
      <c r="E312" s="146">
        <f>D312</f>
        <v>44427</v>
      </c>
      <c r="F312" s="110"/>
      <c r="G312" s="146"/>
      <c r="H312" s="110">
        <f>$H$12+($S$7*S312)</f>
        <v>44428</v>
      </c>
      <c r="I312" s="146">
        <f>H312</f>
        <v>44428</v>
      </c>
      <c r="J312" s="180">
        <f>$J$12+($S$7*S312)</f>
        <v>44428</v>
      </c>
      <c r="K312" s="110">
        <f>$K$12+($S$7*S312)</f>
        <v>44429</v>
      </c>
      <c r="L312" s="146">
        <f>K312</f>
        <v>44429</v>
      </c>
      <c r="M312" s="110">
        <f>K312+O312</f>
        <v>44438</v>
      </c>
      <c r="N312" s="146">
        <f>M312</f>
        <v>44438</v>
      </c>
      <c r="O312" s="181">
        <f>$O$12</f>
        <v>9</v>
      </c>
      <c r="P312" s="117" t="str">
        <f>$P$12</f>
        <v>OOCL/COSCO</v>
      </c>
      <c r="Q312" s="280" t="s">
        <v>457</v>
      </c>
      <c r="R312" s="199" t="str">
        <f>$R$12</f>
        <v>危険品混載受託</v>
      </c>
      <c r="S312" s="253">
        <v>59</v>
      </c>
    </row>
    <row r="313" spans="1:19" ht="14.5" hidden="1" x14ac:dyDescent="0.35">
      <c r="A313" s="120">
        <v>35</v>
      </c>
      <c r="B313" s="141" t="s">
        <v>365</v>
      </c>
      <c r="C313" s="164" t="s">
        <v>475</v>
      </c>
      <c r="D313" s="123" t="str">
        <f>IF((ISBLANK($D$8)),"----",(($D$8)+($S$7*S313)))</f>
        <v>----</v>
      </c>
      <c r="E313" s="122" t="str">
        <f>D313</f>
        <v>----</v>
      </c>
      <c r="F313" s="123"/>
      <c r="G313" s="122"/>
      <c r="H313" s="123">
        <f>$H$8+($S$7*S313)</f>
        <v>44428</v>
      </c>
      <c r="I313" s="122">
        <f t="shared" ref="I313:I314" si="361">H313</f>
        <v>44428</v>
      </c>
      <c r="J313" s="125">
        <v>44434</v>
      </c>
      <c r="K313" s="123">
        <v>44434</v>
      </c>
      <c r="L313" s="122">
        <f t="shared" ref="L313:L314" si="362">K313</f>
        <v>44434</v>
      </c>
      <c r="M313" s="118">
        <f t="shared" ref="M313" si="363">K313+O313</f>
        <v>44443</v>
      </c>
      <c r="N313" s="122">
        <f t="shared" ref="N313:N314" si="364">M313</f>
        <v>44443</v>
      </c>
      <c r="O313" s="126">
        <v>9</v>
      </c>
      <c r="P313" s="71" t="str">
        <f>$P$8</f>
        <v>EVER GREEN</v>
      </c>
      <c r="Q313" s="277" t="s">
        <v>453</v>
      </c>
      <c r="R313" s="162" t="str">
        <f>$R$8</f>
        <v>危険品受託</v>
      </c>
      <c r="S313" s="95">
        <v>60</v>
      </c>
    </row>
    <row r="314" spans="1:19" ht="14.5" hidden="1" x14ac:dyDescent="0.35">
      <c r="A314" s="139">
        <v>35</v>
      </c>
      <c r="B314" s="138" t="s">
        <v>343</v>
      </c>
      <c r="C314" s="76" t="s">
        <v>466</v>
      </c>
      <c r="D314" s="68" t="str">
        <f>IF((ISBLANK($D$9)),"----",(($D$9)+($S$7*S314)))</f>
        <v>----</v>
      </c>
      <c r="E314" s="67" t="str">
        <f t="shared" ref="E314" si="365">D314</f>
        <v>----</v>
      </c>
      <c r="F314" s="68"/>
      <c r="G314" s="67"/>
      <c r="H314" s="68">
        <f>$H$9+($S$7*S314)</f>
        <v>44432</v>
      </c>
      <c r="I314" s="67">
        <f t="shared" si="361"/>
        <v>44432</v>
      </c>
      <c r="J314" s="74">
        <f>$J$9+($S$7*S314)</f>
        <v>44434</v>
      </c>
      <c r="K314" s="68">
        <f>$K$9+($S$7*S314)</f>
        <v>44434</v>
      </c>
      <c r="L314" s="67">
        <f t="shared" si="362"/>
        <v>44434</v>
      </c>
      <c r="M314" s="70">
        <f>K314+O314</f>
        <v>44445</v>
      </c>
      <c r="N314" s="67">
        <f t="shared" si="364"/>
        <v>44445</v>
      </c>
      <c r="O314" s="75">
        <f>$O$9</f>
        <v>11</v>
      </c>
      <c r="P314" s="76" t="str">
        <f>$P$9</f>
        <v>CNC</v>
      </c>
      <c r="Q314" s="275" t="s">
        <v>454</v>
      </c>
      <c r="R314" s="163" t="str">
        <f>$R$9</f>
        <v>危険品受託</v>
      </c>
      <c r="S314" s="95">
        <v>60</v>
      </c>
    </row>
    <row r="315" spans="1:19" ht="14.5" hidden="1" x14ac:dyDescent="0.35">
      <c r="A315" s="139">
        <v>35</v>
      </c>
      <c r="B315" s="64" t="s">
        <v>415</v>
      </c>
      <c r="C315" s="165" t="s">
        <v>481</v>
      </c>
      <c r="D315" s="68" t="str">
        <f>IF((ISBLANK($D$10)),"----",(($D$10)+($S$7*S315)))</f>
        <v>----</v>
      </c>
      <c r="E315" s="67" t="str">
        <f>D315</f>
        <v>----</v>
      </c>
      <c r="F315" s="68"/>
      <c r="G315" s="67"/>
      <c r="H315" s="68">
        <f>$H$10+($S$7*S315)</f>
        <v>44434</v>
      </c>
      <c r="I315" s="67">
        <f>H315</f>
        <v>44434</v>
      </c>
      <c r="J315" s="77">
        <f>$J$10+($S$7*S315)</f>
        <v>44435</v>
      </c>
      <c r="K315" s="78">
        <f>$K$10+($S$7*S315)</f>
        <v>44435</v>
      </c>
      <c r="L315" s="79">
        <f>K315</f>
        <v>44435</v>
      </c>
      <c r="M315" s="70">
        <f>K315+O315</f>
        <v>44446</v>
      </c>
      <c r="N315" s="79">
        <f>M315</f>
        <v>44446</v>
      </c>
      <c r="O315" s="75">
        <f>$O$10</f>
        <v>11</v>
      </c>
      <c r="P315" s="76" t="str">
        <f>$P$10</f>
        <v>SITC</v>
      </c>
      <c r="Q315" s="275" t="s">
        <v>455</v>
      </c>
      <c r="R315" s="163" t="str">
        <f>$R$10</f>
        <v>危険品受託</v>
      </c>
      <c r="S315" s="95">
        <v>60</v>
      </c>
    </row>
    <row r="316" spans="1:19" ht="14.5" hidden="1" x14ac:dyDescent="0.35">
      <c r="A316" s="139">
        <v>35</v>
      </c>
      <c r="B316" s="64" t="s">
        <v>459</v>
      </c>
      <c r="C316" s="165" t="s">
        <v>461</v>
      </c>
      <c r="D316" s="68" t="str">
        <f>IF((ISBLANK($D$11)),"----",(($D$11)+($S$7*S316)))</f>
        <v>----</v>
      </c>
      <c r="E316" s="67" t="str">
        <f>D316</f>
        <v>----</v>
      </c>
      <c r="F316" s="68"/>
      <c r="G316" s="67"/>
      <c r="H316" s="68">
        <f>$H$11+($S$7*S316)</f>
        <v>44434</v>
      </c>
      <c r="I316" s="67">
        <f>H316</f>
        <v>44434</v>
      </c>
      <c r="J316" s="140">
        <f>$J$11+($S$7*S316)</f>
        <v>44435</v>
      </c>
      <c r="K316" s="78">
        <f>$K$11+($S$7*S316)</f>
        <v>44436</v>
      </c>
      <c r="L316" s="79">
        <f>K316</f>
        <v>44436</v>
      </c>
      <c r="M316" s="68">
        <f>K316+O316</f>
        <v>44447</v>
      </c>
      <c r="N316" s="79">
        <f>M316</f>
        <v>44447</v>
      </c>
      <c r="O316" s="161">
        <f>$O$11</f>
        <v>11</v>
      </c>
      <c r="P316" s="76" t="str">
        <f>$P$11</f>
        <v>ONE</v>
      </c>
      <c r="Q316" s="275" t="s">
        <v>456</v>
      </c>
      <c r="R316" s="163" t="str">
        <f>$R$11</f>
        <v>危険品受託</v>
      </c>
      <c r="S316" s="95">
        <v>60</v>
      </c>
    </row>
    <row r="317" spans="1:19" hidden="1" thickBot="1" x14ac:dyDescent="0.4">
      <c r="A317" s="156">
        <v>35</v>
      </c>
      <c r="B317" s="106" t="s">
        <v>446</v>
      </c>
      <c r="C317" s="179" t="s">
        <v>424</v>
      </c>
      <c r="D317" s="110">
        <f>IF((ISBLANK($D$12)),"----",(($D$12)+($S$7*S317)))</f>
        <v>44434</v>
      </c>
      <c r="E317" s="146">
        <f>D317</f>
        <v>44434</v>
      </c>
      <c r="F317" s="110"/>
      <c r="G317" s="146"/>
      <c r="H317" s="110">
        <f>$H$12+($S$7*S317)</f>
        <v>44435</v>
      </c>
      <c r="I317" s="146">
        <f>H317</f>
        <v>44435</v>
      </c>
      <c r="J317" s="180">
        <f>$J$12+($S$7*S317)</f>
        <v>44435</v>
      </c>
      <c r="K317" s="110">
        <f>$K$12+($S$7*S317)</f>
        <v>44436</v>
      </c>
      <c r="L317" s="146">
        <f>K317</f>
        <v>44436</v>
      </c>
      <c r="M317" s="110">
        <f>K317+O317</f>
        <v>44445</v>
      </c>
      <c r="N317" s="146">
        <f>M317</f>
        <v>44445</v>
      </c>
      <c r="O317" s="181">
        <f>$O$12</f>
        <v>9</v>
      </c>
      <c r="P317" s="117" t="str">
        <f>$P$12</f>
        <v>OOCL/COSCO</v>
      </c>
      <c r="Q317" s="280" t="s">
        <v>457</v>
      </c>
      <c r="R317" s="199" t="str">
        <f>$R$12</f>
        <v>危険品混載受託</v>
      </c>
      <c r="S317" s="253">
        <v>60</v>
      </c>
    </row>
    <row r="318" spans="1:19" ht="14.5" hidden="1" x14ac:dyDescent="0.35">
      <c r="A318" s="120">
        <v>36</v>
      </c>
      <c r="B318" s="141" t="s">
        <v>476</v>
      </c>
      <c r="C318" s="164" t="s">
        <v>477</v>
      </c>
      <c r="D318" s="123" t="str">
        <f>IF((ISBLANK($D$8)),"----",(($D$8)+($S$7*S318)))</f>
        <v>----</v>
      </c>
      <c r="E318" s="122" t="str">
        <f>D318</f>
        <v>----</v>
      </c>
      <c r="F318" s="123"/>
      <c r="G318" s="122"/>
      <c r="H318" s="123">
        <f>$H$8+($S$7*S318)</f>
        <v>44435</v>
      </c>
      <c r="I318" s="122">
        <f t="shared" ref="I318:I319" si="366">H318</f>
        <v>44435</v>
      </c>
      <c r="J318" s="125">
        <f>$J$8+($S$7*S318)</f>
        <v>44437</v>
      </c>
      <c r="K318" s="123">
        <f>$K$8+($S$7*S318)</f>
        <v>44437</v>
      </c>
      <c r="L318" s="122">
        <f t="shared" ref="L318:L319" si="367">K318</f>
        <v>44437</v>
      </c>
      <c r="M318" s="118">
        <f t="shared" ref="M318" si="368">K318+O318</f>
        <v>44446</v>
      </c>
      <c r="N318" s="122">
        <f t="shared" ref="N318:N319" si="369">M318</f>
        <v>44446</v>
      </c>
      <c r="O318" s="126">
        <f>$O$8</f>
        <v>9</v>
      </c>
      <c r="P318" s="71" t="str">
        <f>$P$8</f>
        <v>EVER GREEN</v>
      </c>
      <c r="Q318" s="277" t="s">
        <v>453</v>
      </c>
      <c r="R318" s="162" t="str">
        <f>$R$8</f>
        <v>危険品受託</v>
      </c>
      <c r="S318" s="95">
        <v>61</v>
      </c>
    </row>
    <row r="319" spans="1:19" ht="14.5" hidden="1" x14ac:dyDescent="0.35">
      <c r="A319" s="139">
        <v>36</v>
      </c>
      <c r="B319" s="138" t="s">
        <v>467</v>
      </c>
      <c r="C319" s="76" t="s">
        <v>469</v>
      </c>
      <c r="D319" s="68" t="str">
        <f>IF((ISBLANK($D$9)),"----",(($D$9)+($S$7*S319)))</f>
        <v>----</v>
      </c>
      <c r="E319" s="67" t="str">
        <f t="shared" ref="E319" si="370">D319</f>
        <v>----</v>
      </c>
      <c r="F319" s="68"/>
      <c r="G319" s="67"/>
      <c r="H319" s="68">
        <f>$H$9+($S$7*S319)</f>
        <v>44439</v>
      </c>
      <c r="I319" s="67">
        <f t="shared" si="366"/>
        <v>44439</v>
      </c>
      <c r="J319" s="74">
        <f>$J$9+($S$7*S319)</f>
        <v>44441</v>
      </c>
      <c r="K319" s="68">
        <f>$K$9+($S$7*S319)</f>
        <v>44441</v>
      </c>
      <c r="L319" s="67">
        <f t="shared" si="367"/>
        <v>44441</v>
      </c>
      <c r="M319" s="70">
        <f>K319+O319</f>
        <v>44452</v>
      </c>
      <c r="N319" s="67">
        <f t="shared" si="369"/>
        <v>44452</v>
      </c>
      <c r="O319" s="75">
        <f>$O$9</f>
        <v>11</v>
      </c>
      <c r="P319" s="76" t="str">
        <f>$P$9</f>
        <v>CNC</v>
      </c>
      <c r="Q319" s="275" t="s">
        <v>454</v>
      </c>
      <c r="R319" s="163" t="str">
        <f>$R$9</f>
        <v>危険品受託</v>
      </c>
      <c r="S319" s="95">
        <v>61</v>
      </c>
    </row>
    <row r="320" spans="1:19" ht="14.5" hidden="1" x14ac:dyDescent="0.35">
      <c r="A320" s="139">
        <v>36</v>
      </c>
      <c r="B320" s="64" t="s">
        <v>410</v>
      </c>
      <c r="C320" s="165" t="s">
        <v>482</v>
      </c>
      <c r="D320" s="68" t="str">
        <f>IF((ISBLANK($D$10)),"----",(($D$10)+($S$7*S320)))</f>
        <v>----</v>
      </c>
      <c r="E320" s="67" t="str">
        <f>D320</f>
        <v>----</v>
      </c>
      <c r="F320" s="68"/>
      <c r="G320" s="67"/>
      <c r="H320" s="68">
        <f>$H$10+($S$7*S320)</f>
        <v>44441</v>
      </c>
      <c r="I320" s="67">
        <f>H320</f>
        <v>44441</v>
      </c>
      <c r="J320" s="77">
        <f>$J$10+($S$7*S320)</f>
        <v>44442</v>
      </c>
      <c r="K320" s="78">
        <f>$K$10+($S$7*S320)</f>
        <v>44442</v>
      </c>
      <c r="L320" s="79">
        <f>K320</f>
        <v>44442</v>
      </c>
      <c r="M320" s="70">
        <f>K320+O320</f>
        <v>44453</v>
      </c>
      <c r="N320" s="79">
        <f>M320</f>
        <v>44453</v>
      </c>
      <c r="O320" s="75">
        <f>$O$10</f>
        <v>11</v>
      </c>
      <c r="P320" s="76" t="str">
        <f>$P$10</f>
        <v>SITC</v>
      </c>
      <c r="Q320" s="275" t="s">
        <v>455</v>
      </c>
      <c r="R320" s="163" t="str">
        <f>$R$10</f>
        <v>危険品受託</v>
      </c>
      <c r="S320" s="95">
        <v>61</v>
      </c>
    </row>
    <row r="321" spans="1:19" ht="14.5" hidden="1" x14ac:dyDescent="0.35">
      <c r="A321" s="139">
        <v>36</v>
      </c>
      <c r="B321" s="64" t="s">
        <v>360</v>
      </c>
      <c r="C321" s="165" t="s">
        <v>440</v>
      </c>
      <c r="D321" s="68" t="str">
        <f>IF((ISBLANK($D$11)),"----",(($D$11)+($S$7*S321)))</f>
        <v>----</v>
      </c>
      <c r="E321" s="67" t="str">
        <f>D321</f>
        <v>----</v>
      </c>
      <c r="F321" s="68"/>
      <c r="G321" s="67"/>
      <c r="H321" s="68">
        <f>$H$11+($S$7*S321)</f>
        <v>44441</v>
      </c>
      <c r="I321" s="67">
        <f>H321</f>
        <v>44441</v>
      </c>
      <c r="J321" s="140">
        <f>$J$11+($S$7*S321)</f>
        <v>44442</v>
      </c>
      <c r="K321" s="78">
        <f>$K$11+($S$7*S321)</f>
        <v>44443</v>
      </c>
      <c r="L321" s="79">
        <f>K321</f>
        <v>44443</v>
      </c>
      <c r="M321" s="68">
        <f>K321+O321</f>
        <v>44454</v>
      </c>
      <c r="N321" s="79">
        <f>M321</f>
        <v>44454</v>
      </c>
      <c r="O321" s="161">
        <f>$O$11</f>
        <v>11</v>
      </c>
      <c r="P321" s="76" t="str">
        <f>$P$11</f>
        <v>ONE</v>
      </c>
      <c r="Q321" s="275" t="s">
        <v>456</v>
      </c>
      <c r="R321" s="163" t="str">
        <f>$R$11</f>
        <v>危険品受託</v>
      </c>
      <c r="S321" s="95">
        <v>61</v>
      </c>
    </row>
    <row r="322" spans="1:19" hidden="1" thickBot="1" x14ac:dyDescent="0.4">
      <c r="A322" s="156">
        <v>36</v>
      </c>
      <c r="B322" s="106" t="s">
        <v>385</v>
      </c>
      <c r="C322" s="179" t="s">
        <v>315</v>
      </c>
      <c r="D322" s="110">
        <f>IF((ISBLANK($D$12)),"----",(($D$12)+($S$7*S322)))</f>
        <v>44441</v>
      </c>
      <c r="E322" s="146">
        <f>D322</f>
        <v>44441</v>
      </c>
      <c r="F322" s="110"/>
      <c r="G322" s="146"/>
      <c r="H322" s="110">
        <f>$H$12+($S$7*S322)</f>
        <v>44442</v>
      </c>
      <c r="I322" s="146">
        <f>H322</f>
        <v>44442</v>
      </c>
      <c r="J322" s="180">
        <f>$J$12+($S$7*S322)</f>
        <v>44442</v>
      </c>
      <c r="K322" s="110">
        <f>$K$12+($S$7*S322)</f>
        <v>44443</v>
      </c>
      <c r="L322" s="146">
        <f>K322</f>
        <v>44443</v>
      </c>
      <c r="M322" s="110">
        <f>K322+O322</f>
        <v>44452</v>
      </c>
      <c r="N322" s="146">
        <f>M322</f>
        <v>44452</v>
      </c>
      <c r="O322" s="181">
        <f>$O$12</f>
        <v>9</v>
      </c>
      <c r="P322" s="117" t="str">
        <f>$P$12</f>
        <v>OOCL/COSCO</v>
      </c>
      <c r="Q322" s="280" t="s">
        <v>457</v>
      </c>
      <c r="R322" s="199" t="str">
        <f>$R$12</f>
        <v>危険品混載受託</v>
      </c>
      <c r="S322" s="253">
        <v>61</v>
      </c>
    </row>
    <row r="323" spans="1:19" ht="14.5" hidden="1" x14ac:dyDescent="0.35">
      <c r="A323" s="120">
        <v>37</v>
      </c>
      <c r="B323" s="141" t="s">
        <v>366</v>
      </c>
      <c r="C323" s="164" t="s">
        <v>478</v>
      </c>
      <c r="D323" s="123" t="str">
        <f>IF((ISBLANK($D$8)),"----",(($D$8)+($S$7*S323)))</f>
        <v>----</v>
      </c>
      <c r="E323" s="122" t="str">
        <f>D323</f>
        <v>----</v>
      </c>
      <c r="F323" s="123"/>
      <c r="G323" s="122"/>
      <c r="H323" s="123">
        <f>$H$8+($S$7*S323)</f>
        <v>44442</v>
      </c>
      <c r="I323" s="122">
        <f t="shared" ref="I323:I324" si="371">H323</f>
        <v>44442</v>
      </c>
      <c r="J323" s="125">
        <f>$J$8+($S$7*S323)</f>
        <v>44444</v>
      </c>
      <c r="K323" s="123">
        <f>$K$8+($S$7*S323)</f>
        <v>44444</v>
      </c>
      <c r="L323" s="122">
        <f t="shared" ref="L323:L324" si="372">K323</f>
        <v>44444</v>
      </c>
      <c r="M323" s="118">
        <f t="shared" ref="M323" si="373">K323+O323</f>
        <v>44453</v>
      </c>
      <c r="N323" s="122">
        <f t="shared" ref="N323:N324" si="374">M323</f>
        <v>44453</v>
      </c>
      <c r="O323" s="126">
        <f>$O$8</f>
        <v>9</v>
      </c>
      <c r="P323" s="71" t="str">
        <f>$P$8</f>
        <v>EVER GREEN</v>
      </c>
      <c r="Q323" s="277" t="s">
        <v>453</v>
      </c>
      <c r="R323" s="162" t="str">
        <f>$R$8</f>
        <v>危険品受託</v>
      </c>
      <c r="S323" s="95">
        <v>62</v>
      </c>
    </row>
    <row r="324" spans="1:19" ht="14.5" hidden="1" x14ac:dyDescent="0.35">
      <c r="A324" s="139">
        <v>37</v>
      </c>
      <c r="B324" s="138" t="s">
        <v>379</v>
      </c>
      <c r="C324" s="76" t="s">
        <v>470</v>
      </c>
      <c r="D324" s="68" t="str">
        <f>IF((ISBLANK($D$9)),"----",(($D$9)+($S$7*S324)))</f>
        <v>----</v>
      </c>
      <c r="E324" s="67" t="str">
        <f t="shared" ref="E324" si="375">D324</f>
        <v>----</v>
      </c>
      <c r="F324" s="68"/>
      <c r="G324" s="67"/>
      <c r="H324" s="68">
        <f>$H$9+($S$7*S324)</f>
        <v>44446</v>
      </c>
      <c r="I324" s="67">
        <f t="shared" si="371"/>
        <v>44446</v>
      </c>
      <c r="J324" s="74">
        <f>$J$9+($S$7*S324)</f>
        <v>44448</v>
      </c>
      <c r="K324" s="68">
        <f>$K$9+($S$7*S324)</f>
        <v>44448</v>
      </c>
      <c r="L324" s="67">
        <f t="shared" si="372"/>
        <v>44448</v>
      </c>
      <c r="M324" s="70">
        <f>K324+O324</f>
        <v>44459</v>
      </c>
      <c r="N324" s="67">
        <f t="shared" si="374"/>
        <v>44459</v>
      </c>
      <c r="O324" s="75">
        <f>$O$9</f>
        <v>11</v>
      </c>
      <c r="P324" s="76" t="str">
        <f>$P$9</f>
        <v>CNC</v>
      </c>
      <c r="Q324" s="275" t="s">
        <v>454</v>
      </c>
      <c r="R324" s="163" t="str">
        <f>$R$9</f>
        <v>危険品受託</v>
      </c>
      <c r="S324" s="95">
        <v>62</v>
      </c>
    </row>
    <row r="325" spans="1:19" ht="14.5" hidden="1" x14ac:dyDescent="0.35">
      <c r="A325" s="139">
        <v>37</v>
      </c>
      <c r="B325" s="64" t="s">
        <v>483</v>
      </c>
      <c r="C325" s="165" t="s">
        <v>482</v>
      </c>
      <c r="D325" s="68" t="str">
        <f>IF((ISBLANK($D$10)),"----",(($D$10)+($S$7*S325)))</f>
        <v>----</v>
      </c>
      <c r="E325" s="67" t="str">
        <f>D325</f>
        <v>----</v>
      </c>
      <c r="F325" s="68"/>
      <c r="G325" s="67"/>
      <c r="H325" s="68">
        <f>$H$10+($S$7*S325)</f>
        <v>44448</v>
      </c>
      <c r="I325" s="67">
        <f>H325</f>
        <v>44448</v>
      </c>
      <c r="J325" s="77">
        <f>$J$10+($S$7*S325)</f>
        <v>44449</v>
      </c>
      <c r="K325" s="78">
        <f>$K$10+($S$7*S325)</f>
        <v>44449</v>
      </c>
      <c r="L325" s="79">
        <f>K325</f>
        <v>44449</v>
      </c>
      <c r="M325" s="70">
        <f>K325+O325</f>
        <v>44460</v>
      </c>
      <c r="N325" s="79">
        <f>M325</f>
        <v>44460</v>
      </c>
      <c r="O325" s="75">
        <f>$O$10</f>
        <v>11</v>
      </c>
      <c r="P325" s="76" t="str">
        <f>$P$10</f>
        <v>SITC</v>
      </c>
      <c r="Q325" s="275" t="s">
        <v>455</v>
      </c>
      <c r="R325" s="163" t="str">
        <f>$R$10</f>
        <v>危険品受託</v>
      </c>
      <c r="S325" s="95">
        <v>62</v>
      </c>
    </row>
    <row r="326" spans="1:19" ht="14.5" hidden="1" x14ac:dyDescent="0.35">
      <c r="A326" s="139">
        <v>37</v>
      </c>
      <c r="B326" s="64" t="s">
        <v>403</v>
      </c>
      <c r="C326" s="165" t="s">
        <v>462</v>
      </c>
      <c r="D326" s="68" t="str">
        <f>IF((ISBLANK($D$11)),"----",(($D$11)+($S$7*S326)))</f>
        <v>----</v>
      </c>
      <c r="E326" s="67" t="str">
        <f>D326</f>
        <v>----</v>
      </c>
      <c r="F326" s="68"/>
      <c r="G326" s="67"/>
      <c r="H326" s="68">
        <f>$H$11+($S$7*S326)</f>
        <v>44448</v>
      </c>
      <c r="I326" s="67">
        <f>H326</f>
        <v>44448</v>
      </c>
      <c r="J326" s="140">
        <f>$J$11+($S$7*S326)</f>
        <v>44449</v>
      </c>
      <c r="K326" s="78">
        <f>$K$11+($S$7*S326)</f>
        <v>44450</v>
      </c>
      <c r="L326" s="79">
        <f>K326</f>
        <v>44450</v>
      </c>
      <c r="M326" s="68">
        <f>K326+O326</f>
        <v>44461</v>
      </c>
      <c r="N326" s="79">
        <f>M326</f>
        <v>44461</v>
      </c>
      <c r="O326" s="161">
        <f>$O$11</f>
        <v>11</v>
      </c>
      <c r="P326" s="76" t="str">
        <f>$P$11</f>
        <v>ONE</v>
      </c>
      <c r="Q326" s="275" t="s">
        <v>456</v>
      </c>
      <c r="R326" s="163" t="str">
        <f>$R$11</f>
        <v>危険品受託</v>
      </c>
      <c r="S326" s="95">
        <v>62</v>
      </c>
    </row>
    <row r="327" spans="1:19" hidden="1" thickBot="1" x14ac:dyDescent="0.4">
      <c r="A327" s="156">
        <v>37</v>
      </c>
      <c r="B327" s="106" t="s">
        <v>448</v>
      </c>
      <c r="C327" s="179" t="s">
        <v>391</v>
      </c>
      <c r="D327" s="110">
        <f>IF((ISBLANK($D$12)),"----",(($D$12)+($S$7*S327)))</f>
        <v>44448</v>
      </c>
      <c r="E327" s="146">
        <f>D327</f>
        <v>44448</v>
      </c>
      <c r="F327" s="110"/>
      <c r="G327" s="146"/>
      <c r="H327" s="110">
        <f>$H$12+($S$7*S327)</f>
        <v>44449</v>
      </c>
      <c r="I327" s="146">
        <f>H327</f>
        <v>44449</v>
      </c>
      <c r="J327" s="180">
        <f>$J$12+($S$7*S327)</f>
        <v>44449</v>
      </c>
      <c r="K327" s="110">
        <f>$K$12+($S$7*S327)</f>
        <v>44450</v>
      </c>
      <c r="L327" s="146">
        <f>K327</f>
        <v>44450</v>
      </c>
      <c r="M327" s="110">
        <f>K327+O327</f>
        <v>44459</v>
      </c>
      <c r="N327" s="146">
        <f>M327</f>
        <v>44459</v>
      </c>
      <c r="O327" s="181">
        <f>$O$12</f>
        <v>9</v>
      </c>
      <c r="P327" s="117" t="str">
        <f>$P$12</f>
        <v>OOCL/COSCO</v>
      </c>
      <c r="Q327" s="280" t="s">
        <v>457</v>
      </c>
      <c r="R327" s="199" t="str">
        <f>$R$12</f>
        <v>危険品混載受託</v>
      </c>
      <c r="S327" s="253">
        <v>62</v>
      </c>
    </row>
    <row r="328" spans="1:19" ht="14.5" hidden="1" x14ac:dyDescent="0.35">
      <c r="A328" s="120">
        <v>38</v>
      </c>
      <c r="B328" s="141" t="s">
        <v>472</v>
      </c>
      <c r="C328" s="164" t="s">
        <v>490</v>
      </c>
      <c r="D328" s="123" t="str">
        <f>IF((ISBLANK($D$8)),"----",(($D$8)+($S$7*S328)))</f>
        <v>----</v>
      </c>
      <c r="E328" s="122" t="str">
        <f>D328</f>
        <v>----</v>
      </c>
      <c r="F328" s="123"/>
      <c r="G328" s="122"/>
      <c r="H328" s="123">
        <f>$H$8+($S$7*S328)</f>
        <v>44449</v>
      </c>
      <c r="I328" s="122">
        <f t="shared" ref="I328:I329" si="376">H328</f>
        <v>44449</v>
      </c>
      <c r="J328" s="125">
        <f>$J$8+($S$7*S328)</f>
        <v>44451</v>
      </c>
      <c r="K328" s="123">
        <f>$K$8+($S$7*S328)</f>
        <v>44451</v>
      </c>
      <c r="L328" s="122">
        <f t="shared" ref="L328:L329" si="377">K328</f>
        <v>44451</v>
      </c>
      <c r="M328" s="118">
        <f t="shared" ref="M328" si="378">K328+O328</f>
        <v>44460</v>
      </c>
      <c r="N328" s="122">
        <f t="shared" ref="N328:N329" si="379">M328</f>
        <v>44460</v>
      </c>
      <c r="O328" s="126">
        <f>$O$8</f>
        <v>9</v>
      </c>
      <c r="P328" s="71" t="str">
        <f>$P$8</f>
        <v>EVER GREEN</v>
      </c>
      <c r="Q328" s="277" t="s">
        <v>453</v>
      </c>
      <c r="R328" s="162" t="str">
        <f>$R$8</f>
        <v>危険品受託</v>
      </c>
      <c r="S328" s="95">
        <v>63</v>
      </c>
    </row>
    <row r="329" spans="1:19" ht="14.5" hidden="1" x14ac:dyDescent="0.35">
      <c r="A329" s="139">
        <v>38</v>
      </c>
      <c r="B329" s="138" t="s">
        <v>343</v>
      </c>
      <c r="C329" s="76" t="s">
        <v>471</v>
      </c>
      <c r="D329" s="68" t="str">
        <f>IF((ISBLANK($D$9)),"----",(($D$9)+($S$7*S329)))</f>
        <v>----</v>
      </c>
      <c r="E329" s="67" t="str">
        <f t="shared" ref="E329" si="380">D329</f>
        <v>----</v>
      </c>
      <c r="F329" s="68"/>
      <c r="G329" s="67"/>
      <c r="H329" s="68">
        <f>$H$9+($S$7*S329)</f>
        <v>44453</v>
      </c>
      <c r="I329" s="67">
        <f t="shared" si="376"/>
        <v>44453</v>
      </c>
      <c r="J329" s="74">
        <f>$J$9+($S$7*S329)</f>
        <v>44455</v>
      </c>
      <c r="K329" s="68">
        <f>$K$9+($S$7*S329)</f>
        <v>44455</v>
      </c>
      <c r="L329" s="67">
        <f t="shared" si="377"/>
        <v>44455</v>
      </c>
      <c r="M329" s="70">
        <f>K329+O329</f>
        <v>44466</v>
      </c>
      <c r="N329" s="67">
        <f t="shared" si="379"/>
        <v>44466</v>
      </c>
      <c r="O329" s="75">
        <f>$O$9</f>
        <v>11</v>
      </c>
      <c r="P329" s="76" t="str">
        <f>$P$9</f>
        <v>CNC</v>
      </c>
      <c r="Q329" s="275" t="s">
        <v>454</v>
      </c>
      <c r="R329" s="163" t="str">
        <f>$R$9</f>
        <v>危険品受託</v>
      </c>
      <c r="S329" s="95">
        <v>63</v>
      </c>
    </row>
    <row r="330" spans="1:19" ht="14.5" hidden="1" x14ac:dyDescent="0.35">
      <c r="A330" s="139">
        <v>38</v>
      </c>
      <c r="B330" s="64" t="s">
        <v>412</v>
      </c>
      <c r="C330" s="165" t="s">
        <v>481</v>
      </c>
      <c r="D330" s="68" t="str">
        <f>IF((ISBLANK($D$10)),"----",(($D$10)+($S$7*S330)))</f>
        <v>----</v>
      </c>
      <c r="E330" s="67" t="str">
        <f>D330</f>
        <v>----</v>
      </c>
      <c r="F330" s="68"/>
      <c r="G330" s="67"/>
      <c r="H330" s="68">
        <f>$H$10+($S$7*S330)</f>
        <v>44455</v>
      </c>
      <c r="I330" s="67">
        <f>H330</f>
        <v>44455</v>
      </c>
      <c r="J330" s="77">
        <f>$J$10+($S$7*S330)</f>
        <v>44456</v>
      </c>
      <c r="K330" s="78">
        <f>$K$10+($S$7*S330)</f>
        <v>44456</v>
      </c>
      <c r="L330" s="79">
        <f>K330</f>
        <v>44456</v>
      </c>
      <c r="M330" s="70">
        <f>K330+O330</f>
        <v>44467</v>
      </c>
      <c r="N330" s="79">
        <f>M330</f>
        <v>44467</v>
      </c>
      <c r="O330" s="75">
        <f>$O$10</f>
        <v>11</v>
      </c>
      <c r="P330" s="76" t="str">
        <f>$P$10</f>
        <v>SITC</v>
      </c>
      <c r="Q330" s="275" t="s">
        <v>455</v>
      </c>
      <c r="R330" s="163" t="str">
        <f>$R$10</f>
        <v>危険品受託</v>
      </c>
      <c r="S330" s="95">
        <v>63</v>
      </c>
    </row>
    <row r="331" spans="1:19" ht="14.5" hidden="1" x14ac:dyDescent="0.35">
      <c r="A331" s="139">
        <v>38</v>
      </c>
      <c r="B331" s="64" t="s">
        <v>459</v>
      </c>
      <c r="C331" s="165" t="s">
        <v>463</v>
      </c>
      <c r="D331" s="68" t="str">
        <f>IF((ISBLANK($D$11)),"----",(($D$11)+($S$7*S331)))</f>
        <v>----</v>
      </c>
      <c r="E331" s="67" t="str">
        <f>D331</f>
        <v>----</v>
      </c>
      <c r="F331" s="68"/>
      <c r="G331" s="67"/>
      <c r="H331" s="68">
        <f>$H$11+($S$7*S331)</f>
        <v>44455</v>
      </c>
      <c r="I331" s="67">
        <f>H331</f>
        <v>44455</v>
      </c>
      <c r="J331" s="140">
        <f>$J$11+($S$7*S331)</f>
        <v>44456</v>
      </c>
      <c r="K331" s="78">
        <f>$K$11+($S$7*S331)</f>
        <v>44457</v>
      </c>
      <c r="L331" s="79">
        <f>K331</f>
        <v>44457</v>
      </c>
      <c r="M331" s="68">
        <f>K331+O331</f>
        <v>44468</v>
      </c>
      <c r="N331" s="79">
        <f>M331</f>
        <v>44468</v>
      </c>
      <c r="O331" s="161">
        <f>$O$11</f>
        <v>11</v>
      </c>
      <c r="P331" s="76" t="str">
        <f>$P$11</f>
        <v>ONE</v>
      </c>
      <c r="Q331" s="275" t="s">
        <v>456</v>
      </c>
      <c r="R331" s="163" t="str">
        <f>$R$11</f>
        <v>危険品受託</v>
      </c>
      <c r="S331" s="95">
        <v>63</v>
      </c>
    </row>
    <row r="332" spans="1:19" hidden="1" thickBot="1" x14ac:dyDescent="0.4">
      <c r="A332" s="156">
        <v>38</v>
      </c>
      <c r="B332" s="106" t="s">
        <v>448</v>
      </c>
      <c r="C332" s="179" t="s">
        <v>424</v>
      </c>
      <c r="D332" s="110">
        <f>IF((ISBLANK($D$12)),"----",(($D$12)+($S$7*S332)))</f>
        <v>44455</v>
      </c>
      <c r="E332" s="146">
        <f>D332</f>
        <v>44455</v>
      </c>
      <c r="F332" s="110"/>
      <c r="G332" s="146"/>
      <c r="H332" s="110">
        <f>$H$12+($S$7*S332)</f>
        <v>44456</v>
      </c>
      <c r="I332" s="146">
        <f>H332</f>
        <v>44456</v>
      </c>
      <c r="J332" s="180">
        <f>$J$12+($S$7*S332)</f>
        <v>44456</v>
      </c>
      <c r="K332" s="110">
        <f>$K$12+($S$7*S332)</f>
        <v>44457</v>
      </c>
      <c r="L332" s="146">
        <f>K332</f>
        <v>44457</v>
      </c>
      <c r="M332" s="110">
        <f>K332+O332</f>
        <v>44466</v>
      </c>
      <c r="N332" s="146">
        <f>M332</f>
        <v>44466</v>
      </c>
      <c r="O332" s="181">
        <f>$O$12</f>
        <v>9</v>
      </c>
      <c r="P332" s="117" t="str">
        <f>$P$12</f>
        <v>OOCL/COSCO</v>
      </c>
      <c r="Q332" s="280" t="s">
        <v>457</v>
      </c>
      <c r="R332" s="199" t="str">
        <f>$R$12</f>
        <v>危険品混載受託</v>
      </c>
      <c r="S332" s="253">
        <v>63</v>
      </c>
    </row>
    <row r="333" spans="1:19" ht="14.5" hidden="1" x14ac:dyDescent="0.35">
      <c r="A333" s="120">
        <v>39</v>
      </c>
      <c r="B333" s="141" t="s">
        <v>472</v>
      </c>
      <c r="C333" s="164" t="s">
        <v>490</v>
      </c>
      <c r="D333" s="123" t="str">
        <f>IF((ISBLANK($D$8)),"----",(($D$8)+($S$7*S333)))</f>
        <v>----</v>
      </c>
      <c r="E333" s="122" t="str">
        <f>D333</f>
        <v>----</v>
      </c>
      <c r="F333" s="123"/>
      <c r="G333" s="122"/>
      <c r="H333" s="123">
        <f>$H$8+($S$7*S333)</f>
        <v>44456</v>
      </c>
      <c r="I333" s="122">
        <f t="shared" ref="I333:I334" si="381">H333</f>
        <v>44456</v>
      </c>
      <c r="J333" s="125">
        <v>44454</v>
      </c>
      <c r="K333" s="123">
        <v>44454</v>
      </c>
      <c r="L333" s="122">
        <f t="shared" ref="L333:L334" si="382">K333</f>
        <v>44454</v>
      </c>
      <c r="M333" s="118">
        <f t="shared" ref="M333" si="383">K333+O333</f>
        <v>44463</v>
      </c>
      <c r="N333" s="122">
        <f t="shared" ref="N333:N334" si="384">M333</f>
        <v>44463</v>
      </c>
      <c r="O333" s="126">
        <f>$O$8</f>
        <v>9</v>
      </c>
      <c r="P333" s="71" t="str">
        <f>$P$8</f>
        <v>EVER GREEN</v>
      </c>
      <c r="Q333" s="277" t="s">
        <v>453</v>
      </c>
      <c r="R333" s="162" t="str">
        <f>$R$8</f>
        <v>危険品受託</v>
      </c>
      <c r="S333" s="95">
        <v>64</v>
      </c>
    </row>
    <row r="334" spans="1:19" ht="14.5" hidden="1" x14ac:dyDescent="0.35">
      <c r="A334" s="139">
        <v>39</v>
      </c>
      <c r="B334" s="138" t="s">
        <v>500</v>
      </c>
      <c r="C334" s="76" t="s">
        <v>494</v>
      </c>
      <c r="D334" s="68" t="str">
        <f>IF((ISBLANK($D$9)),"----",(($D$9)+($S$7*S334)))</f>
        <v>----</v>
      </c>
      <c r="E334" s="67" t="str">
        <f t="shared" ref="E334" si="385">D334</f>
        <v>----</v>
      </c>
      <c r="F334" s="68"/>
      <c r="G334" s="67"/>
      <c r="H334" s="68">
        <f>$H$9+($S$7*S334)</f>
        <v>44460</v>
      </c>
      <c r="I334" s="67">
        <f t="shared" si="381"/>
        <v>44460</v>
      </c>
      <c r="J334" s="74">
        <f>$J$9+($S$7*S334)</f>
        <v>44462</v>
      </c>
      <c r="K334" s="68">
        <f>$K$9+($S$7*S334)</f>
        <v>44462</v>
      </c>
      <c r="L334" s="67">
        <f t="shared" si="382"/>
        <v>44462</v>
      </c>
      <c r="M334" s="70">
        <f>K334+O334</f>
        <v>44473</v>
      </c>
      <c r="N334" s="67">
        <f t="shared" si="384"/>
        <v>44473</v>
      </c>
      <c r="O334" s="75">
        <f>$O$9</f>
        <v>11</v>
      </c>
      <c r="P334" s="76" t="str">
        <f>$P$9</f>
        <v>CNC</v>
      </c>
      <c r="Q334" s="275" t="s">
        <v>454</v>
      </c>
      <c r="R334" s="163" t="str">
        <f>$R$9</f>
        <v>危険品受託</v>
      </c>
      <c r="S334" s="95">
        <v>64</v>
      </c>
    </row>
    <row r="335" spans="1:19" ht="14.5" hidden="1" x14ac:dyDescent="0.35">
      <c r="A335" s="139">
        <v>39</v>
      </c>
      <c r="B335" s="64" t="s">
        <v>501</v>
      </c>
      <c r="C335" s="165" t="s">
        <v>502</v>
      </c>
      <c r="D335" s="68" t="str">
        <f>IF((ISBLANK($D$10)),"----",(($D$10)+($S$7*S335)))</f>
        <v>----</v>
      </c>
      <c r="E335" s="67" t="str">
        <f>D335</f>
        <v>----</v>
      </c>
      <c r="F335" s="68"/>
      <c r="G335" s="67"/>
      <c r="H335" s="68">
        <f>$H$10+($S$7*S335)</f>
        <v>44462</v>
      </c>
      <c r="I335" s="67">
        <f>H335</f>
        <v>44462</v>
      </c>
      <c r="J335" s="77">
        <f>$J$10+($S$7*S335)</f>
        <v>44463</v>
      </c>
      <c r="K335" s="78">
        <f>$K$10+($S$7*S335)</f>
        <v>44463</v>
      </c>
      <c r="L335" s="79">
        <f>K335</f>
        <v>44463</v>
      </c>
      <c r="M335" s="70">
        <f>K335+O335</f>
        <v>44474</v>
      </c>
      <c r="N335" s="79">
        <f>M335</f>
        <v>44474</v>
      </c>
      <c r="O335" s="75">
        <f>$O$10</f>
        <v>11</v>
      </c>
      <c r="P335" s="76" t="str">
        <f>$P$10</f>
        <v>SITC</v>
      </c>
      <c r="Q335" s="275" t="s">
        <v>455</v>
      </c>
      <c r="R335" s="163" t="str">
        <f>$R$10</f>
        <v>危険品受託</v>
      </c>
      <c r="S335" s="95">
        <v>64</v>
      </c>
    </row>
    <row r="336" spans="1:19" ht="14.5" hidden="1" x14ac:dyDescent="0.35">
      <c r="A336" s="139">
        <v>39</v>
      </c>
      <c r="B336" s="64" t="s">
        <v>360</v>
      </c>
      <c r="C336" s="165" t="s">
        <v>464</v>
      </c>
      <c r="D336" s="68" t="str">
        <f>IF((ISBLANK($D$11)),"----",(($D$11)+($S$7*S336)))</f>
        <v>----</v>
      </c>
      <c r="E336" s="67" t="str">
        <f>D336</f>
        <v>----</v>
      </c>
      <c r="F336" s="68"/>
      <c r="G336" s="67"/>
      <c r="H336" s="68">
        <f>$H$11+($S$7*S336)</f>
        <v>44462</v>
      </c>
      <c r="I336" s="67">
        <f>H336</f>
        <v>44462</v>
      </c>
      <c r="J336" s="140">
        <f>$J$11+($S$7*S336)</f>
        <v>44463</v>
      </c>
      <c r="K336" s="78">
        <f>$K$11+($S$7*S336)</f>
        <v>44464</v>
      </c>
      <c r="L336" s="79">
        <f>K336</f>
        <v>44464</v>
      </c>
      <c r="M336" s="68">
        <f>K336+O336</f>
        <v>44475</v>
      </c>
      <c r="N336" s="79">
        <f>M336</f>
        <v>44475</v>
      </c>
      <c r="O336" s="161">
        <f>$O$11</f>
        <v>11</v>
      </c>
      <c r="P336" s="76" t="str">
        <f>$P$11</f>
        <v>ONE</v>
      </c>
      <c r="Q336" s="275" t="s">
        <v>456</v>
      </c>
      <c r="R336" s="163" t="str">
        <f>$R$11</f>
        <v>危険品受託</v>
      </c>
      <c r="S336" s="95">
        <v>64</v>
      </c>
    </row>
    <row r="337" spans="1:19" hidden="1" thickBot="1" x14ac:dyDescent="0.4">
      <c r="A337" s="156">
        <v>39</v>
      </c>
      <c r="B337" s="106" t="s">
        <v>484</v>
      </c>
      <c r="C337" s="179" t="s">
        <v>336</v>
      </c>
      <c r="D337" s="110">
        <f>IF((ISBLANK($D$12)),"----",(($D$12)+($S$7*S337)))</f>
        <v>44462</v>
      </c>
      <c r="E337" s="146">
        <f>D337</f>
        <v>44462</v>
      </c>
      <c r="F337" s="110"/>
      <c r="G337" s="146"/>
      <c r="H337" s="110">
        <f>$H$12+($S$7*S337)</f>
        <v>44463</v>
      </c>
      <c r="I337" s="146">
        <f>H337</f>
        <v>44463</v>
      </c>
      <c r="J337" s="180">
        <f>$J$12+($S$7*S337)</f>
        <v>44463</v>
      </c>
      <c r="K337" s="110">
        <f>$K$12+($S$7*S337)</f>
        <v>44464</v>
      </c>
      <c r="L337" s="146">
        <f>K337</f>
        <v>44464</v>
      </c>
      <c r="M337" s="110">
        <f>K337+O337</f>
        <v>44473</v>
      </c>
      <c r="N337" s="146">
        <f>M337</f>
        <v>44473</v>
      </c>
      <c r="O337" s="181">
        <f>$O$12</f>
        <v>9</v>
      </c>
      <c r="P337" s="117" t="str">
        <f>$P$12</f>
        <v>OOCL/COSCO</v>
      </c>
      <c r="Q337" s="280" t="s">
        <v>457</v>
      </c>
      <c r="R337" s="199" t="str">
        <f>$R$12</f>
        <v>危険品混載受託</v>
      </c>
      <c r="S337" s="253">
        <v>64</v>
      </c>
    </row>
    <row r="338" spans="1:19" ht="14.5" hidden="1" x14ac:dyDescent="0.35">
      <c r="A338" s="120">
        <v>40</v>
      </c>
      <c r="B338" s="141" t="s">
        <v>365</v>
      </c>
      <c r="C338" s="164" t="s">
        <v>491</v>
      </c>
      <c r="D338" s="123" t="str">
        <f>IF((ISBLANK($D$8)),"----",(($D$8)+($S$7*S338)))</f>
        <v>----</v>
      </c>
      <c r="E338" s="122" t="str">
        <f>D338</f>
        <v>----</v>
      </c>
      <c r="F338" s="123"/>
      <c r="G338" s="122"/>
      <c r="H338" s="123">
        <f>$H$8+($S$7*S338)</f>
        <v>44463</v>
      </c>
      <c r="I338" s="122">
        <f t="shared" ref="I338:I339" si="386">H338</f>
        <v>44463</v>
      </c>
      <c r="J338" s="125">
        <f>$J$8+($S$7*S338)</f>
        <v>44465</v>
      </c>
      <c r="K338" s="123">
        <f>$K$8+($S$7*S338)</f>
        <v>44465</v>
      </c>
      <c r="L338" s="122">
        <f t="shared" ref="L338:L339" si="387">K338</f>
        <v>44465</v>
      </c>
      <c r="M338" s="118">
        <f t="shared" ref="M338" si="388">K338+O338</f>
        <v>44474</v>
      </c>
      <c r="N338" s="122">
        <f t="shared" ref="N338:N339" si="389">M338</f>
        <v>44474</v>
      </c>
      <c r="O338" s="126">
        <f>$O$8</f>
        <v>9</v>
      </c>
      <c r="P338" s="71" t="str">
        <f>$P$8</f>
        <v>EVER GREEN</v>
      </c>
      <c r="Q338" s="277" t="s">
        <v>453</v>
      </c>
      <c r="R338" s="162" t="str">
        <f>$R$8</f>
        <v>危険品受託</v>
      </c>
      <c r="S338" s="95">
        <v>65</v>
      </c>
    </row>
    <row r="339" spans="1:19" ht="14.5" hidden="1" x14ac:dyDescent="0.35">
      <c r="A339" s="139">
        <v>40</v>
      </c>
      <c r="B339" s="138" t="s">
        <v>379</v>
      </c>
      <c r="C339" s="76" t="s">
        <v>495</v>
      </c>
      <c r="D339" s="68" t="str">
        <f>IF((ISBLANK($D$9)),"----",(($D$9)+($S$7*S339)))</f>
        <v>----</v>
      </c>
      <c r="E339" s="67" t="str">
        <f t="shared" ref="E339" si="390">D339</f>
        <v>----</v>
      </c>
      <c r="F339" s="68"/>
      <c r="G339" s="67"/>
      <c r="H339" s="68">
        <f>$H$9+($S$7*S339)</f>
        <v>44467</v>
      </c>
      <c r="I339" s="67">
        <f t="shared" si="386"/>
        <v>44467</v>
      </c>
      <c r="J339" s="74">
        <f>$J$9+($S$7*S339)</f>
        <v>44469</v>
      </c>
      <c r="K339" s="68">
        <f>$K$9+($S$7*S339)</f>
        <v>44469</v>
      </c>
      <c r="L339" s="67">
        <f t="shared" si="387"/>
        <v>44469</v>
      </c>
      <c r="M339" s="70">
        <f>K339+O339</f>
        <v>44480</v>
      </c>
      <c r="N339" s="67">
        <f t="shared" si="389"/>
        <v>44480</v>
      </c>
      <c r="O339" s="75">
        <f>$O$9</f>
        <v>11</v>
      </c>
      <c r="P339" s="76" t="str">
        <f>$P$9</f>
        <v>CNC</v>
      </c>
      <c r="Q339" s="275" t="s">
        <v>454</v>
      </c>
      <c r="R339" s="163" t="str">
        <f>$R$9</f>
        <v>危険品受託</v>
      </c>
      <c r="S339" s="95">
        <v>65</v>
      </c>
    </row>
    <row r="340" spans="1:19" ht="14.5" hidden="1" x14ac:dyDescent="0.35">
      <c r="A340" s="139">
        <v>40</v>
      </c>
      <c r="B340" s="64" t="s">
        <v>409</v>
      </c>
      <c r="C340" s="165" t="s">
        <v>502</v>
      </c>
      <c r="D340" s="68" t="str">
        <f>IF((ISBLANK($D$10)),"----",(($D$10)+($S$7*S340)))</f>
        <v>----</v>
      </c>
      <c r="E340" s="67" t="str">
        <f>D340</f>
        <v>----</v>
      </c>
      <c r="F340" s="68"/>
      <c r="G340" s="67"/>
      <c r="H340" s="68">
        <f>$H$10+($S$7*S340)</f>
        <v>44469</v>
      </c>
      <c r="I340" s="67">
        <f>H340</f>
        <v>44469</v>
      </c>
      <c r="J340" s="77">
        <f>$J$10+($S$7*S340)</f>
        <v>44470</v>
      </c>
      <c r="K340" s="78">
        <f>$K$10+($S$7*S340)</f>
        <v>44470</v>
      </c>
      <c r="L340" s="79">
        <f>K340</f>
        <v>44470</v>
      </c>
      <c r="M340" s="70">
        <f>K340+O340</f>
        <v>44481</v>
      </c>
      <c r="N340" s="79">
        <f>M340</f>
        <v>44481</v>
      </c>
      <c r="O340" s="75">
        <f>$O$10</f>
        <v>11</v>
      </c>
      <c r="P340" s="76" t="str">
        <f>$P$10</f>
        <v>SITC</v>
      </c>
      <c r="Q340" s="275" t="s">
        <v>455</v>
      </c>
      <c r="R340" s="163" t="str">
        <f>$R$10</f>
        <v>危険品受託</v>
      </c>
      <c r="S340" s="95">
        <v>65</v>
      </c>
    </row>
    <row r="341" spans="1:19" ht="14.5" hidden="1" x14ac:dyDescent="0.35">
      <c r="A341" s="139">
        <v>40</v>
      </c>
      <c r="B341" s="64" t="s">
        <v>403</v>
      </c>
      <c r="C341" s="165" t="s">
        <v>488</v>
      </c>
      <c r="D341" s="68" t="str">
        <f>IF((ISBLANK($D$11)),"----",(($D$11)+($S$7*S341)))</f>
        <v>----</v>
      </c>
      <c r="E341" s="67" t="str">
        <f>D341</f>
        <v>----</v>
      </c>
      <c r="F341" s="68"/>
      <c r="G341" s="67"/>
      <c r="H341" s="68">
        <f>$H$11+($S$7*S341)</f>
        <v>44469</v>
      </c>
      <c r="I341" s="67">
        <f>H341</f>
        <v>44469</v>
      </c>
      <c r="J341" s="140">
        <f>$J$11+($S$7*S341)</f>
        <v>44470</v>
      </c>
      <c r="K341" s="78">
        <f>$K$11+($S$7*S341)</f>
        <v>44471</v>
      </c>
      <c r="L341" s="79">
        <f>K341</f>
        <v>44471</v>
      </c>
      <c r="M341" s="68">
        <f>K341+O341</f>
        <v>44482</v>
      </c>
      <c r="N341" s="79">
        <f>M341</f>
        <v>44482</v>
      </c>
      <c r="O341" s="161">
        <f>$O$11</f>
        <v>11</v>
      </c>
      <c r="P341" s="76" t="str">
        <f>$P$11</f>
        <v>ONE</v>
      </c>
      <c r="Q341" s="275" t="s">
        <v>456</v>
      </c>
      <c r="R341" s="163" t="str">
        <f>$R$11</f>
        <v>危険品受託</v>
      </c>
      <c r="S341" s="95">
        <v>65</v>
      </c>
    </row>
    <row r="342" spans="1:19" hidden="1" thickBot="1" x14ac:dyDescent="0.4">
      <c r="A342" s="156">
        <v>40</v>
      </c>
      <c r="B342" s="106" t="s">
        <v>446</v>
      </c>
      <c r="C342" s="179" t="s">
        <v>479</v>
      </c>
      <c r="D342" s="110">
        <f>IF((ISBLANK($D$12)),"----",(($D$12)+($S$7*S342)))</f>
        <v>44469</v>
      </c>
      <c r="E342" s="146">
        <f>D342</f>
        <v>44469</v>
      </c>
      <c r="F342" s="110"/>
      <c r="G342" s="146"/>
      <c r="H342" s="110">
        <f>$H$12+($S$7*S342)</f>
        <v>44470</v>
      </c>
      <c r="I342" s="146">
        <f>H342</f>
        <v>44470</v>
      </c>
      <c r="J342" s="180">
        <f>$J$12+($S$7*S342)</f>
        <v>44470</v>
      </c>
      <c r="K342" s="110">
        <f>$K$12+($S$7*S342)</f>
        <v>44471</v>
      </c>
      <c r="L342" s="146">
        <f>K342</f>
        <v>44471</v>
      </c>
      <c r="M342" s="110">
        <f>K342+O342</f>
        <v>44480</v>
      </c>
      <c r="N342" s="146">
        <f>M342</f>
        <v>44480</v>
      </c>
      <c r="O342" s="181">
        <f>$O$12</f>
        <v>9</v>
      </c>
      <c r="P342" s="117" t="str">
        <f>$P$12</f>
        <v>OOCL/COSCO</v>
      </c>
      <c r="Q342" s="280" t="s">
        <v>457</v>
      </c>
      <c r="R342" s="199" t="str">
        <f>$R$12</f>
        <v>危険品混載受託</v>
      </c>
      <c r="S342" s="253">
        <v>65</v>
      </c>
    </row>
    <row r="343" spans="1:19" ht="14.5" hidden="1" x14ac:dyDescent="0.35">
      <c r="A343" s="120">
        <v>41</v>
      </c>
      <c r="B343" s="141" t="s">
        <v>476</v>
      </c>
      <c r="C343" s="164" t="s">
        <v>492</v>
      </c>
      <c r="D343" s="123" t="str">
        <f>IF((ISBLANK($D$8)),"----",(($D$8)+($S$7*S343)))</f>
        <v>----</v>
      </c>
      <c r="E343" s="122" t="str">
        <f>D343</f>
        <v>----</v>
      </c>
      <c r="F343" s="123"/>
      <c r="G343" s="122"/>
      <c r="H343" s="123">
        <f>$H$8+($S$7*S343)</f>
        <v>44470</v>
      </c>
      <c r="I343" s="122">
        <f t="shared" ref="I343:I344" si="391">H343</f>
        <v>44470</v>
      </c>
      <c r="J343" s="125">
        <v>44474</v>
      </c>
      <c r="K343" s="123">
        <v>44474</v>
      </c>
      <c r="L343" s="122">
        <f t="shared" ref="L343:L344" si="392">K343</f>
        <v>44474</v>
      </c>
      <c r="M343" s="118">
        <f t="shared" ref="M343" si="393">K343+O343</f>
        <v>44483</v>
      </c>
      <c r="N343" s="122">
        <f t="shared" ref="N343:N344" si="394">M343</f>
        <v>44483</v>
      </c>
      <c r="O343" s="126">
        <f>$O$8</f>
        <v>9</v>
      </c>
      <c r="P343" s="71" t="str">
        <f>$P$8</f>
        <v>EVER GREEN</v>
      </c>
      <c r="Q343" s="277" t="s">
        <v>453</v>
      </c>
      <c r="R343" s="162" t="str">
        <f>$R$8</f>
        <v>危険品受託</v>
      </c>
      <c r="S343" s="95">
        <v>66</v>
      </c>
    </row>
    <row r="344" spans="1:19" ht="14.5" hidden="1" x14ac:dyDescent="0.35">
      <c r="A344" s="139">
        <v>41</v>
      </c>
      <c r="B344" s="138" t="s">
        <v>496</v>
      </c>
      <c r="C344" s="76" t="s">
        <v>498</v>
      </c>
      <c r="D344" s="68" t="str">
        <f>IF((ISBLANK($D$9)),"----",(($D$9)+($S$7*S344)))</f>
        <v>----</v>
      </c>
      <c r="E344" s="67" t="str">
        <f t="shared" ref="E344" si="395">D344</f>
        <v>----</v>
      </c>
      <c r="F344" s="68"/>
      <c r="G344" s="67"/>
      <c r="H344" s="68">
        <f>$H$9+($S$7*S344)</f>
        <v>44474</v>
      </c>
      <c r="I344" s="67">
        <f t="shared" si="391"/>
        <v>44474</v>
      </c>
      <c r="J344" s="74">
        <f>$J$9+($S$7*S344)</f>
        <v>44476</v>
      </c>
      <c r="K344" s="68">
        <f>$K$9+($S$7*S344)</f>
        <v>44476</v>
      </c>
      <c r="L344" s="67">
        <f t="shared" si="392"/>
        <v>44476</v>
      </c>
      <c r="M344" s="70">
        <f>K344+O344</f>
        <v>44487</v>
      </c>
      <c r="N344" s="67">
        <f t="shared" si="394"/>
        <v>44487</v>
      </c>
      <c r="O344" s="75">
        <f>$O$9</f>
        <v>11</v>
      </c>
      <c r="P344" s="76" t="str">
        <f>$P$9</f>
        <v>CNC</v>
      </c>
      <c r="Q344" s="275" t="s">
        <v>454</v>
      </c>
      <c r="R344" s="163" t="str">
        <f>$R$9</f>
        <v>危険品受託</v>
      </c>
      <c r="S344" s="95">
        <v>66</v>
      </c>
    </row>
    <row r="345" spans="1:19" ht="14.5" hidden="1" x14ac:dyDescent="0.35">
      <c r="A345" s="139">
        <v>41</v>
      </c>
      <c r="B345" s="64" t="s">
        <v>503</v>
      </c>
      <c r="C345" s="165" t="s">
        <v>502</v>
      </c>
      <c r="D345" s="68" t="str">
        <f>IF((ISBLANK($D$10)),"----",(($D$10)+($S$7*S345)))</f>
        <v>----</v>
      </c>
      <c r="E345" s="67" t="str">
        <f>D345</f>
        <v>----</v>
      </c>
      <c r="F345" s="68"/>
      <c r="G345" s="67"/>
      <c r="H345" s="68">
        <f>$H$10+($S$7*S345)</f>
        <v>44476</v>
      </c>
      <c r="I345" s="67">
        <f>H345</f>
        <v>44476</v>
      </c>
      <c r="J345" s="77">
        <f>$J$10+($S$7*S345)</f>
        <v>44477</v>
      </c>
      <c r="K345" s="78">
        <f>$K$10+($S$7*S345)</f>
        <v>44477</v>
      </c>
      <c r="L345" s="79">
        <f>K345</f>
        <v>44477</v>
      </c>
      <c r="M345" s="70">
        <f>K345+O345</f>
        <v>44488</v>
      </c>
      <c r="N345" s="79">
        <f>M345</f>
        <v>44488</v>
      </c>
      <c r="O345" s="75">
        <f>$O$10</f>
        <v>11</v>
      </c>
      <c r="P345" s="76" t="str">
        <f>$P$10</f>
        <v>SITC</v>
      </c>
      <c r="Q345" s="275" t="s">
        <v>455</v>
      </c>
      <c r="R345" s="163" t="str">
        <f>$R$10</f>
        <v>危険品受託</v>
      </c>
      <c r="S345" s="95">
        <v>66</v>
      </c>
    </row>
    <row r="346" spans="1:19" ht="14.5" hidden="1" x14ac:dyDescent="0.35">
      <c r="A346" s="139">
        <v>41</v>
      </c>
      <c r="B346" s="64" t="s">
        <v>508</v>
      </c>
      <c r="C346" s="165" t="s">
        <v>423</v>
      </c>
      <c r="D346" s="68" t="str">
        <f>IF((ISBLANK($D$11)),"----",(($D$11)+($S$7*S346)))</f>
        <v>----</v>
      </c>
      <c r="E346" s="67" t="str">
        <f>D346</f>
        <v>----</v>
      </c>
      <c r="F346" s="68"/>
      <c r="G346" s="67"/>
      <c r="H346" s="68">
        <f>$H$11+($S$7*S346)</f>
        <v>44476</v>
      </c>
      <c r="I346" s="67">
        <f>H346</f>
        <v>44476</v>
      </c>
      <c r="J346" s="140">
        <f>$J$11+($S$7*S346)</f>
        <v>44477</v>
      </c>
      <c r="K346" s="78">
        <f>$K$11+($S$7*S346)</f>
        <v>44478</v>
      </c>
      <c r="L346" s="79">
        <f>K346</f>
        <v>44478</v>
      </c>
      <c r="M346" s="68">
        <f>K346+O346</f>
        <v>44489</v>
      </c>
      <c r="N346" s="79">
        <f>M346</f>
        <v>44489</v>
      </c>
      <c r="O346" s="161">
        <f>$O$11</f>
        <v>11</v>
      </c>
      <c r="P346" s="76" t="str">
        <f>$P$11</f>
        <v>ONE</v>
      </c>
      <c r="Q346" s="275" t="s">
        <v>456</v>
      </c>
      <c r="R346" s="163" t="str">
        <f>$R$11</f>
        <v>危険品受託</v>
      </c>
      <c r="S346" s="95">
        <v>66</v>
      </c>
    </row>
    <row r="347" spans="1:19" hidden="1" thickBot="1" x14ac:dyDescent="0.4">
      <c r="A347" s="156">
        <v>41</v>
      </c>
      <c r="B347" s="106" t="s">
        <v>385</v>
      </c>
      <c r="C347" s="179" t="s">
        <v>336</v>
      </c>
      <c r="D347" s="110">
        <f>IF((ISBLANK($D$12)),"----",(($D$12)+($S$7*S347)))</f>
        <v>44476</v>
      </c>
      <c r="E347" s="146">
        <f>D347</f>
        <v>44476</v>
      </c>
      <c r="F347" s="110"/>
      <c r="G347" s="146"/>
      <c r="H347" s="110">
        <f>$H$12+($S$7*S347)</f>
        <v>44477</v>
      </c>
      <c r="I347" s="146">
        <f>H347</f>
        <v>44477</v>
      </c>
      <c r="J347" s="180">
        <f>$J$12+($S$7*S347)</f>
        <v>44477</v>
      </c>
      <c r="K347" s="110">
        <f>$K$12+($S$7*S347)</f>
        <v>44478</v>
      </c>
      <c r="L347" s="146">
        <f>K347</f>
        <v>44478</v>
      </c>
      <c r="M347" s="110">
        <f>K347+O347</f>
        <v>44487</v>
      </c>
      <c r="N347" s="146">
        <f>M347</f>
        <v>44487</v>
      </c>
      <c r="O347" s="181">
        <f>$O$12</f>
        <v>9</v>
      </c>
      <c r="P347" s="117" t="str">
        <f>$P$12</f>
        <v>OOCL/COSCO</v>
      </c>
      <c r="Q347" s="280" t="s">
        <v>457</v>
      </c>
      <c r="R347" s="199" t="str">
        <f>$R$12</f>
        <v>危険品混載受託</v>
      </c>
      <c r="S347" s="253">
        <v>66</v>
      </c>
    </row>
    <row r="348" spans="1:19" ht="14.5" x14ac:dyDescent="0.35">
      <c r="A348" s="120">
        <v>42</v>
      </c>
      <c r="B348" s="141" t="s">
        <v>365</v>
      </c>
      <c r="C348" s="164" t="s">
        <v>522</v>
      </c>
      <c r="D348" s="123" t="str">
        <f>IF((ISBLANK($D$8)),"----",(($D$8)+($S$7*S348)))</f>
        <v>----</v>
      </c>
      <c r="E348" s="122" t="str">
        <f>D348</f>
        <v>----</v>
      </c>
      <c r="F348" s="123"/>
      <c r="G348" s="122"/>
      <c r="H348" s="123">
        <f>$H$8+($S$7*S348)</f>
        <v>44477</v>
      </c>
      <c r="I348" s="122">
        <f t="shared" ref="I348:I349" si="396">H348</f>
        <v>44477</v>
      </c>
      <c r="J348" s="125">
        <v>44479</v>
      </c>
      <c r="K348" s="123">
        <v>44479</v>
      </c>
      <c r="L348" s="122">
        <f t="shared" ref="L348:L349" si="397">K348</f>
        <v>44479</v>
      </c>
      <c r="M348" s="118">
        <f t="shared" ref="M348" si="398">K348+O348</f>
        <v>44488</v>
      </c>
      <c r="N348" s="122">
        <f t="shared" ref="N348:N349" si="399">M348</f>
        <v>44488</v>
      </c>
      <c r="O348" s="126">
        <f>$O$8</f>
        <v>9</v>
      </c>
      <c r="P348" s="71" t="str">
        <f>$P$8</f>
        <v>EVER GREEN</v>
      </c>
      <c r="Q348" s="277" t="s">
        <v>453</v>
      </c>
      <c r="R348" s="162" t="str">
        <f>$R$8</f>
        <v>危険品受託</v>
      </c>
      <c r="S348" s="95">
        <v>67</v>
      </c>
    </row>
    <row r="349" spans="1:19" ht="14.5" x14ac:dyDescent="0.35">
      <c r="A349" s="139">
        <v>42</v>
      </c>
      <c r="B349" s="138" t="s">
        <v>343</v>
      </c>
      <c r="C349" s="76" t="s">
        <v>499</v>
      </c>
      <c r="D349" s="68" t="str">
        <f>IF((ISBLANK($D$9)),"----",(($D$9)+($S$7*S349)))</f>
        <v>----</v>
      </c>
      <c r="E349" s="67" t="str">
        <f t="shared" ref="E349" si="400">D349</f>
        <v>----</v>
      </c>
      <c r="F349" s="68"/>
      <c r="G349" s="67"/>
      <c r="H349" s="68">
        <f>$H$9+($S$7*S349)</f>
        <v>44481</v>
      </c>
      <c r="I349" s="67">
        <f t="shared" si="396"/>
        <v>44481</v>
      </c>
      <c r="J349" s="74">
        <f>$J$9+($S$7*S349)</f>
        <v>44483</v>
      </c>
      <c r="K349" s="68">
        <f>$K$9+($S$7*S349)</f>
        <v>44483</v>
      </c>
      <c r="L349" s="67">
        <f t="shared" si="397"/>
        <v>44483</v>
      </c>
      <c r="M349" s="70">
        <f>K349+O349</f>
        <v>44494</v>
      </c>
      <c r="N349" s="67">
        <f t="shared" si="399"/>
        <v>44494</v>
      </c>
      <c r="O349" s="75">
        <f>$O$9</f>
        <v>11</v>
      </c>
      <c r="P349" s="76" t="str">
        <f>$P$9</f>
        <v>CNC</v>
      </c>
      <c r="Q349" s="275" t="s">
        <v>454</v>
      </c>
      <c r="R349" s="163" t="str">
        <f>$R$9</f>
        <v>危険品受託</v>
      </c>
      <c r="S349" s="95">
        <v>67</v>
      </c>
    </row>
    <row r="350" spans="1:19" ht="14.5" x14ac:dyDescent="0.35">
      <c r="A350" s="139">
        <v>42</v>
      </c>
      <c r="B350" s="64" t="s">
        <v>354</v>
      </c>
      <c r="C350" s="165" t="s">
        <v>505</v>
      </c>
      <c r="D350" s="68" t="str">
        <f>IF((ISBLANK($D$10)),"----",(($D$10)+($S$7*S350)))</f>
        <v>----</v>
      </c>
      <c r="E350" s="67" t="str">
        <f>D350</f>
        <v>----</v>
      </c>
      <c r="F350" s="68"/>
      <c r="G350" s="67"/>
      <c r="H350" s="68">
        <f>$H$10+($S$7*S350)</f>
        <v>44483</v>
      </c>
      <c r="I350" s="67">
        <f>H350</f>
        <v>44483</v>
      </c>
      <c r="J350" s="77">
        <f>$J$10+($S$7*S350)</f>
        <v>44484</v>
      </c>
      <c r="K350" s="78">
        <f>$K$10+($S$7*S350)</f>
        <v>44484</v>
      </c>
      <c r="L350" s="79">
        <f>K350</f>
        <v>44484</v>
      </c>
      <c r="M350" s="70">
        <f>K350+O350</f>
        <v>44495</v>
      </c>
      <c r="N350" s="79">
        <f>M350</f>
        <v>44495</v>
      </c>
      <c r="O350" s="75">
        <f>$O$10</f>
        <v>11</v>
      </c>
      <c r="P350" s="76" t="str">
        <f>$P$10</f>
        <v>SITC</v>
      </c>
      <c r="Q350" s="275" t="s">
        <v>455</v>
      </c>
      <c r="R350" s="163" t="str">
        <f>$R$10</f>
        <v>危険品受託</v>
      </c>
      <c r="S350" s="95">
        <v>67</v>
      </c>
    </row>
    <row r="351" spans="1:19" ht="14.5" x14ac:dyDescent="0.35">
      <c r="A351" s="139">
        <v>42</v>
      </c>
      <c r="B351" s="64" t="s">
        <v>360</v>
      </c>
      <c r="C351" s="165" t="s">
        <v>509</v>
      </c>
      <c r="D351" s="68" t="str">
        <f>IF((ISBLANK($D$11)),"----",(($D$11)+($S$7*S351)))</f>
        <v>----</v>
      </c>
      <c r="E351" s="67" t="str">
        <f>D351</f>
        <v>----</v>
      </c>
      <c r="F351" s="68"/>
      <c r="G351" s="67"/>
      <c r="H351" s="68">
        <f>$H$11+($S$7*S351)</f>
        <v>44483</v>
      </c>
      <c r="I351" s="67">
        <f>H351</f>
        <v>44483</v>
      </c>
      <c r="J351" s="140">
        <f>$J$11+($S$7*S351)</f>
        <v>44484</v>
      </c>
      <c r="K351" s="78">
        <f>$K$11+($S$7*S351)</f>
        <v>44485</v>
      </c>
      <c r="L351" s="79">
        <f>K351</f>
        <v>44485</v>
      </c>
      <c r="M351" s="68">
        <f>K351+O351</f>
        <v>44496</v>
      </c>
      <c r="N351" s="79">
        <f>M351</f>
        <v>44496</v>
      </c>
      <c r="O351" s="161">
        <f>$O$11</f>
        <v>11</v>
      </c>
      <c r="P351" s="76" t="str">
        <f>$P$11</f>
        <v>ONE</v>
      </c>
      <c r="Q351" s="275" t="s">
        <v>456</v>
      </c>
      <c r="R351" s="163" t="str">
        <f>$R$11</f>
        <v>危険品受託</v>
      </c>
      <c r="S351" s="95">
        <v>67</v>
      </c>
    </row>
    <row r="352" spans="1:19" thickBot="1" x14ac:dyDescent="0.4">
      <c r="A352" s="156">
        <v>42</v>
      </c>
      <c r="B352" s="106" t="s">
        <v>448</v>
      </c>
      <c r="C352" s="179" t="s">
        <v>486</v>
      </c>
      <c r="D352" s="110">
        <f>IF((ISBLANK($D$12)),"----",(($D$12)+($S$7*S352)))</f>
        <v>44483</v>
      </c>
      <c r="E352" s="146">
        <f>D352</f>
        <v>44483</v>
      </c>
      <c r="F352" s="110"/>
      <c r="G352" s="146"/>
      <c r="H352" s="110">
        <f>$H$12+($S$7*S352)</f>
        <v>44484</v>
      </c>
      <c r="I352" s="146">
        <f>H352</f>
        <v>44484</v>
      </c>
      <c r="J352" s="180">
        <f>$J$12+($S$7*S352)</f>
        <v>44484</v>
      </c>
      <c r="K352" s="110">
        <f>$K$12+($S$7*S352)</f>
        <v>44485</v>
      </c>
      <c r="L352" s="146">
        <f>K352</f>
        <v>44485</v>
      </c>
      <c r="M352" s="110">
        <f>K352+O352</f>
        <v>44494</v>
      </c>
      <c r="N352" s="146">
        <f>M352</f>
        <v>44494</v>
      </c>
      <c r="O352" s="181">
        <f>$O$12</f>
        <v>9</v>
      </c>
      <c r="P352" s="117" t="str">
        <f>$P$12</f>
        <v>OOCL/COSCO</v>
      </c>
      <c r="Q352" s="280" t="s">
        <v>457</v>
      </c>
      <c r="R352" s="199" t="str">
        <f>$R$12</f>
        <v>危険品混載受託</v>
      </c>
      <c r="S352" s="253">
        <v>67</v>
      </c>
    </row>
    <row r="353" spans="1:19" ht="14.5" x14ac:dyDescent="0.35">
      <c r="A353" s="120">
        <v>43</v>
      </c>
      <c r="B353" s="141" t="s">
        <v>476</v>
      </c>
      <c r="C353" s="164"/>
      <c r="D353" s="123" t="str">
        <f>IF((ISBLANK($D$8)),"----",(($D$8)+($S$7*S353)))</f>
        <v>----</v>
      </c>
      <c r="E353" s="122" t="str">
        <f>D353</f>
        <v>----</v>
      </c>
      <c r="F353" s="123"/>
      <c r="G353" s="122"/>
      <c r="H353" s="123">
        <f>$H$8+($S$7*S353)</f>
        <v>44484</v>
      </c>
      <c r="I353" s="122">
        <f t="shared" ref="I353:I354" si="401">H353</f>
        <v>44484</v>
      </c>
      <c r="J353" s="125">
        <v>44486</v>
      </c>
      <c r="K353" s="123">
        <v>44486</v>
      </c>
      <c r="L353" s="122">
        <f t="shared" ref="L353:L354" si="402">K353</f>
        <v>44486</v>
      </c>
      <c r="M353" s="118">
        <f t="shared" ref="M353" si="403">K353+O353</f>
        <v>44495</v>
      </c>
      <c r="N353" s="122">
        <f t="shared" ref="N353:N354" si="404">M353</f>
        <v>44495</v>
      </c>
      <c r="O353" s="126">
        <f>$O$8</f>
        <v>9</v>
      </c>
      <c r="P353" s="71" t="str">
        <f>$P$8</f>
        <v>EVER GREEN</v>
      </c>
      <c r="Q353" s="277" t="s">
        <v>453</v>
      </c>
      <c r="R353" s="162" t="str">
        <f>$R$8</f>
        <v>危険品受託</v>
      </c>
      <c r="S353" s="95">
        <v>68</v>
      </c>
    </row>
    <row r="354" spans="1:19" ht="14.5" x14ac:dyDescent="0.35">
      <c r="A354" s="139">
        <v>43</v>
      </c>
      <c r="B354" s="138" t="s">
        <v>379</v>
      </c>
      <c r="C354" s="76" t="s">
        <v>514</v>
      </c>
      <c r="D354" s="68" t="str">
        <f>IF((ISBLANK($D$9)),"----",(($D$9)+($S$7*S354)))</f>
        <v>----</v>
      </c>
      <c r="E354" s="67" t="str">
        <f t="shared" ref="E354" si="405">D354</f>
        <v>----</v>
      </c>
      <c r="F354" s="68"/>
      <c r="G354" s="67"/>
      <c r="H354" s="68">
        <f>$H$9+($S$7*S354)</f>
        <v>44488</v>
      </c>
      <c r="I354" s="67">
        <f t="shared" si="401"/>
        <v>44488</v>
      </c>
      <c r="J354" s="74">
        <f>$J$9+($S$7*S354)</f>
        <v>44490</v>
      </c>
      <c r="K354" s="68">
        <f>$K$9+($S$7*S354)</f>
        <v>44490</v>
      </c>
      <c r="L354" s="67">
        <f t="shared" si="402"/>
        <v>44490</v>
      </c>
      <c r="M354" s="70">
        <f>K354+O354</f>
        <v>44501</v>
      </c>
      <c r="N354" s="67">
        <f t="shared" si="404"/>
        <v>44501</v>
      </c>
      <c r="O354" s="75">
        <f>$O$9</f>
        <v>11</v>
      </c>
      <c r="P354" s="76" t="str">
        <f>$P$9</f>
        <v>CNC</v>
      </c>
      <c r="Q354" s="275" t="s">
        <v>454</v>
      </c>
      <c r="R354" s="163" t="str">
        <f>$R$9</f>
        <v>危険品受託</v>
      </c>
      <c r="S354" s="95">
        <v>68</v>
      </c>
    </row>
    <row r="355" spans="1:19" ht="14.5" x14ac:dyDescent="0.35">
      <c r="A355" s="139">
        <v>43</v>
      </c>
      <c r="B355" s="64" t="s">
        <v>527</v>
      </c>
      <c r="C355" s="165" t="s">
        <v>528</v>
      </c>
      <c r="D355" s="68" t="str">
        <f>IF((ISBLANK($D$10)),"----",(($D$10)+($S$7*S355)))</f>
        <v>----</v>
      </c>
      <c r="E355" s="67" t="str">
        <f>D355</f>
        <v>----</v>
      </c>
      <c r="F355" s="68"/>
      <c r="G355" s="67"/>
      <c r="H355" s="68">
        <f>$H$10+($S$7*S355)</f>
        <v>44490</v>
      </c>
      <c r="I355" s="67">
        <f>H355</f>
        <v>44490</v>
      </c>
      <c r="J355" s="77">
        <f>$J$10+($S$7*S355)</f>
        <v>44491</v>
      </c>
      <c r="K355" s="78">
        <f>$K$10+($S$7*S355)</f>
        <v>44491</v>
      </c>
      <c r="L355" s="79">
        <f>K355</f>
        <v>44491</v>
      </c>
      <c r="M355" s="70">
        <f>K355+O355</f>
        <v>44502</v>
      </c>
      <c r="N355" s="79">
        <f>M355</f>
        <v>44502</v>
      </c>
      <c r="O355" s="75">
        <f>$O$10</f>
        <v>11</v>
      </c>
      <c r="P355" s="76" t="str">
        <f>$P$10</f>
        <v>SITC</v>
      </c>
      <c r="Q355" s="275" t="s">
        <v>455</v>
      </c>
      <c r="R355" s="163" t="str">
        <f>$R$10</f>
        <v>危険品受託</v>
      </c>
      <c r="S355" s="95">
        <v>68</v>
      </c>
    </row>
    <row r="356" spans="1:19" ht="14.5" x14ac:dyDescent="0.35">
      <c r="A356" s="139">
        <v>43</v>
      </c>
      <c r="B356" s="64" t="s">
        <v>403</v>
      </c>
      <c r="C356" s="165" t="s">
        <v>489</v>
      </c>
      <c r="D356" s="68" t="str">
        <f>IF((ISBLANK($D$11)),"----",(($D$11)+($S$7*S356)))</f>
        <v>----</v>
      </c>
      <c r="E356" s="67" t="str">
        <f>D356</f>
        <v>----</v>
      </c>
      <c r="F356" s="68"/>
      <c r="G356" s="67"/>
      <c r="H356" s="68">
        <f>$H$11+($S$7*S356)</f>
        <v>44490</v>
      </c>
      <c r="I356" s="67">
        <f>H356</f>
        <v>44490</v>
      </c>
      <c r="J356" s="140">
        <f>$J$11+($S$7*S356)</f>
        <v>44491</v>
      </c>
      <c r="K356" s="78">
        <f>$K$11+($S$7*S356)</f>
        <v>44492</v>
      </c>
      <c r="L356" s="79">
        <f>K356</f>
        <v>44492</v>
      </c>
      <c r="M356" s="68">
        <f>K356+O356</f>
        <v>44503</v>
      </c>
      <c r="N356" s="79">
        <f>M356</f>
        <v>44503</v>
      </c>
      <c r="O356" s="161">
        <f>$O$11</f>
        <v>11</v>
      </c>
      <c r="P356" s="76" t="str">
        <f>$P$11</f>
        <v>ONE</v>
      </c>
      <c r="Q356" s="275" t="s">
        <v>456</v>
      </c>
      <c r="R356" s="163" t="str">
        <f>$R$11</f>
        <v>危険品受託</v>
      </c>
      <c r="S356" s="95">
        <v>68</v>
      </c>
    </row>
    <row r="357" spans="1:19" thickBot="1" x14ac:dyDescent="0.4">
      <c r="A357" s="156">
        <v>43</v>
      </c>
      <c r="B357" s="106" t="s">
        <v>484</v>
      </c>
      <c r="C357" s="179" t="s">
        <v>241</v>
      </c>
      <c r="D357" s="110">
        <f>IF((ISBLANK($D$12)),"----",(($D$12)+($S$7*S357)))</f>
        <v>44490</v>
      </c>
      <c r="E357" s="146">
        <f>D357</f>
        <v>44490</v>
      </c>
      <c r="F357" s="110"/>
      <c r="G357" s="146"/>
      <c r="H357" s="110">
        <f>$H$12+($S$7*S357)</f>
        <v>44491</v>
      </c>
      <c r="I357" s="146">
        <f>H357</f>
        <v>44491</v>
      </c>
      <c r="J357" s="180">
        <f>$J$12+($S$7*S357)</f>
        <v>44491</v>
      </c>
      <c r="K357" s="110">
        <f>$K$12+($S$7*S357)</f>
        <v>44492</v>
      </c>
      <c r="L357" s="146">
        <f>K357</f>
        <v>44492</v>
      </c>
      <c r="M357" s="110">
        <f>K357+O357</f>
        <v>44501</v>
      </c>
      <c r="N357" s="146">
        <f>M357</f>
        <v>44501</v>
      </c>
      <c r="O357" s="181">
        <f>$O$12</f>
        <v>9</v>
      </c>
      <c r="P357" s="117" t="str">
        <f>$P$12</f>
        <v>OOCL/COSCO</v>
      </c>
      <c r="Q357" s="280" t="s">
        <v>457</v>
      </c>
      <c r="R357" s="199" t="str">
        <f>$R$12</f>
        <v>危険品混載受託</v>
      </c>
      <c r="S357" s="95">
        <v>68</v>
      </c>
    </row>
    <row r="358" spans="1:19" ht="14.5" x14ac:dyDescent="0.35">
      <c r="A358" s="120">
        <v>44</v>
      </c>
      <c r="B358" s="141" t="s">
        <v>365</v>
      </c>
      <c r="C358" s="164" t="s">
        <v>493</v>
      </c>
      <c r="D358" s="123" t="str">
        <f>IF((ISBLANK($D$8)),"----",(($D$8)+($S$7*S358)))</f>
        <v>----</v>
      </c>
      <c r="E358" s="122" t="str">
        <f>D358</f>
        <v>----</v>
      </c>
      <c r="F358" s="123"/>
      <c r="G358" s="122"/>
      <c r="H358" s="123">
        <f>$H$8+($S$7*S358)</f>
        <v>44491</v>
      </c>
      <c r="I358" s="122">
        <f t="shared" ref="I358:I359" si="406">H358</f>
        <v>44491</v>
      </c>
      <c r="J358" s="125">
        <f>$J$8+($S$7*S358)</f>
        <v>44493</v>
      </c>
      <c r="K358" s="123">
        <f>$K$8+($S$7*S358)</f>
        <v>44493</v>
      </c>
      <c r="L358" s="122">
        <f t="shared" ref="L358:L359" si="407">K358</f>
        <v>44493</v>
      </c>
      <c r="M358" s="118">
        <f t="shared" ref="M358" si="408">K358+O358</f>
        <v>44502</v>
      </c>
      <c r="N358" s="122">
        <f t="shared" ref="N358:N359" si="409">M358</f>
        <v>44502</v>
      </c>
      <c r="O358" s="126">
        <f>$O$8</f>
        <v>9</v>
      </c>
      <c r="P358" s="71" t="str">
        <f>$P$8</f>
        <v>EVER GREEN</v>
      </c>
      <c r="Q358" s="277" t="s">
        <v>453</v>
      </c>
      <c r="R358" s="162" t="str">
        <f>$R$8</f>
        <v>危険品受託</v>
      </c>
      <c r="S358" s="95">
        <v>69</v>
      </c>
    </row>
    <row r="359" spans="1:19" ht="14.5" x14ac:dyDescent="0.35">
      <c r="A359" s="139">
        <v>44</v>
      </c>
      <c r="B359" s="138" t="s">
        <v>515</v>
      </c>
      <c r="C359" s="76" t="s">
        <v>517</v>
      </c>
      <c r="D359" s="68" t="str">
        <f>IF((ISBLANK($D$9)),"----",(($D$9)+($S$7*S359)))</f>
        <v>----</v>
      </c>
      <c r="E359" s="67" t="str">
        <f t="shared" ref="E359" si="410">D359</f>
        <v>----</v>
      </c>
      <c r="F359" s="68"/>
      <c r="G359" s="67"/>
      <c r="H359" s="68">
        <f>$H$9+($S$7*S359)</f>
        <v>44495</v>
      </c>
      <c r="I359" s="67">
        <f t="shared" si="406"/>
        <v>44495</v>
      </c>
      <c r="J359" s="74">
        <f>$J$9+($S$7*S359)</f>
        <v>44497</v>
      </c>
      <c r="K359" s="68">
        <f>$K$9+($S$7*S359)</f>
        <v>44497</v>
      </c>
      <c r="L359" s="67">
        <f t="shared" si="407"/>
        <v>44497</v>
      </c>
      <c r="M359" s="70">
        <f>K359+O359</f>
        <v>44508</v>
      </c>
      <c r="N359" s="67">
        <f t="shared" si="409"/>
        <v>44508</v>
      </c>
      <c r="O359" s="75">
        <f>$O$9</f>
        <v>11</v>
      </c>
      <c r="P359" s="76" t="str">
        <f>$P$9</f>
        <v>CNC</v>
      </c>
      <c r="Q359" s="275" t="s">
        <v>454</v>
      </c>
      <c r="R359" s="163" t="str">
        <f>$R$9</f>
        <v>危険品受託</v>
      </c>
      <c r="S359" s="95">
        <v>69</v>
      </c>
    </row>
    <row r="360" spans="1:19" ht="14.5" x14ac:dyDescent="0.35">
      <c r="A360" s="139">
        <v>44</v>
      </c>
      <c r="B360" s="64" t="s">
        <v>413</v>
      </c>
      <c r="C360" s="165" t="s">
        <v>529</v>
      </c>
      <c r="D360" s="68" t="str">
        <f>IF((ISBLANK($D$10)),"----",(($D$10)+($S$7*S360)))</f>
        <v>----</v>
      </c>
      <c r="E360" s="67" t="str">
        <f>D360</f>
        <v>----</v>
      </c>
      <c r="F360" s="68"/>
      <c r="G360" s="67"/>
      <c r="H360" s="68">
        <f>$H$10+($S$7*S360)</f>
        <v>44497</v>
      </c>
      <c r="I360" s="67">
        <f>H360</f>
        <v>44497</v>
      </c>
      <c r="J360" s="77">
        <f>$J$10+($S$7*S360)</f>
        <v>44498</v>
      </c>
      <c r="K360" s="78">
        <f>$K$10+($S$7*S360)</f>
        <v>44498</v>
      </c>
      <c r="L360" s="79">
        <f>K360</f>
        <v>44498</v>
      </c>
      <c r="M360" s="70">
        <f>K360+O360</f>
        <v>44509</v>
      </c>
      <c r="N360" s="79">
        <f>M360</f>
        <v>44509</v>
      </c>
      <c r="O360" s="75">
        <f>$O$10</f>
        <v>11</v>
      </c>
      <c r="P360" s="76" t="str">
        <f>$P$10</f>
        <v>SITC</v>
      </c>
      <c r="Q360" s="275" t="s">
        <v>455</v>
      </c>
      <c r="R360" s="163" t="str">
        <f>$R$10</f>
        <v>危険品受託</v>
      </c>
      <c r="S360" s="95">
        <v>69</v>
      </c>
    </row>
    <row r="361" spans="1:19" ht="14.5" x14ac:dyDescent="0.35">
      <c r="A361" s="139">
        <v>44</v>
      </c>
      <c r="B361" s="64" t="s">
        <v>508</v>
      </c>
      <c r="C361" s="165" t="s">
        <v>510</v>
      </c>
      <c r="D361" s="68" t="str">
        <f>IF((ISBLANK($D$11)),"----",(($D$11)+($S$7*S361)))</f>
        <v>----</v>
      </c>
      <c r="E361" s="67" t="str">
        <f>D361</f>
        <v>----</v>
      </c>
      <c r="F361" s="68"/>
      <c r="G361" s="67"/>
      <c r="H361" s="68">
        <f>$H$11+($S$7*S361)</f>
        <v>44497</v>
      </c>
      <c r="I361" s="67">
        <f>H361</f>
        <v>44497</v>
      </c>
      <c r="J361" s="140">
        <f>$J$11+($S$7*S361)</f>
        <v>44498</v>
      </c>
      <c r="K361" s="78">
        <f>$K$11+($S$7*S361)</f>
        <v>44499</v>
      </c>
      <c r="L361" s="79">
        <f>K361</f>
        <v>44499</v>
      </c>
      <c r="M361" s="68">
        <f>K361+O361</f>
        <v>44510</v>
      </c>
      <c r="N361" s="79">
        <f>M361</f>
        <v>44510</v>
      </c>
      <c r="O361" s="161">
        <f>$O$11</f>
        <v>11</v>
      </c>
      <c r="P361" s="76" t="str">
        <f>$P$11</f>
        <v>ONE</v>
      </c>
      <c r="Q361" s="275" t="s">
        <v>456</v>
      </c>
      <c r="R361" s="163" t="str">
        <f>$R$11</f>
        <v>危険品受託</v>
      </c>
      <c r="S361" s="95">
        <v>69</v>
      </c>
    </row>
    <row r="362" spans="1:19" thickBot="1" x14ac:dyDescent="0.4">
      <c r="A362" s="156">
        <v>44</v>
      </c>
      <c r="B362" s="106" t="s">
        <v>446</v>
      </c>
      <c r="C362" s="179" t="s">
        <v>487</v>
      </c>
      <c r="D362" s="110">
        <f>IF((ISBLANK($D$12)),"----",(($D$12)+($S$7*S362)))</f>
        <v>44497</v>
      </c>
      <c r="E362" s="146">
        <f>D362</f>
        <v>44497</v>
      </c>
      <c r="F362" s="110"/>
      <c r="G362" s="146"/>
      <c r="H362" s="110">
        <f>$H$12+($S$7*S362)</f>
        <v>44498</v>
      </c>
      <c r="I362" s="146">
        <f>H362</f>
        <v>44498</v>
      </c>
      <c r="J362" s="180">
        <f>$J$12+($S$7*S362)</f>
        <v>44498</v>
      </c>
      <c r="K362" s="110">
        <f>$K$12+($S$7*S362)</f>
        <v>44499</v>
      </c>
      <c r="L362" s="146">
        <f>K362</f>
        <v>44499</v>
      </c>
      <c r="M362" s="110">
        <f>K362+O362</f>
        <v>44508</v>
      </c>
      <c r="N362" s="146">
        <f>M362</f>
        <v>44508</v>
      </c>
      <c r="O362" s="181">
        <f>$O$12</f>
        <v>9</v>
      </c>
      <c r="P362" s="117" t="str">
        <f>$P$12</f>
        <v>OOCL/COSCO</v>
      </c>
      <c r="Q362" s="280" t="s">
        <v>457</v>
      </c>
      <c r="R362" s="199" t="str">
        <f>$R$12</f>
        <v>危険品混載受託</v>
      </c>
      <c r="S362" s="95">
        <v>69</v>
      </c>
    </row>
    <row r="363" spans="1:19" ht="14.5" x14ac:dyDescent="0.35">
      <c r="A363" s="120">
        <v>45</v>
      </c>
      <c r="B363" s="141" t="s">
        <v>476</v>
      </c>
      <c r="C363" s="164" t="s">
        <v>523</v>
      </c>
      <c r="D363" s="123" t="str">
        <f>IF((ISBLANK($D$8)),"----",(($D$8)+($S$7*S363)))</f>
        <v>----</v>
      </c>
      <c r="E363" s="122" t="str">
        <f>D363</f>
        <v>----</v>
      </c>
      <c r="F363" s="123"/>
      <c r="G363" s="122"/>
      <c r="H363" s="123">
        <f>$H$8+($S$7*S363)</f>
        <v>44498</v>
      </c>
      <c r="I363" s="122">
        <f t="shared" ref="I363:I364" si="411">H363</f>
        <v>44498</v>
      </c>
      <c r="J363" s="125">
        <f>$J$8+($S$7*S363)</f>
        <v>44500</v>
      </c>
      <c r="K363" s="123">
        <f>$K$8+($S$7*S363)</f>
        <v>44500</v>
      </c>
      <c r="L363" s="122">
        <f t="shared" ref="L363:L364" si="412">K363</f>
        <v>44500</v>
      </c>
      <c r="M363" s="118">
        <f t="shared" ref="M363" si="413">K363+O363</f>
        <v>44509</v>
      </c>
      <c r="N363" s="122">
        <f t="shared" ref="N363:N364" si="414">M363</f>
        <v>44509</v>
      </c>
      <c r="O363" s="126">
        <f>$O$8</f>
        <v>9</v>
      </c>
      <c r="P363" s="71" t="str">
        <f>$P$8</f>
        <v>EVER GREEN</v>
      </c>
      <c r="Q363" s="277" t="s">
        <v>453</v>
      </c>
      <c r="R363" s="162" t="str">
        <f>$R$8</f>
        <v>危険品受託</v>
      </c>
      <c r="S363" s="95">
        <v>70</v>
      </c>
    </row>
    <row r="364" spans="1:19" ht="14.5" x14ac:dyDescent="0.35">
      <c r="A364" s="139">
        <v>45</v>
      </c>
      <c r="B364" s="138" t="s">
        <v>518</v>
      </c>
      <c r="C364" s="76" t="s">
        <v>520</v>
      </c>
      <c r="D364" s="68" t="str">
        <f>IF((ISBLANK($D$9)),"----",(($D$9)+($S$7*S364)))</f>
        <v>----</v>
      </c>
      <c r="E364" s="67" t="str">
        <f t="shared" ref="E364" si="415">D364</f>
        <v>----</v>
      </c>
      <c r="F364" s="68"/>
      <c r="G364" s="67"/>
      <c r="H364" s="68">
        <f>$H$9+($S$7*S364)</f>
        <v>44502</v>
      </c>
      <c r="I364" s="67">
        <f t="shared" si="411"/>
        <v>44502</v>
      </c>
      <c r="J364" s="74">
        <f>$J$9+($S$7*S364)</f>
        <v>44504</v>
      </c>
      <c r="K364" s="68">
        <f>$K$9+($S$7*S364)</f>
        <v>44504</v>
      </c>
      <c r="L364" s="67">
        <f t="shared" si="412"/>
        <v>44504</v>
      </c>
      <c r="M364" s="70">
        <f>K364+O364</f>
        <v>44515</v>
      </c>
      <c r="N364" s="67">
        <f t="shared" si="414"/>
        <v>44515</v>
      </c>
      <c r="O364" s="75">
        <f>$O$9</f>
        <v>11</v>
      </c>
      <c r="P364" s="76" t="str">
        <f>$P$9</f>
        <v>CNC</v>
      </c>
      <c r="Q364" s="275" t="s">
        <v>454</v>
      </c>
      <c r="R364" s="163" t="str">
        <f>$R$9</f>
        <v>危険品受託</v>
      </c>
      <c r="S364" s="95">
        <v>70</v>
      </c>
    </row>
    <row r="365" spans="1:19" ht="14.5" x14ac:dyDescent="0.35">
      <c r="A365" s="139">
        <v>45</v>
      </c>
      <c r="B365" s="64" t="s">
        <v>356</v>
      </c>
      <c r="C365" s="165"/>
      <c r="D365" s="68" t="str">
        <f>IF((ISBLANK($D$10)),"----",(($D$10)+($S$7*S365)))</f>
        <v>----</v>
      </c>
      <c r="E365" s="67" t="str">
        <f>D365</f>
        <v>----</v>
      </c>
      <c r="F365" s="68"/>
      <c r="G365" s="67"/>
      <c r="H365" s="68">
        <f>$H$10+($S$7*S365)</f>
        <v>44504</v>
      </c>
      <c r="I365" s="67">
        <f>H365</f>
        <v>44504</v>
      </c>
      <c r="J365" s="77">
        <f>$J$10+($S$7*S365)</f>
        <v>44505</v>
      </c>
      <c r="K365" s="78">
        <f>$K$10+($S$7*S365)</f>
        <v>44505</v>
      </c>
      <c r="L365" s="79">
        <f>K365</f>
        <v>44505</v>
      </c>
      <c r="M365" s="70">
        <f>K365+O365</f>
        <v>44516</v>
      </c>
      <c r="N365" s="79">
        <f>M365</f>
        <v>44516</v>
      </c>
      <c r="O365" s="75">
        <f>$O$10</f>
        <v>11</v>
      </c>
      <c r="P365" s="76" t="str">
        <f>$P$10</f>
        <v>SITC</v>
      </c>
      <c r="Q365" s="275" t="s">
        <v>455</v>
      </c>
      <c r="R365" s="163" t="str">
        <f>$R$10</f>
        <v>危険品受託</v>
      </c>
      <c r="S365" s="95">
        <v>70</v>
      </c>
    </row>
    <row r="366" spans="1:19" ht="14.5" x14ac:dyDescent="0.35">
      <c r="A366" s="139">
        <v>45</v>
      </c>
      <c r="B366" s="64" t="s">
        <v>360</v>
      </c>
      <c r="C366" s="165" t="s">
        <v>511</v>
      </c>
      <c r="D366" s="68" t="str">
        <f>IF((ISBLANK($D$11)),"----",(($D$11)+($S$7*S366)))</f>
        <v>----</v>
      </c>
      <c r="E366" s="67" t="str">
        <f>D366</f>
        <v>----</v>
      </c>
      <c r="F366" s="68"/>
      <c r="G366" s="67"/>
      <c r="H366" s="68">
        <f>$H$11+($S$7*S366)</f>
        <v>44504</v>
      </c>
      <c r="I366" s="67">
        <f>H366</f>
        <v>44504</v>
      </c>
      <c r="J366" s="140">
        <f>$J$11+($S$7*S366)</f>
        <v>44505</v>
      </c>
      <c r="K366" s="78">
        <f>$K$11+($S$7*S366)</f>
        <v>44506</v>
      </c>
      <c r="L366" s="79">
        <f>K366</f>
        <v>44506</v>
      </c>
      <c r="M366" s="68">
        <f>K366+O366</f>
        <v>44517</v>
      </c>
      <c r="N366" s="79">
        <f>M366</f>
        <v>44517</v>
      </c>
      <c r="O366" s="161">
        <f>$O$11</f>
        <v>11</v>
      </c>
      <c r="P366" s="76" t="str">
        <f>$P$11</f>
        <v>ONE</v>
      </c>
      <c r="Q366" s="275" t="s">
        <v>456</v>
      </c>
      <c r="R366" s="163" t="str">
        <f>$R$11</f>
        <v>危険品受託</v>
      </c>
      <c r="S366" s="95">
        <v>70</v>
      </c>
    </row>
    <row r="367" spans="1:19" thickBot="1" x14ac:dyDescent="0.4">
      <c r="A367" s="156">
        <v>45</v>
      </c>
      <c r="B367" s="106" t="s">
        <v>385</v>
      </c>
      <c r="C367" s="179" t="s">
        <v>241</v>
      </c>
      <c r="D367" s="110">
        <f>IF((ISBLANK($D$12)),"----",(($D$12)+($S$7*S367)))</f>
        <v>44504</v>
      </c>
      <c r="E367" s="146">
        <f>D367</f>
        <v>44504</v>
      </c>
      <c r="F367" s="110"/>
      <c r="G367" s="146"/>
      <c r="H367" s="110">
        <f>$H$12+($S$7*S367)</f>
        <v>44505</v>
      </c>
      <c r="I367" s="146">
        <f>H367</f>
        <v>44505</v>
      </c>
      <c r="J367" s="180">
        <f>$J$12+($S$7*S367)</f>
        <v>44505</v>
      </c>
      <c r="K367" s="110">
        <f>$K$12+($S$7*S367)</f>
        <v>44506</v>
      </c>
      <c r="L367" s="146">
        <f>K367</f>
        <v>44506</v>
      </c>
      <c r="M367" s="110">
        <f>K367+O367</f>
        <v>44515</v>
      </c>
      <c r="N367" s="146">
        <f>M367</f>
        <v>44515</v>
      </c>
      <c r="O367" s="181">
        <f>$O$12</f>
        <v>9</v>
      </c>
      <c r="P367" s="117" t="str">
        <f>$P$12</f>
        <v>OOCL/COSCO</v>
      </c>
      <c r="Q367" s="280" t="s">
        <v>457</v>
      </c>
      <c r="R367" s="199" t="str">
        <f>$R$12</f>
        <v>危険品混載受託</v>
      </c>
      <c r="S367" s="95">
        <v>70</v>
      </c>
    </row>
    <row r="368" spans="1:19" ht="14.5" x14ac:dyDescent="0.35">
      <c r="A368" s="120">
        <v>46</v>
      </c>
      <c r="B368" s="141" t="s">
        <v>366</v>
      </c>
      <c r="C368" s="164" t="s">
        <v>524</v>
      </c>
      <c r="D368" s="123" t="str">
        <f>IF((ISBLANK($D$8)),"----",(($D$8)+($S$7*S368)))</f>
        <v>----</v>
      </c>
      <c r="E368" s="122" t="str">
        <f>D368</f>
        <v>----</v>
      </c>
      <c r="F368" s="123"/>
      <c r="G368" s="122"/>
      <c r="H368" s="123">
        <f>$H$8+($S$7*S368)</f>
        <v>44505</v>
      </c>
      <c r="I368" s="122">
        <f t="shared" ref="I368:I369" si="416">H368</f>
        <v>44505</v>
      </c>
      <c r="J368" s="125">
        <f>$J$8+($S$7*S368)</f>
        <v>44507</v>
      </c>
      <c r="K368" s="123">
        <f>$K$8+($S$7*S368)</f>
        <v>44507</v>
      </c>
      <c r="L368" s="122">
        <f t="shared" ref="L368:L369" si="417">K368</f>
        <v>44507</v>
      </c>
      <c r="M368" s="118">
        <f t="shared" ref="M368" si="418">K368+O368</f>
        <v>44516</v>
      </c>
      <c r="N368" s="122">
        <f t="shared" ref="N368:N369" si="419">M368</f>
        <v>44516</v>
      </c>
      <c r="O368" s="126">
        <f>$O$8</f>
        <v>9</v>
      </c>
      <c r="P368" s="71" t="str">
        <f>$P$8</f>
        <v>EVER GREEN</v>
      </c>
      <c r="Q368" s="277" t="s">
        <v>453</v>
      </c>
      <c r="R368" s="162" t="str">
        <f>$R$8</f>
        <v>危険品受託</v>
      </c>
      <c r="S368" s="95">
        <v>71</v>
      </c>
    </row>
    <row r="369" spans="1:19" ht="14.5" x14ac:dyDescent="0.35">
      <c r="A369" s="139">
        <v>46</v>
      </c>
      <c r="B369" s="138" t="s">
        <v>379</v>
      </c>
      <c r="C369" s="76" t="s">
        <v>521</v>
      </c>
      <c r="D369" s="68" t="str">
        <f>IF((ISBLANK($D$9)),"----",(($D$9)+($S$7*S369)))</f>
        <v>----</v>
      </c>
      <c r="E369" s="67" t="str">
        <f t="shared" ref="E369" si="420">D369</f>
        <v>----</v>
      </c>
      <c r="F369" s="68"/>
      <c r="G369" s="67"/>
      <c r="H369" s="68">
        <f>$H$9+($S$7*S369)</f>
        <v>44509</v>
      </c>
      <c r="I369" s="67">
        <f t="shared" si="416"/>
        <v>44509</v>
      </c>
      <c r="J369" s="74">
        <f>$J$9+($S$7*S369)</f>
        <v>44511</v>
      </c>
      <c r="K369" s="68">
        <f>$K$9+($S$7*S369)</f>
        <v>44511</v>
      </c>
      <c r="L369" s="67">
        <f t="shared" si="417"/>
        <v>44511</v>
      </c>
      <c r="M369" s="70">
        <f>K369+O369</f>
        <v>44522</v>
      </c>
      <c r="N369" s="67">
        <f t="shared" si="419"/>
        <v>44522</v>
      </c>
      <c r="O369" s="75">
        <f>$O$9</f>
        <v>11</v>
      </c>
      <c r="P369" s="76" t="str">
        <f>$P$9</f>
        <v>CNC</v>
      </c>
      <c r="Q369" s="275" t="s">
        <v>454</v>
      </c>
      <c r="R369" s="163" t="str">
        <f>$R$9</f>
        <v>危険品受託</v>
      </c>
      <c r="S369" s="95">
        <v>71</v>
      </c>
    </row>
    <row r="370" spans="1:19" ht="14.5" x14ac:dyDescent="0.35">
      <c r="A370" s="139">
        <v>46</v>
      </c>
      <c r="B370" s="64" t="s">
        <v>356</v>
      </c>
      <c r="C370" s="165"/>
      <c r="D370" s="68" t="str">
        <f>IF((ISBLANK($D$10)),"----",(($D$10)+($S$7*S370)))</f>
        <v>----</v>
      </c>
      <c r="E370" s="67" t="str">
        <f>D370</f>
        <v>----</v>
      </c>
      <c r="F370" s="68"/>
      <c r="G370" s="67"/>
      <c r="H370" s="68">
        <f>$H$10+($S$7*S370)</f>
        <v>44511</v>
      </c>
      <c r="I370" s="67">
        <f>H370</f>
        <v>44511</v>
      </c>
      <c r="J370" s="77">
        <f>$J$10+($S$7*S370)</f>
        <v>44512</v>
      </c>
      <c r="K370" s="78">
        <f>$K$10+($S$7*S370)</f>
        <v>44512</v>
      </c>
      <c r="L370" s="79">
        <f>K370</f>
        <v>44512</v>
      </c>
      <c r="M370" s="70">
        <f>K370+O370</f>
        <v>44523</v>
      </c>
      <c r="N370" s="79">
        <f>M370</f>
        <v>44523</v>
      </c>
      <c r="O370" s="75">
        <f>$O$10</f>
        <v>11</v>
      </c>
      <c r="P370" s="76" t="str">
        <f>$P$10</f>
        <v>SITC</v>
      </c>
      <c r="Q370" s="275" t="s">
        <v>455</v>
      </c>
      <c r="R370" s="163" t="str">
        <f>$R$10</f>
        <v>危険品受託</v>
      </c>
      <c r="S370" s="95">
        <v>71</v>
      </c>
    </row>
    <row r="371" spans="1:19" ht="14.5" x14ac:dyDescent="0.35">
      <c r="A371" s="139">
        <v>46</v>
      </c>
      <c r="B371" s="64" t="s">
        <v>403</v>
      </c>
      <c r="C371" s="165" t="s">
        <v>512</v>
      </c>
      <c r="D371" s="68" t="str">
        <f>IF((ISBLANK($D$11)),"----",(($D$11)+($S$7*S371)))</f>
        <v>----</v>
      </c>
      <c r="E371" s="67" t="str">
        <f>D371</f>
        <v>----</v>
      </c>
      <c r="F371" s="68"/>
      <c r="G371" s="67"/>
      <c r="H371" s="68">
        <f>$H$11+($S$7*S371)</f>
        <v>44511</v>
      </c>
      <c r="I371" s="67">
        <f>H371</f>
        <v>44511</v>
      </c>
      <c r="J371" s="140">
        <f>$J$11+($S$7*S371)</f>
        <v>44512</v>
      </c>
      <c r="K371" s="78">
        <f>$K$11+($S$7*S371)</f>
        <v>44513</v>
      </c>
      <c r="L371" s="79">
        <f>K371</f>
        <v>44513</v>
      </c>
      <c r="M371" s="68">
        <f>K371+O371</f>
        <v>44524</v>
      </c>
      <c r="N371" s="79">
        <f>M371</f>
        <v>44524</v>
      </c>
      <c r="O371" s="161">
        <f>$O$11</f>
        <v>11</v>
      </c>
      <c r="P371" s="76" t="str">
        <f>$P$11</f>
        <v>ONE</v>
      </c>
      <c r="Q371" s="275" t="s">
        <v>456</v>
      </c>
      <c r="R371" s="163" t="str">
        <f>$R$11</f>
        <v>危険品受託</v>
      </c>
      <c r="S371" s="95">
        <v>71</v>
      </c>
    </row>
    <row r="372" spans="1:19" thickBot="1" x14ac:dyDescent="0.4">
      <c r="A372" s="156">
        <v>46</v>
      </c>
      <c r="B372" s="106" t="s">
        <v>448</v>
      </c>
      <c r="C372" s="179" t="s">
        <v>506</v>
      </c>
      <c r="D372" s="110">
        <f>IF((ISBLANK($D$12)),"----",(($D$12)+($S$7*S372)))</f>
        <v>44511</v>
      </c>
      <c r="E372" s="146">
        <f>D372</f>
        <v>44511</v>
      </c>
      <c r="F372" s="110"/>
      <c r="G372" s="146"/>
      <c r="H372" s="110">
        <f>$H$12+($S$7*S372)</f>
        <v>44512</v>
      </c>
      <c r="I372" s="146">
        <f>H372</f>
        <v>44512</v>
      </c>
      <c r="J372" s="180">
        <f>$J$12+($S$7*S372)</f>
        <v>44512</v>
      </c>
      <c r="K372" s="110">
        <f>$K$12+($S$7*S372)</f>
        <v>44513</v>
      </c>
      <c r="L372" s="146">
        <f>K372</f>
        <v>44513</v>
      </c>
      <c r="M372" s="110">
        <f>K372+O372</f>
        <v>44522</v>
      </c>
      <c r="N372" s="146">
        <f>M372</f>
        <v>44522</v>
      </c>
      <c r="O372" s="181">
        <f>$O$12</f>
        <v>9</v>
      </c>
      <c r="P372" s="117" t="str">
        <f>$P$12</f>
        <v>OOCL/COSCO</v>
      </c>
      <c r="Q372" s="280" t="s">
        <v>457</v>
      </c>
      <c r="R372" s="199" t="str">
        <f>$R$12</f>
        <v>危険品混載受託</v>
      </c>
      <c r="S372" s="95">
        <v>71</v>
      </c>
    </row>
    <row r="373" spans="1:19" ht="14.5" x14ac:dyDescent="0.35">
      <c r="A373" s="120">
        <v>47</v>
      </c>
      <c r="B373" s="141" t="s">
        <v>365</v>
      </c>
      <c r="C373" s="164" t="s">
        <v>525</v>
      </c>
      <c r="D373" s="123" t="str">
        <f>IF((ISBLANK($D$8)),"----",(($D$8)+($S$7*S373)))</f>
        <v>----</v>
      </c>
      <c r="E373" s="122" t="str">
        <f>D373</f>
        <v>----</v>
      </c>
      <c r="F373" s="123"/>
      <c r="G373" s="122"/>
      <c r="H373" s="123">
        <f>$H$8+($S$7*S373)</f>
        <v>44512</v>
      </c>
      <c r="I373" s="122">
        <f t="shared" ref="I373:I374" si="421">H373</f>
        <v>44512</v>
      </c>
      <c r="J373" s="125">
        <f>$J$8+($S$7*S373)</f>
        <v>44514</v>
      </c>
      <c r="K373" s="123">
        <f>$K$8+($S$7*S373)</f>
        <v>44514</v>
      </c>
      <c r="L373" s="122">
        <f t="shared" ref="L373:L374" si="422">K373</f>
        <v>44514</v>
      </c>
      <c r="M373" s="118">
        <f t="shared" ref="M373" si="423">K373+O373</f>
        <v>44523</v>
      </c>
      <c r="N373" s="122">
        <f t="shared" ref="N373:N374" si="424">M373</f>
        <v>44523</v>
      </c>
      <c r="O373" s="126">
        <f>$O$8</f>
        <v>9</v>
      </c>
      <c r="P373" s="71" t="str">
        <f>$P$8</f>
        <v>EVER GREEN</v>
      </c>
      <c r="Q373" s="277" t="s">
        <v>453</v>
      </c>
      <c r="R373" s="162" t="str">
        <f>$R$8</f>
        <v>危険品受託</v>
      </c>
      <c r="S373" s="95">
        <v>72</v>
      </c>
    </row>
    <row r="374" spans="1:19" ht="14.5" x14ac:dyDescent="0.35">
      <c r="A374" s="139">
        <v>47</v>
      </c>
      <c r="B374" s="138" t="s">
        <v>356</v>
      </c>
      <c r="C374" s="76"/>
      <c r="D374" s="68" t="str">
        <f>IF((ISBLANK($D$9)),"----",(($D$9)+($S$7*S374)))</f>
        <v>----</v>
      </c>
      <c r="E374" s="67" t="str">
        <f t="shared" ref="E374" si="425">D374</f>
        <v>----</v>
      </c>
      <c r="F374" s="68"/>
      <c r="G374" s="67"/>
      <c r="H374" s="68">
        <f>$H$9+($S$7*S374)</f>
        <v>44516</v>
      </c>
      <c r="I374" s="67">
        <f t="shared" si="421"/>
        <v>44516</v>
      </c>
      <c r="J374" s="74">
        <f>$J$9+($S$7*S374)</f>
        <v>44518</v>
      </c>
      <c r="K374" s="68">
        <f>$K$9+($S$7*S374)</f>
        <v>44518</v>
      </c>
      <c r="L374" s="67">
        <f t="shared" si="422"/>
        <v>44518</v>
      </c>
      <c r="M374" s="70">
        <f>K374+O374</f>
        <v>44529</v>
      </c>
      <c r="N374" s="67">
        <f t="shared" si="424"/>
        <v>44529</v>
      </c>
      <c r="O374" s="75">
        <f>$O$9</f>
        <v>11</v>
      </c>
      <c r="P374" s="76" t="str">
        <f>$P$9</f>
        <v>CNC</v>
      </c>
      <c r="Q374" s="275" t="s">
        <v>454</v>
      </c>
      <c r="R374" s="163" t="str">
        <f>$R$9</f>
        <v>危険品受託</v>
      </c>
      <c r="S374" s="95">
        <v>72</v>
      </c>
    </row>
    <row r="375" spans="1:19" ht="14.5" x14ac:dyDescent="0.35">
      <c r="A375" s="139">
        <v>47</v>
      </c>
      <c r="B375" s="64" t="s">
        <v>356</v>
      </c>
      <c r="C375" s="165"/>
      <c r="D375" s="68" t="str">
        <f>IF((ISBLANK($D$10)),"----",(($D$10)+($S$7*S375)))</f>
        <v>----</v>
      </c>
      <c r="E375" s="67" t="str">
        <f>D375</f>
        <v>----</v>
      </c>
      <c r="F375" s="68"/>
      <c r="G375" s="67"/>
      <c r="H375" s="68">
        <f>$H$10+($S$7*S375)</f>
        <v>44518</v>
      </c>
      <c r="I375" s="67">
        <f>H375</f>
        <v>44518</v>
      </c>
      <c r="J375" s="77">
        <f>$J$10+($S$7*S375)</f>
        <v>44519</v>
      </c>
      <c r="K375" s="78">
        <f>$K$10+($S$7*S375)</f>
        <v>44519</v>
      </c>
      <c r="L375" s="79">
        <f>K375</f>
        <v>44519</v>
      </c>
      <c r="M375" s="70">
        <f>K375+O375</f>
        <v>44530</v>
      </c>
      <c r="N375" s="79">
        <f>M375</f>
        <v>44530</v>
      </c>
      <c r="O375" s="75">
        <f>$O$10</f>
        <v>11</v>
      </c>
      <c r="P375" s="76" t="str">
        <f>$P$10</f>
        <v>SITC</v>
      </c>
      <c r="Q375" s="275" t="s">
        <v>455</v>
      </c>
      <c r="R375" s="163" t="str">
        <f>$R$10</f>
        <v>危険品受託</v>
      </c>
      <c r="S375" s="95">
        <v>72</v>
      </c>
    </row>
    <row r="376" spans="1:19" ht="14.5" x14ac:dyDescent="0.35">
      <c r="A376" s="139">
        <v>47</v>
      </c>
      <c r="B376" s="64" t="s">
        <v>508</v>
      </c>
      <c r="C376" s="165" t="s">
        <v>513</v>
      </c>
      <c r="D376" s="68" t="str">
        <f>IF((ISBLANK($D$11)),"----",(($D$11)+($S$7*S376)))</f>
        <v>----</v>
      </c>
      <c r="E376" s="67" t="str">
        <f>D376</f>
        <v>----</v>
      </c>
      <c r="F376" s="68"/>
      <c r="G376" s="67"/>
      <c r="H376" s="68">
        <f>$H$11+($S$7*S376)</f>
        <v>44518</v>
      </c>
      <c r="I376" s="67">
        <f>H376</f>
        <v>44518</v>
      </c>
      <c r="J376" s="140">
        <f>$J$11+($S$7*S376)</f>
        <v>44519</v>
      </c>
      <c r="K376" s="78">
        <f>$K$11+($S$7*S376)</f>
        <v>44520</v>
      </c>
      <c r="L376" s="79">
        <f>K376</f>
        <v>44520</v>
      </c>
      <c r="M376" s="68">
        <f>K376+O376</f>
        <v>44531</v>
      </c>
      <c r="N376" s="79">
        <f>M376</f>
        <v>44531</v>
      </c>
      <c r="O376" s="161">
        <f>$O$11</f>
        <v>11</v>
      </c>
      <c r="P376" s="76" t="str">
        <f>$P$11</f>
        <v>ONE</v>
      </c>
      <c r="Q376" s="275" t="s">
        <v>456</v>
      </c>
      <c r="R376" s="163" t="str">
        <f>$R$11</f>
        <v>危険品受託</v>
      </c>
      <c r="S376" s="95">
        <v>72</v>
      </c>
    </row>
    <row r="377" spans="1:19" thickBot="1" x14ac:dyDescent="0.4">
      <c r="A377" s="156">
        <v>47</v>
      </c>
      <c r="B377" s="106" t="s">
        <v>484</v>
      </c>
      <c r="C377" s="179" t="s">
        <v>390</v>
      </c>
      <c r="D377" s="110">
        <f>IF((ISBLANK($D$12)),"----",(($D$12)+($S$7*S377)))</f>
        <v>44518</v>
      </c>
      <c r="E377" s="146">
        <f>D377</f>
        <v>44518</v>
      </c>
      <c r="F377" s="110"/>
      <c r="G377" s="146"/>
      <c r="H377" s="110">
        <f>$H$12+($S$7*S377)</f>
        <v>44519</v>
      </c>
      <c r="I377" s="146">
        <f>H377</f>
        <v>44519</v>
      </c>
      <c r="J377" s="180">
        <f>$J$12+($S$7*S377)</f>
        <v>44519</v>
      </c>
      <c r="K377" s="110">
        <f>$K$12+($S$7*S377)</f>
        <v>44520</v>
      </c>
      <c r="L377" s="146">
        <f>K377</f>
        <v>44520</v>
      </c>
      <c r="M377" s="110">
        <f>K377+O377</f>
        <v>44529</v>
      </c>
      <c r="N377" s="146">
        <f>M377</f>
        <v>44529</v>
      </c>
      <c r="O377" s="181">
        <f>$O$12</f>
        <v>9</v>
      </c>
      <c r="P377" s="117" t="str">
        <f>$P$12</f>
        <v>OOCL/COSCO</v>
      </c>
      <c r="Q377" s="280" t="s">
        <v>457</v>
      </c>
      <c r="R377" s="199" t="str">
        <f>$R$12</f>
        <v>危険品混載受託</v>
      </c>
      <c r="S377" s="95">
        <v>72</v>
      </c>
    </row>
    <row r="378" spans="1:19" ht="14.5" x14ac:dyDescent="0.35">
      <c r="A378" s="120">
        <v>48</v>
      </c>
      <c r="B378" s="141" t="s">
        <v>476</v>
      </c>
      <c r="C378" s="164" t="s">
        <v>526</v>
      </c>
      <c r="D378" s="123" t="str">
        <f>IF((ISBLANK($D$8)),"----",(($D$8)+($S$7*S378)))</f>
        <v>----</v>
      </c>
      <c r="E378" s="122" t="str">
        <f>D378</f>
        <v>----</v>
      </c>
      <c r="F378" s="123"/>
      <c r="G378" s="122"/>
      <c r="H378" s="123">
        <f>$H$8+($S$7*S378)</f>
        <v>44519</v>
      </c>
      <c r="I378" s="122">
        <f t="shared" ref="I378:I379" si="426">H378</f>
        <v>44519</v>
      </c>
      <c r="J378" s="125">
        <f>$J$8+($S$7*S378)</f>
        <v>44521</v>
      </c>
      <c r="K378" s="123">
        <f>$K$8+($S$7*S378)</f>
        <v>44521</v>
      </c>
      <c r="L378" s="122">
        <f t="shared" ref="L378:L379" si="427">K378</f>
        <v>44521</v>
      </c>
      <c r="M378" s="118">
        <f t="shared" ref="M378" si="428">K378+O378</f>
        <v>44530</v>
      </c>
      <c r="N378" s="122">
        <f t="shared" ref="N378:N379" si="429">M378</f>
        <v>44530</v>
      </c>
      <c r="O378" s="126">
        <f>$O$8</f>
        <v>9</v>
      </c>
      <c r="P378" s="71" t="str">
        <f>$P$8</f>
        <v>EVER GREEN</v>
      </c>
      <c r="Q378" s="277" t="s">
        <v>453</v>
      </c>
      <c r="R378" s="162" t="str">
        <f>$R$8</f>
        <v>危険品受託</v>
      </c>
      <c r="S378" s="95">
        <v>73</v>
      </c>
    </row>
    <row r="379" spans="1:19" ht="14.5" x14ac:dyDescent="0.35">
      <c r="A379" s="139">
        <v>48</v>
      </c>
      <c r="B379" s="138" t="s">
        <v>356</v>
      </c>
      <c r="C379" s="76"/>
      <c r="D379" s="68" t="str">
        <f>IF((ISBLANK($D$9)),"----",(($D$9)+($S$7*S379)))</f>
        <v>----</v>
      </c>
      <c r="E379" s="67" t="str">
        <f t="shared" ref="E379" si="430">D379</f>
        <v>----</v>
      </c>
      <c r="F379" s="68"/>
      <c r="G379" s="67"/>
      <c r="H379" s="68">
        <f>$H$9+($S$7*S379)</f>
        <v>44523</v>
      </c>
      <c r="I379" s="67">
        <f t="shared" si="426"/>
        <v>44523</v>
      </c>
      <c r="J379" s="74">
        <f>$J$9+($S$7*S379)</f>
        <v>44525</v>
      </c>
      <c r="K379" s="68">
        <f>$K$9+($S$7*S379)</f>
        <v>44525</v>
      </c>
      <c r="L379" s="67">
        <f t="shared" si="427"/>
        <v>44525</v>
      </c>
      <c r="M379" s="70">
        <f>K379+O379</f>
        <v>44536</v>
      </c>
      <c r="N379" s="67">
        <f t="shared" si="429"/>
        <v>44536</v>
      </c>
      <c r="O379" s="75">
        <f>$O$9</f>
        <v>11</v>
      </c>
      <c r="P379" s="76" t="str">
        <f>$P$9</f>
        <v>CNC</v>
      </c>
      <c r="Q379" s="275" t="s">
        <v>454</v>
      </c>
      <c r="R379" s="163" t="str">
        <f>$R$9</f>
        <v>危険品受託</v>
      </c>
      <c r="S379" s="95">
        <v>73</v>
      </c>
    </row>
    <row r="380" spans="1:19" ht="14.5" x14ac:dyDescent="0.35">
      <c r="A380" s="139">
        <v>48</v>
      </c>
      <c r="B380" s="64" t="s">
        <v>356</v>
      </c>
      <c r="C380" s="165"/>
      <c r="D380" s="68" t="str">
        <f>IF((ISBLANK($D$10)),"----",(($D$10)+($S$7*S380)))</f>
        <v>----</v>
      </c>
      <c r="E380" s="67" t="str">
        <f>D380</f>
        <v>----</v>
      </c>
      <c r="F380" s="68"/>
      <c r="G380" s="67"/>
      <c r="H380" s="68">
        <f>$H$10+($S$7*S380)</f>
        <v>44525</v>
      </c>
      <c r="I380" s="67">
        <f>H380</f>
        <v>44525</v>
      </c>
      <c r="J380" s="77">
        <f>$J$10+($S$7*S380)</f>
        <v>44526</v>
      </c>
      <c r="K380" s="78">
        <f>$K$10+($S$7*S380)</f>
        <v>44526</v>
      </c>
      <c r="L380" s="79">
        <f>K380</f>
        <v>44526</v>
      </c>
      <c r="M380" s="70">
        <f>K380+O380</f>
        <v>44537</v>
      </c>
      <c r="N380" s="79">
        <f>M380</f>
        <v>44537</v>
      </c>
      <c r="O380" s="75">
        <f>$O$10</f>
        <v>11</v>
      </c>
      <c r="P380" s="76" t="str">
        <f>$P$10</f>
        <v>SITC</v>
      </c>
      <c r="Q380" s="275" t="s">
        <v>455</v>
      </c>
      <c r="R380" s="163" t="str">
        <f>$R$10</f>
        <v>危険品受託</v>
      </c>
      <c r="S380" s="95">
        <v>73</v>
      </c>
    </row>
    <row r="381" spans="1:19" ht="14.5" x14ac:dyDescent="0.35">
      <c r="A381" s="139">
        <v>48</v>
      </c>
      <c r="B381" s="64" t="s">
        <v>356</v>
      </c>
      <c r="C381" s="165"/>
      <c r="D381" s="68" t="str">
        <f>IF((ISBLANK($D$11)),"----",(($D$11)+($S$7*S381)))</f>
        <v>----</v>
      </c>
      <c r="E381" s="67" t="str">
        <f>D381</f>
        <v>----</v>
      </c>
      <c r="F381" s="68"/>
      <c r="G381" s="67"/>
      <c r="H381" s="68">
        <f>$H$11+($S$7*S381)</f>
        <v>44525</v>
      </c>
      <c r="I381" s="67">
        <f>H381</f>
        <v>44525</v>
      </c>
      <c r="J381" s="140">
        <f>$J$11+($S$7*S381)</f>
        <v>44526</v>
      </c>
      <c r="K381" s="78">
        <f>$K$11+($S$7*S381)</f>
        <v>44527</v>
      </c>
      <c r="L381" s="79">
        <f>K381</f>
        <v>44527</v>
      </c>
      <c r="M381" s="68">
        <f>K381+O381</f>
        <v>44538</v>
      </c>
      <c r="N381" s="79">
        <f>M381</f>
        <v>44538</v>
      </c>
      <c r="O381" s="161">
        <f>$O$11</f>
        <v>11</v>
      </c>
      <c r="P381" s="76" t="str">
        <f>$P$11</f>
        <v>ONE</v>
      </c>
      <c r="Q381" s="275" t="s">
        <v>456</v>
      </c>
      <c r="R381" s="163" t="str">
        <f>$R$11</f>
        <v>危険品受託</v>
      </c>
      <c r="S381" s="95">
        <v>73</v>
      </c>
    </row>
    <row r="382" spans="1:19" thickBot="1" x14ac:dyDescent="0.4">
      <c r="A382" s="156">
        <v>48</v>
      </c>
      <c r="B382" s="106" t="s">
        <v>446</v>
      </c>
      <c r="C382" s="179" t="s">
        <v>507</v>
      </c>
      <c r="D382" s="110">
        <f>IF((ISBLANK($D$12)),"----",(($D$12)+($S$7*S382)))</f>
        <v>44525</v>
      </c>
      <c r="E382" s="146">
        <f>D382</f>
        <v>44525</v>
      </c>
      <c r="F382" s="110"/>
      <c r="G382" s="146"/>
      <c r="H382" s="110">
        <f>$H$12+($S$7*S382)</f>
        <v>44526</v>
      </c>
      <c r="I382" s="146">
        <f>H382</f>
        <v>44526</v>
      </c>
      <c r="J382" s="180">
        <f>$J$12+($S$7*S382)</f>
        <v>44526</v>
      </c>
      <c r="K382" s="110">
        <f>$K$12+($S$7*S382)</f>
        <v>44527</v>
      </c>
      <c r="L382" s="146">
        <f>K382</f>
        <v>44527</v>
      </c>
      <c r="M382" s="110">
        <f>K382+O382</f>
        <v>44536</v>
      </c>
      <c r="N382" s="146">
        <f>M382</f>
        <v>44536</v>
      </c>
      <c r="O382" s="181">
        <f>$O$12</f>
        <v>9</v>
      </c>
      <c r="P382" s="117" t="str">
        <f>$P$12</f>
        <v>OOCL/COSCO</v>
      </c>
      <c r="Q382" s="280" t="s">
        <v>457</v>
      </c>
      <c r="R382" s="199" t="str">
        <f>$R$12</f>
        <v>危険品混載受託</v>
      </c>
      <c r="S382" s="95">
        <v>73</v>
      </c>
    </row>
    <row r="383" spans="1:19" ht="14.5" hidden="1" x14ac:dyDescent="0.35">
      <c r="A383" s="120">
        <v>49</v>
      </c>
      <c r="B383" s="141" t="s">
        <v>356</v>
      </c>
      <c r="C383" s="164"/>
      <c r="D383" s="123" t="str">
        <f>IF((ISBLANK($D$8)),"----",(($D$8)+($S$7*S383)))</f>
        <v>----</v>
      </c>
      <c r="E383" s="122" t="str">
        <f>D383</f>
        <v>----</v>
      </c>
      <c r="F383" s="123"/>
      <c r="G383" s="122"/>
      <c r="H383" s="123">
        <f>$H$8+($S$7*S383)</f>
        <v>44526</v>
      </c>
      <c r="I383" s="122">
        <f t="shared" ref="I383:I384" si="431">H383</f>
        <v>44526</v>
      </c>
      <c r="J383" s="125">
        <f>$J$8+($S$7*S383)</f>
        <v>44528</v>
      </c>
      <c r="K383" s="123">
        <f>$K$8+($S$7*S383)</f>
        <v>44528</v>
      </c>
      <c r="L383" s="122">
        <f t="shared" ref="L383:L384" si="432">K383</f>
        <v>44528</v>
      </c>
      <c r="M383" s="118">
        <f t="shared" ref="M383" si="433">K383+O383</f>
        <v>44537</v>
      </c>
      <c r="N383" s="122">
        <f t="shared" ref="N383:N384" si="434">M383</f>
        <v>44537</v>
      </c>
      <c r="O383" s="126">
        <f>$O$8</f>
        <v>9</v>
      </c>
      <c r="P383" s="71" t="str">
        <f>$P$8</f>
        <v>EVER GREEN</v>
      </c>
      <c r="Q383" s="277" t="s">
        <v>453</v>
      </c>
      <c r="R383" s="162" t="str">
        <f>$R$8</f>
        <v>危険品受託</v>
      </c>
      <c r="S383" s="95">
        <v>74</v>
      </c>
    </row>
    <row r="384" spans="1:19" ht="14.5" hidden="1" x14ac:dyDescent="0.35">
      <c r="A384" s="139">
        <v>49</v>
      </c>
      <c r="B384" s="138" t="s">
        <v>356</v>
      </c>
      <c r="C384" s="76"/>
      <c r="D384" s="68" t="str">
        <f>IF((ISBLANK($D$9)),"----",(($D$9)+($S$7*S384)))</f>
        <v>----</v>
      </c>
      <c r="E384" s="67" t="str">
        <f t="shared" ref="E384" si="435">D384</f>
        <v>----</v>
      </c>
      <c r="F384" s="68"/>
      <c r="G384" s="67"/>
      <c r="H384" s="68">
        <f>$H$9+($S$7*S384)</f>
        <v>44530</v>
      </c>
      <c r="I384" s="67">
        <f t="shared" si="431"/>
        <v>44530</v>
      </c>
      <c r="J384" s="74">
        <f>$J$9+($S$7*S384)</f>
        <v>44532</v>
      </c>
      <c r="K384" s="68">
        <f>$K$9+($S$7*S384)</f>
        <v>44532</v>
      </c>
      <c r="L384" s="67">
        <f t="shared" si="432"/>
        <v>44532</v>
      </c>
      <c r="M384" s="70">
        <f>K384+O384</f>
        <v>44543</v>
      </c>
      <c r="N384" s="67">
        <f t="shared" si="434"/>
        <v>44543</v>
      </c>
      <c r="O384" s="75">
        <f>$O$9</f>
        <v>11</v>
      </c>
      <c r="P384" s="76" t="str">
        <f>$P$9</f>
        <v>CNC</v>
      </c>
      <c r="Q384" s="275" t="s">
        <v>454</v>
      </c>
      <c r="R384" s="163" t="str">
        <f>$R$9</f>
        <v>危険品受託</v>
      </c>
      <c r="S384" s="95">
        <v>74</v>
      </c>
    </row>
    <row r="385" spans="1:19" ht="14.5" hidden="1" x14ac:dyDescent="0.35">
      <c r="A385" s="139">
        <v>49</v>
      </c>
      <c r="B385" s="64" t="s">
        <v>356</v>
      </c>
      <c r="C385" s="165"/>
      <c r="D385" s="68" t="str">
        <f>IF((ISBLANK($D$10)),"----",(($D$10)+($S$7*S385)))</f>
        <v>----</v>
      </c>
      <c r="E385" s="67" t="str">
        <f>D385</f>
        <v>----</v>
      </c>
      <c r="F385" s="68"/>
      <c r="G385" s="67"/>
      <c r="H385" s="68">
        <f>$H$10+($S$7*S385)</f>
        <v>44532</v>
      </c>
      <c r="I385" s="67">
        <f>H385</f>
        <v>44532</v>
      </c>
      <c r="J385" s="77">
        <f>$J$10+($S$7*S385)</f>
        <v>44533</v>
      </c>
      <c r="K385" s="78">
        <f>$K$10+($S$7*S385)</f>
        <v>44533</v>
      </c>
      <c r="L385" s="79">
        <f>K385</f>
        <v>44533</v>
      </c>
      <c r="M385" s="70">
        <f>K385+O385</f>
        <v>44544</v>
      </c>
      <c r="N385" s="79">
        <f>M385</f>
        <v>44544</v>
      </c>
      <c r="O385" s="75">
        <f>$O$10</f>
        <v>11</v>
      </c>
      <c r="P385" s="76" t="str">
        <f>$P$10</f>
        <v>SITC</v>
      </c>
      <c r="Q385" s="275" t="s">
        <v>455</v>
      </c>
      <c r="R385" s="163" t="str">
        <f>$R$10</f>
        <v>危険品受託</v>
      </c>
      <c r="S385" s="95">
        <v>74</v>
      </c>
    </row>
    <row r="386" spans="1:19" ht="14.5" hidden="1" x14ac:dyDescent="0.35">
      <c r="A386" s="139">
        <v>49</v>
      </c>
      <c r="B386" s="64" t="s">
        <v>356</v>
      </c>
      <c r="C386" s="165"/>
      <c r="D386" s="68" t="str">
        <f>IF((ISBLANK($D$11)),"----",(($D$11)+($S$7*S386)))</f>
        <v>----</v>
      </c>
      <c r="E386" s="67" t="str">
        <f>D386</f>
        <v>----</v>
      </c>
      <c r="F386" s="68"/>
      <c r="G386" s="67"/>
      <c r="H386" s="68">
        <f>$H$11+($S$7*S386)</f>
        <v>44532</v>
      </c>
      <c r="I386" s="67">
        <f>H386</f>
        <v>44532</v>
      </c>
      <c r="J386" s="140">
        <f>$J$11+($S$7*S386)</f>
        <v>44533</v>
      </c>
      <c r="K386" s="78">
        <f>$K$11+($S$7*S386)</f>
        <v>44534</v>
      </c>
      <c r="L386" s="79">
        <f>K386</f>
        <v>44534</v>
      </c>
      <c r="M386" s="68">
        <f>K386+O386</f>
        <v>44545</v>
      </c>
      <c r="N386" s="79">
        <f>M386</f>
        <v>44545</v>
      </c>
      <c r="O386" s="161">
        <f>$O$11</f>
        <v>11</v>
      </c>
      <c r="P386" s="76" t="str">
        <f>$P$11</f>
        <v>ONE</v>
      </c>
      <c r="Q386" s="275" t="s">
        <v>456</v>
      </c>
      <c r="R386" s="163" t="str">
        <f>$R$11</f>
        <v>危険品受託</v>
      </c>
      <c r="S386" s="95">
        <v>74</v>
      </c>
    </row>
    <row r="387" spans="1:19" hidden="1" thickBot="1" x14ac:dyDescent="0.4">
      <c r="A387" s="156">
        <v>49</v>
      </c>
      <c r="B387" s="106" t="s">
        <v>446</v>
      </c>
      <c r="C387" s="179" t="s">
        <v>487</v>
      </c>
      <c r="D387" s="110">
        <f>IF((ISBLANK($D$12)),"----",(($D$12)+($S$7*S387)))</f>
        <v>44532</v>
      </c>
      <c r="E387" s="146">
        <f>D387</f>
        <v>44532</v>
      </c>
      <c r="F387" s="110"/>
      <c r="G387" s="146"/>
      <c r="H387" s="110">
        <f>$H$12+($S$7*S387)</f>
        <v>44533</v>
      </c>
      <c r="I387" s="146">
        <f>H387</f>
        <v>44533</v>
      </c>
      <c r="J387" s="180">
        <f>$J$12+($S$7*S387)</f>
        <v>44533</v>
      </c>
      <c r="K387" s="110">
        <f>$K$12+($S$7*S387)</f>
        <v>44534</v>
      </c>
      <c r="L387" s="146">
        <f>K387</f>
        <v>44534</v>
      </c>
      <c r="M387" s="110">
        <f>K387+O387</f>
        <v>44543</v>
      </c>
      <c r="N387" s="146">
        <f>M387</f>
        <v>44543</v>
      </c>
      <c r="O387" s="181">
        <f>$O$12</f>
        <v>9</v>
      </c>
      <c r="P387" s="117" t="str">
        <f>$P$12</f>
        <v>OOCL/COSCO</v>
      </c>
      <c r="Q387" s="280" t="s">
        <v>457</v>
      </c>
      <c r="R387" s="199" t="str">
        <f>$R$12</f>
        <v>危険品混載受託</v>
      </c>
      <c r="S387" s="95">
        <v>74</v>
      </c>
    </row>
    <row r="388" spans="1:19" ht="14.5" hidden="1" x14ac:dyDescent="0.35">
      <c r="A388" s="250"/>
      <c r="B388" s="245"/>
      <c r="C388" s="246"/>
      <c r="D388" s="247"/>
      <c r="E388" s="248"/>
      <c r="F388" s="247"/>
      <c r="G388" s="248"/>
      <c r="H388" s="247"/>
      <c r="I388" s="248"/>
      <c r="J388" s="249"/>
      <c r="K388" s="247"/>
      <c r="L388" s="248"/>
      <c r="M388" s="247"/>
      <c r="N388" s="248"/>
      <c r="O388" s="250"/>
      <c r="P388" s="250"/>
      <c r="Q388" s="250"/>
      <c r="R388" s="251"/>
      <c r="S388" s="252">
        <v>74</v>
      </c>
    </row>
    <row r="389" spans="1:19" ht="14.5" hidden="1" x14ac:dyDescent="0.35">
      <c r="A389" s="250"/>
      <c r="B389" s="245"/>
      <c r="C389" s="246"/>
      <c r="D389" s="247"/>
      <c r="E389" s="248"/>
      <c r="F389" s="247"/>
      <c r="G389" s="248"/>
      <c r="H389" s="247"/>
      <c r="I389" s="248"/>
      <c r="J389" s="249"/>
      <c r="K389" s="247"/>
      <c r="L389" s="248"/>
      <c r="M389" s="247"/>
      <c r="N389" s="248"/>
      <c r="O389" s="250"/>
      <c r="P389" s="250"/>
      <c r="Q389" s="250"/>
      <c r="R389" s="251"/>
      <c r="S389" s="252"/>
    </row>
    <row r="390" spans="1:19" ht="14.5" hidden="1" x14ac:dyDescent="0.35">
      <c r="A390" s="250"/>
      <c r="B390" s="245"/>
      <c r="C390" s="246"/>
      <c r="D390" s="247"/>
      <c r="E390" s="248"/>
      <c r="F390" s="247"/>
      <c r="G390" s="248"/>
      <c r="H390" s="247"/>
      <c r="I390" s="248"/>
      <c r="J390" s="249"/>
      <c r="K390" s="247"/>
      <c r="L390" s="248"/>
      <c r="M390" s="247"/>
      <c r="N390" s="248"/>
      <c r="O390" s="250"/>
      <c r="P390" s="250"/>
      <c r="Q390" s="250"/>
      <c r="R390" s="251"/>
      <c r="S390" s="252"/>
    </row>
    <row r="391" spans="1:19" ht="14.5" hidden="1" x14ac:dyDescent="0.35">
      <c r="A391" s="250"/>
      <c r="B391" s="245"/>
      <c r="C391" s="246"/>
      <c r="D391" s="247"/>
      <c r="E391" s="248"/>
      <c r="F391" s="247"/>
      <c r="G391" s="248"/>
      <c r="H391" s="247"/>
      <c r="I391" s="248"/>
      <c r="J391" s="249"/>
      <c r="K391" s="247"/>
      <c r="L391" s="248"/>
      <c r="M391" s="247"/>
      <c r="N391" s="248"/>
      <c r="O391" s="250"/>
      <c r="P391" s="250"/>
      <c r="Q391" s="250"/>
      <c r="R391" s="251"/>
      <c r="S391" s="252"/>
    </row>
    <row r="392" spans="1:19" ht="14.5" hidden="1" x14ac:dyDescent="0.35">
      <c r="A392" s="250"/>
      <c r="B392" s="245"/>
      <c r="C392" s="246"/>
      <c r="D392" s="247"/>
      <c r="E392" s="248"/>
      <c r="F392" s="247"/>
      <c r="G392" s="248"/>
      <c r="H392" s="247"/>
      <c r="I392" s="248"/>
      <c r="J392" s="249"/>
      <c r="K392" s="247"/>
      <c r="L392" s="248"/>
      <c r="M392" s="247"/>
      <c r="N392" s="248"/>
      <c r="O392" s="250"/>
      <c r="P392" s="250"/>
      <c r="Q392" s="250"/>
      <c r="R392" s="251"/>
      <c r="S392" s="252"/>
    </row>
    <row r="393" spans="1:19" ht="14.5" hidden="1" x14ac:dyDescent="0.35">
      <c r="A393" s="250"/>
      <c r="B393" s="245"/>
      <c r="C393" s="246"/>
      <c r="D393" s="247"/>
      <c r="E393" s="248"/>
      <c r="F393" s="247"/>
      <c r="G393" s="248"/>
      <c r="H393" s="247"/>
      <c r="I393" s="248"/>
      <c r="J393" s="249"/>
      <c r="K393" s="247"/>
      <c r="L393" s="248"/>
      <c r="M393" s="247"/>
      <c r="N393" s="248"/>
      <c r="O393" s="250"/>
      <c r="P393" s="250"/>
      <c r="Q393" s="250"/>
      <c r="R393" s="251"/>
      <c r="S393" s="252"/>
    </row>
    <row r="394" spans="1:19" ht="14.5" hidden="1" x14ac:dyDescent="0.35">
      <c r="A394" s="250"/>
      <c r="B394" s="245"/>
      <c r="C394" s="246"/>
      <c r="D394" s="247"/>
      <c r="E394" s="248"/>
      <c r="F394" s="247"/>
      <c r="G394" s="248"/>
      <c r="H394" s="247"/>
      <c r="I394" s="248"/>
      <c r="J394" s="249"/>
      <c r="K394" s="247"/>
      <c r="L394" s="248"/>
      <c r="M394" s="247"/>
      <c r="N394" s="248"/>
      <c r="O394" s="250"/>
      <c r="P394" s="250"/>
      <c r="Q394" s="250"/>
      <c r="R394" s="251"/>
      <c r="S394" s="252"/>
    </row>
    <row r="395" spans="1:19" ht="14.5" hidden="1" x14ac:dyDescent="0.35">
      <c r="A395" s="250"/>
      <c r="B395" s="245"/>
      <c r="C395" s="246"/>
      <c r="D395" s="247"/>
      <c r="E395" s="248"/>
      <c r="F395" s="247"/>
      <c r="G395" s="248"/>
      <c r="H395" s="247"/>
      <c r="I395" s="248"/>
      <c r="J395" s="249"/>
      <c r="K395" s="247"/>
      <c r="L395" s="248"/>
      <c r="M395" s="247"/>
      <c r="N395" s="248"/>
      <c r="O395" s="250"/>
      <c r="P395" s="250"/>
      <c r="Q395" s="250"/>
      <c r="R395" s="251"/>
      <c r="S395" s="252"/>
    </row>
    <row r="396" spans="1:19" ht="14.5" hidden="1" x14ac:dyDescent="0.35">
      <c r="A396" s="250"/>
      <c r="B396" s="245"/>
      <c r="C396" s="246"/>
      <c r="D396" s="247"/>
      <c r="E396" s="248"/>
      <c r="F396" s="247"/>
      <c r="G396" s="248"/>
      <c r="H396" s="247"/>
      <c r="I396" s="248"/>
      <c r="J396" s="249"/>
      <c r="K396" s="247"/>
      <c r="L396" s="248"/>
      <c r="M396" s="247"/>
      <c r="N396" s="248"/>
      <c r="O396" s="250"/>
      <c r="P396" s="250"/>
      <c r="Q396" s="250"/>
      <c r="R396" s="251"/>
      <c r="S396" s="252"/>
    </row>
    <row r="397" spans="1:19" ht="14.5" hidden="1" x14ac:dyDescent="0.35">
      <c r="A397" s="250"/>
      <c r="B397" s="245"/>
      <c r="C397" s="246"/>
      <c r="D397" s="247"/>
      <c r="E397" s="248"/>
      <c r="F397" s="247"/>
      <c r="G397" s="248"/>
      <c r="H397" s="247"/>
      <c r="I397" s="248"/>
      <c r="J397" s="249"/>
      <c r="K397" s="247"/>
      <c r="L397" s="248"/>
      <c r="M397" s="247"/>
      <c r="N397" s="248"/>
      <c r="O397" s="250"/>
      <c r="P397" s="250"/>
      <c r="Q397" s="250"/>
      <c r="R397" s="251"/>
      <c r="S397" s="252"/>
    </row>
    <row r="398" spans="1:19" ht="14.5" hidden="1" x14ac:dyDescent="0.35">
      <c r="A398" s="250"/>
      <c r="B398" s="245"/>
      <c r="C398" s="246"/>
      <c r="D398" s="247"/>
      <c r="E398" s="248"/>
      <c r="F398" s="247"/>
      <c r="G398" s="248"/>
      <c r="H398" s="247"/>
      <c r="I398" s="248"/>
      <c r="J398" s="249"/>
      <c r="K398" s="247"/>
      <c r="L398" s="248"/>
      <c r="M398" s="247"/>
      <c r="N398" s="248"/>
      <c r="O398" s="250"/>
      <c r="P398" s="250"/>
      <c r="Q398" s="250"/>
      <c r="R398" s="251"/>
      <c r="S398" s="252"/>
    </row>
    <row r="399" spans="1:19" ht="14.5" hidden="1" x14ac:dyDescent="0.35">
      <c r="A399" s="250"/>
      <c r="B399" s="245"/>
      <c r="C399" s="246"/>
      <c r="D399" s="247"/>
      <c r="E399" s="248"/>
      <c r="F399" s="247"/>
      <c r="G399" s="248"/>
      <c r="H399" s="247"/>
      <c r="I399" s="248"/>
      <c r="J399" s="249"/>
      <c r="K399" s="247"/>
      <c r="L399" s="248"/>
      <c r="M399" s="247"/>
      <c r="N399" s="248"/>
      <c r="O399" s="250"/>
      <c r="P399" s="250"/>
      <c r="Q399" s="250"/>
      <c r="R399" s="251"/>
      <c r="S399" s="252"/>
    </row>
    <row r="400" spans="1:19" ht="14.5" hidden="1" x14ac:dyDescent="0.35">
      <c r="A400" s="250"/>
      <c r="B400" s="245"/>
      <c r="C400" s="246"/>
      <c r="D400" s="247"/>
      <c r="E400" s="248"/>
      <c r="F400" s="247"/>
      <c r="G400" s="248"/>
      <c r="H400" s="247"/>
      <c r="I400" s="248"/>
      <c r="J400" s="249"/>
      <c r="K400" s="247"/>
      <c r="L400" s="248"/>
      <c r="M400" s="247"/>
      <c r="N400" s="248"/>
      <c r="O400" s="250"/>
      <c r="P400" s="250"/>
      <c r="Q400" s="250"/>
      <c r="R400" s="251"/>
      <c r="S400" s="252"/>
    </row>
    <row r="401" spans="1:19" ht="14.5" hidden="1" x14ac:dyDescent="0.35">
      <c r="A401" s="250"/>
      <c r="B401" s="245"/>
      <c r="C401" s="246"/>
      <c r="D401" s="247"/>
      <c r="E401" s="248"/>
      <c r="F401" s="247"/>
      <c r="G401" s="248"/>
      <c r="H401" s="247"/>
      <c r="I401" s="248"/>
      <c r="J401" s="249"/>
      <c r="K401" s="247"/>
      <c r="L401" s="248"/>
      <c r="M401" s="247"/>
      <c r="N401" s="248"/>
      <c r="O401" s="250"/>
      <c r="P401" s="250"/>
      <c r="Q401" s="250"/>
      <c r="R401" s="251"/>
      <c r="S401" s="252"/>
    </row>
    <row r="402" spans="1:19" ht="14.5" hidden="1" x14ac:dyDescent="0.35">
      <c r="A402" s="250"/>
      <c r="B402" s="245"/>
      <c r="C402" s="246"/>
      <c r="D402" s="247"/>
      <c r="E402" s="248"/>
      <c r="F402" s="247"/>
      <c r="G402" s="248"/>
      <c r="H402" s="247"/>
      <c r="I402" s="248"/>
      <c r="J402" s="249"/>
      <c r="K402" s="247"/>
      <c r="L402" s="248"/>
      <c r="M402" s="247"/>
      <c r="N402" s="248"/>
      <c r="O402" s="250"/>
      <c r="P402" s="250"/>
      <c r="Q402" s="250"/>
      <c r="R402" s="251"/>
      <c r="S402" s="252"/>
    </row>
    <row r="403" spans="1:19" ht="14.5" hidden="1" x14ac:dyDescent="0.35">
      <c r="A403" s="250"/>
      <c r="B403" s="245"/>
      <c r="C403" s="246"/>
      <c r="D403" s="247"/>
      <c r="E403" s="248"/>
      <c r="F403" s="247"/>
      <c r="G403" s="248"/>
      <c r="H403" s="247"/>
      <c r="I403" s="248"/>
      <c r="J403" s="249"/>
      <c r="K403" s="247"/>
      <c r="L403" s="248"/>
      <c r="M403" s="247"/>
      <c r="N403" s="248"/>
      <c r="O403" s="250"/>
      <c r="P403" s="250"/>
      <c r="Q403" s="250"/>
      <c r="R403" s="251"/>
      <c r="S403" s="252"/>
    </row>
    <row r="404" spans="1:19" ht="14.5" hidden="1" x14ac:dyDescent="0.35">
      <c r="A404" s="250"/>
      <c r="B404" s="245"/>
      <c r="C404" s="246"/>
      <c r="D404" s="247"/>
      <c r="E404" s="248"/>
      <c r="F404" s="247"/>
      <c r="G404" s="248"/>
      <c r="H404" s="247"/>
      <c r="I404" s="248"/>
      <c r="J404" s="249"/>
      <c r="K404" s="247"/>
      <c r="L404" s="248"/>
      <c r="M404" s="247"/>
      <c r="N404" s="248"/>
      <c r="O404" s="250"/>
      <c r="P404" s="250"/>
      <c r="Q404" s="250"/>
      <c r="R404" s="251"/>
      <c r="S404" s="252"/>
    </row>
    <row r="405" spans="1:19" ht="14.5" hidden="1" x14ac:dyDescent="0.35">
      <c r="A405" s="250"/>
      <c r="B405" s="245"/>
      <c r="C405" s="246"/>
      <c r="D405" s="247"/>
      <c r="E405" s="248"/>
      <c r="F405" s="247"/>
      <c r="G405" s="248"/>
      <c r="H405" s="247"/>
      <c r="I405" s="248"/>
      <c r="J405" s="249"/>
      <c r="K405" s="247"/>
      <c r="L405" s="248"/>
      <c r="M405" s="247"/>
      <c r="N405" s="248"/>
      <c r="O405" s="250"/>
      <c r="P405" s="250"/>
      <c r="Q405" s="250"/>
      <c r="R405" s="251"/>
      <c r="S405" s="252"/>
    </row>
    <row r="406" spans="1:19" ht="14.5" hidden="1" x14ac:dyDescent="0.35">
      <c r="A406" s="250"/>
      <c r="B406" s="245"/>
      <c r="C406" s="246"/>
      <c r="D406" s="247"/>
      <c r="E406" s="248"/>
      <c r="F406" s="247"/>
      <c r="G406" s="248"/>
      <c r="H406" s="247"/>
      <c r="I406" s="248"/>
      <c r="J406" s="249"/>
      <c r="K406" s="247"/>
      <c r="L406" s="248"/>
      <c r="M406" s="247"/>
      <c r="N406" s="248"/>
      <c r="O406" s="250"/>
      <c r="P406" s="250"/>
      <c r="Q406" s="250"/>
      <c r="R406" s="251"/>
      <c r="S406" s="252"/>
    </row>
    <row r="407" spans="1:19" ht="14.5" hidden="1" x14ac:dyDescent="0.35">
      <c r="A407" s="250"/>
      <c r="B407" s="245"/>
      <c r="C407" s="246"/>
      <c r="D407" s="247"/>
      <c r="E407" s="248"/>
      <c r="F407" s="247"/>
      <c r="G407" s="248"/>
      <c r="H407" s="247"/>
      <c r="I407" s="248"/>
      <c r="J407" s="249"/>
      <c r="K407" s="247"/>
      <c r="L407" s="248"/>
      <c r="M407" s="247"/>
      <c r="N407" s="248"/>
      <c r="O407" s="250"/>
      <c r="P407" s="250"/>
      <c r="Q407" s="250"/>
      <c r="R407" s="251"/>
      <c r="S407" s="252"/>
    </row>
    <row r="408" spans="1:19" ht="14.5" hidden="1" x14ac:dyDescent="0.35">
      <c r="A408" s="250"/>
      <c r="B408" s="245"/>
      <c r="C408" s="246"/>
      <c r="D408" s="247"/>
      <c r="E408" s="248"/>
      <c r="F408" s="247"/>
      <c r="G408" s="248"/>
      <c r="H408" s="247"/>
      <c r="I408" s="248"/>
      <c r="J408" s="249"/>
      <c r="K408" s="247"/>
      <c r="L408" s="248"/>
      <c r="M408" s="247"/>
      <c r="N408" s="248"/>
      <c r="O408" s="250"/>
      <c r="P408" s="250"/>
      <c r="Q408" s="250"/>
      <c r="R408" s="251"/>
      <c r="S408" s="252"/>
    </row>
    <row r="409" spans="1:19" ht="14.5" hidden="1" x14ac:dyDescent="0.35">
      <c r="A409" s="250"/>
      <c r="B409" s="245"/>
      <c r="C409" s="246"/>
      <c r="D409" s="247"/>
      <c r="E409" s="248"/>
      <c r="F409" s="247"/>
      <c r="G409" s="248"/>
      <c r="H409" s="247"/>
      <c r="I409" s="248"/>
      <c r="J409" s="249"/>
      <c r="K409" s="247"/>
      <c r="L409" s="248"/>
      <c r="M409" s="247"/>
      <c r="N409" s="248"/>
      <c r="O409" s="250"/>
      <c r="P409" s="250"/>
      <c r="Q409" s="250"/>
      <c r="R409" s="251"/>
      <c r="S409" s="252"/>
    </row>
    <row r="410" spans="1:19" ht="14.5" hidden="1" x14ac:dyDescent="0.35">
      <c r="A410" s="250"/>
      <c r="B410" s="245"/>
      <c r="C410" s="246"/>
      <c r="D410" s="247"/>
      <c r="E410" s="248"/>
      <c r="F410" s="247"/>
      <c r="G410" s="248"/>
      <c r="H410" s="247"/>
      <c r="I410" s="248"/>
      <c r="J410" s="249"/>
      <c r="K410" s="247"/>
      <c r="L410" s="248"/>
      <c r="M410" s="247"/>
      <c r="N410" s="248"/>
      <c r="O410" s="250"/>
      <c r="P410" s="250"/>
      <c r="Q410" s="250"/>
      <c r="R410" s="251"/>
      <c r="S410" s="252"/>
    </row>
    <row r="411" spans="1:19" ht="14.5" hidden="1" x14ac:dyDescent="0.35">
      <c r="A411" s="250"/>
      <c r="B411" s="245"/>
      <c r="C411" s="246"/>
      <c r="D411" s="247"/>
      <c r="E411" s="248"/>
      <c r="F411" s="247"/>
      <c r="G411" s="248"/>
      <c r="H411" s="247"/>
      <c r="I411" s="248"/>
      <c r="J411" s="249"/>
      <c r="K411" s="247"/>
      <c r="L411" s="248"/>
      <c r="M411" s="247"/>
      <c r="N411" s="248"/>
      <c r="O411" s="250"/>
      <c r="P411" s="250"/>
      <c r="Q411" s="250"/>
      <c r="R411" s="251"/>
      <c r="S411" s="252"/>
    </row>
    <row r="412" spans="1:19" ht="14.5" hidden="1" x14ac:dyDescent="0.35">
      <c r="A412" s="250"/>
      <c r="B412" s="245"/>
      <c r="C412" s="246"/>
      <c r="D412" s="247"/>
      <c r="E412" s="248"/>
      <c r="F412" s="247"/>
      <c r="G412" s="248"/>
      <c r="H412" s="247"/>
      <c r="I412" s="248"/>
      <c r="J412" s="249"/>
      <c r="K412" s="247"/>
      <c r="L412" s="248"/>
      <c r="M412" s="247"/>
      <c r="N412" s="248"/>
      <c r="O412" s="250"/>
      <c r="P412" s="250"/>
      <c r="Q412" s="250"/>
      <c r="R412" s="251"/>
      <c r="S412" s="252"/>
    </row>
    <row r="413" spans="1:19" ht="14.5" hidden="1" x14ac:dyDescent="0.35">
      <c r="A413" s="250"/>
      <c r="B413" s="245"/>
      <c r="C413" s="246"/>
      <c r="D413" s="247"/>
      <c r="E413" s="248"/>
      <c r="F413" s="247"/>
      <c r="G413" s="248"/>
      <c r="H413" s="247"/>
      <c r="I413" s="248"/>
      <c r="J413" s="249"/>
      <c r="K413" s="247"/>
      <c r="L413" s="248"/>
      <c r="M413" s="247"/>
      <c r="N413" s="248"/>
      <c r="O413" s="250"/>
      <c r="P413" s="250"/>
      <c r="Q413" s="250"/>
      <c r="R413" s="251"/>
      <c r="S413" s="252"/>
    </row>
    <row r="414" spans="1:19" ht="14.5" hidden="1" x14ac:dyDescent="0.35">
      <c r="A414" s="250"/>
      <c r="B414" s="245"/>
      <c r="C414" s="246"/>
      <c r="D414" s="247"/>
      <c r="E414" s="248"/>
      <c r="F414" s="247"/>
      <c r="G414" s="248"/>
      <c r="H414" s="247"/>
      <c r="I414" s="248"/>
      <c r="J414" s="249"/>
      <c r="K414" s="247"/>
      <c r="L414" s="248"/>
      <c r="M414" s="247"/>
      <c r="N414" s="248"/>
      <c r="O414" s="250"/>
      <c r="P414" s="250"/>
      <c r="Q414" s="250"/>
      <c r="R414" s="251"/>
      <c r="S414" s="252"/>
    </row>
    <row r="415" spans="1:19" ht="14.5" hidden="1" x14ac:dyDescent="0.35">
      <c r="A415" s="250"/>
      <c r="B415" s="245"/>
      <c r="C415" s="246"/>
      <c r="D415" s="247"/>
      <c r="E415" s="248"/>
      <c r="F415" s="247"/>
      <c r="G415" s="248"/>
      <c r="H415" s="247"/>
      <c r="I415" s="248"/>
      <c r="J415" s="249"/>
      <c r="K415" s="247"/>
      <c r="L415" s="248"/>
      <c r="M415" s="247"/>
      <c r="N415" s="248"/>
      <c r="O415" s="250"/>
      <c r="P415" s="250"/>
      <c r="Q415" s="250"/>
      <c r="R415" s="251"/>
      <c r="S415" s="252"/>
    </row>
    <row r="416" spans="1:19" ht="14.5" hidden="1" x14ac:dyDescent="0.35">
      <c r="A416" s="250"/>
      <c r="B416" s="245"/>
      <c r="C416" s="246"/>
      <c r="D416" s="247"/>
      <c r="E416" s="248"/>
      <c r="F416" s="247"/>
      <c r="G416" s="248"/>
      <c r="H416" s="247"/>
      <c r="I416" s="248"/>
      <c r="J416" s="249"/>
      <c r="K416" s="247"/>
      <c r="L416" s="248"/>
      <c r="M416" s="247"/>
      <c r="N416" s="248"/>
      <c r="O416" s="250"/>
      <c r="P416" s="250"/>
      <c r="Q416" s="250"/>
      <c r="R416" s="251"/>
      <c r="S416" s="252"/>
    </row>
    <row r="417" spans="1:19" ht="14.5" hidden="1" x14ac:dyDescent="0.35">
      <c r="A417" s="250"/>
      <c r="B417" s="245"/>
      <c r="C417" s="246"/>
      <c r="D417" s="247"/>
      <c r="E417" s="248"/>
      <c r="F417" s="247"/>
      <c r="G417" s="248"/>
      <c r="H417" s="247"/>
      <c r="I417" s="248"/>
      <c r="J417" s="249"/>
      <c r="K417" s="247"/>
      <c r="L417" s="248"/>
      <c r="M417" s="247"/>
      <c r="N417" s="248"/>
      <c r="O417" s="250"/>
      <c r="P417" s="250"/>
      <c r="Q417" s="250"/>
      <c r="R417" s="251"/>
      <c r="S417" s="252"/>
    </row>
    <row r="418" spans="1:19" ht="14.5" hidden="1" x14ac:dyDescent="0.35">
      <c r="A418" s="250"/>
      <c r="B418" s="245"/>
      <c r="C418" s="246"/>
      <c r="D418" s="247"/>
      <c r="E418" s="248"/>
      <c r="F418" s="247"/>
      <c r="G418" s="248"/>
      <c r="H418" s="247"/>
      <c r="I418" s="248"/>
      <c r="J418" s="249"/>
      <c r="K418" s="247"/>
      <c r="L418" s="248"/>
      <c r="M418" s="247"/>
      <c r="N418" s="248"/>
      <c r="O418" s="250"/>
      <c r="P418" s="250"/>
      <c r="Q418" s="250"/>
      <c r="R418" s="251"/>
      <c r="S418" s="252"/>
    </row>
    <row r="419" spans="1:19" ht="14.5" hidden="1" x14ac:dyDescent="0.35">
      <c r="A419" s="250"/>
      <c r="B419" s="245"/>
      <c r="C419" s="246"/>
      <c r="D419" s="247"/>
      <c r="E419" s="248"/>
      <c r="F419" s="247"/>
      <c r="G419" s="248"/>
      <c r="H419" s="247"/>
      <c r="I419" s="248"/>
      <c r="J419" s="249"/>
      <c r="K419" s="247"/>
      <c r="L419" s="248"/>
      <c r="M419" s="247"/>
      <c r="N419" s="248"/>
      <c r="O419" s="250"/>
      <c r="P419" s="250"/>
      <c r="Q419" s="250"/>
      <c r="R419" s="251"/>
      <c r="S419" s="252"/>
    </row>
    <row r="420" spans="1:19" ht="14.5" hidden="1" x14ac:dyDescent="0.35">
      <c r="A420" s="250"/>
      <c r="B420" s="245"/>
      <c r="C420" s="246"/>
      <c r="D420" s="247"/>
      <c r="E420" s="248"/>
      <c r="F420" s="247"/>
      <c r="G420" s="248"/>
      <c r="H420" s="247"/>
      <c r="I420" s="248"/>
      <c r="J420" s="249"/>
      <c r="K420" s="247"/>
      <c r="L420" s="248"/>
      <c r="M420" s="247"/>
      <c r="N420" s="248"/>
      <c r="O420" s="250"/>
      <c r="P420" s="250"/>
      <c r="Q420" s="250"/>
      <c r="R420" s="251"/>
      <c r="S420" s="252"/>
    </row>
    <row r="421" spans="1:19" ht="14.5" hidden="1" x14ac:dyDescent="0.35">
      <c r="A421" s="250"/>
      <c r="B421" s="245"/>
      <c r="C421" s="246"/>
      <c r="D421" s="247"/>
      <c r="E421" s="248"/>
      <c r="F421" s="247"/>
      <c r="G421" s="248"/>
      <c r="H421" s="247"/>
      <c r="I421" s="248"/>
      <c r="J421" s="249"/>
      <c r="K421" s="247"/>
      <c r="L421" s="248"/>
      <c r="M421" s="247"/>
      <c r="N421" s="248"/>
      <c r="O421" s="250"/>
      <c r="P421" s="250"/>
      <c r="Q421" s="250"/>
      <c r="R421" s="251"/>
      <c r="S421" s="252"/>
    </row>
    <row r="422" spans="1:19" ht="14.5" hidden="1" x14ac:dyDescent="0.35">
      <c r="A422" s="250"/>
      <c r="B422" s="245"/>
      <c r="C422" s="246"/>
      <c r="D422" s="247"/>
      <c r="E422" s="248"/>
      <c r="F422" s="247"/>
      <c r="G422" s="248"/>
      <c r="H422" s="247"/>
      <c r="I422" s="248"/>
      <c r="J422" s="249"/>
      <c r="K422" s="247"/>
      <c r="L422" s="248"/>
      <c r="M422" s="247"/>
      <c r="N422" s="248"/>
      <c r="O422" s="250"/>
      <c r="P422" s="250"/>
      <c r="Q422" s="250"/>
      <c r="R422" s="251"/>
      <c r="S422" s="252"/>
    </row>
    <row r="423" spans="1:19" ht="14.5" hidden="1" x14ac:dyDescent="0.35">
      <c r="A423" s="250"/>
      <c r="B423" s="245"/>
      <c r="C423" s="246"/>
      <c r="D423" s="247"/>
      <c r="E423" s="248"/>
      <c r="F423" s="247"/>
      <c r="G423" s="248"/>
      <c r="H423" s="247"/>
      <c r="I423" s="248"/>
      <c r="J423" s="249"/>
      <c r="K423" s="247"/>
      <c r="L423" s="248"/>
      <c r="M423" s="247"/>
      <c r="N423" s="248"/>
      <c r="O423" s="250"/>
      <c r="P423" s="250"/>
      <c r="Q423" s="250"/>
      <c r="R423" s="251"/>
      <c r="S423" s="252"/>
    </row>
    <row r="424" spans="1:19" ht="14.5" hidden="1" x14ac:dyDescent="0.35">
      <c r="A424" s="250"/>
      <c r="B424" s="245"/>
      <c r="C424" s="246"/>
      <c r="D424" s="247"/>
      <c r="E424" s="248"/>
      <c r="F424" s="247"/>
      <c r="G424" s="248"/>
      <c r="H424" s="247"/>
      <c r="I424" s="248"/>
      <c r="J424" s="249"/>
      <c r="K424" s="247"/>
      <c r="L424" s="248"/>
      <c r="M424" s="247"/>
      <c r="N424" s="248"/>
      <c r="O424" s="250"/>
      <c r="P424" s="250"/>
      <c r="Q424" s="250"/>
      <c r="R424" s="251"/>
      <c r="S424" s="252"/>
    </row>
    <row r="425" spans="1:19" ht="14.5" hidden="1" x14ac:dyDescent="0.35">
      <c r="A425" s="250"/>
      <c r="B425" s="245"/>
      <c r="C425" s="246"/>
      <c r="D425" s="247"/>
      <c r="E425" s="248"/>
      <c r="F425" s="247"/>
      <c r="G425" s="248"/>
      <c r="H425" s="247"/>
      <c r="I425" s="248"/>
      <c r="J425" s="249"/>
      <c r="K425" s="247"/>
      <c r="L425" s="248"/>
      <c r="M425" s="247"/>
      <c r="N425" s="248"/>
      <c r="O425" s="250"/>
      <c r="P425" s="250"/>
      <c r="Q425" s="250"/>
      <c r="R425" s="251"/>
      <c r="S425" s="252"/>
    </row>
    <row r="426" spans="1:19" ht="14.5" hidden="1" x14ac:dyDescent="0.35">
      <c r="A426" s="250"/>
      <c r="B426" s="245"/>
      <c r="C426" s="246"/>
      <c r="D426" s="247"/>
      <c r="E426" s="248"/>
      <c r="F426" s="247"/>
      <c r="G426" s="248"/>
      <c r="H426" s="247"/>
      <c r="I426" s="248"/>
      <c r="J426" s="249"/>
      <c r="K426" s="247"/>
      <c r="L426" s="248"/>
      <c r="M426" s="247"/>
      <c r="N426" s="248"/>
      <c r="O426" s="250"/>
      <c r="P426" s="250"/>
      <c r="Q426" s="250"/>
      <c r="R426" s="251"/>
      <c r="S426" s="252"/>
    </row>
    <row r="427" spans="1:19" ht="14.5" hidden="1" x14ac:dyDescent="0.35">
      <c r="A427" s="250"/>
      <c r="B427" s="245"/>
      <c r="C427" s="246"/>
      <c r="D427" s="247"/>
      <c r="E427" s="248"/>
      <c r="F427" s="247"/>
      <c r="G427" s="248"/>
      <c r="H427" s="247"/>
      <c r="I427" s="248"/>
      <c r="J427" s="249"/>
      <c r="K427" s="247"/>
      <c r="L427" s="248"/>
      <c r="M427" s="247"/>
      <c r="N427" s="248"/>
      <c r="O427" s="250"/>
      <c r="P427" s="250"/>
      <c r="Q427" s="250"/>
      <c r="R427" s="251"/>
      <c r="S427" s="252"/>
    </row>
    <row r="428" spans="1:19" ht="14.5" hidden="1" x14ac:dyDescent="0.35">
      <c r="A428" s="250"/>
      <c r="B428" s="245"/>
      <c r="C428" s="246"/>
      <c r="D428" s="247"/>
      <c r="E428" s="248"/>
      <c r="F428" s="247"/>
      <c r="G428" s="248"/>
      <c r="H428" s="247"/>
      <c r="I428" s="248"/>
      <c r="J428" s="249"/>
      <c r="K428" s="247"/>
      <c r="L428" s="248"/>
      <c r="M428" s="247"/>
      <c r="N428" s="248"/>
      <c r="O428" s="250"/>
      <c r="P428" s="250"/>
      <c r="Q428" s="250"/>
      <c r="R428" s="251"/>
      <c r="S428" s="252"/>
    </row>
    <row r="429" spans="1:19" ht="14.5" hidden="1" x14ac:dyDescent="0.35">
      <c r="A429" s="250"/>
      <c r="B429" s="245"/>
      <c r="C429" s="246"/>
      <c r="D429" s="247"/>
      <c r="E429" s="248"/>
      <c r="F429" s="247"/>
      <c r="G429" s="248"/>
      <c r="H429" s="247"/>
      <c r="I429" s="248"/>
      <c r="J429" s="249"/>
      <c r="K429" s="247"/>
      <c r="L429" s="248"/>
      <c r="M429" s="247"/>
      <c r="N429" s="248"/>
      <c r="O429" s="250"/>
      <c r="P429" s="250"/>
      <c r="Q429" s="250"/>
      <c r="R429" s="251"/>
      <c r="S429" s="252"/>
    </row>
    <row r="430" spans="1:19" ht="14.5" hidden="1" x14ac:dyDescent="0.35">
      <c r="A430" s="250"/>
      <c r="B430" s="245"/>
      <c r="C430" s="246"/>
      <c r="D430" s="247"/>
      <c r="E430" s="248"/>
      <c r="F430" s="247"/>
      <c r="G430" s="248"/>
      <c r="H430" s="247"/>
      <c r="I430" s="248"/>
      <c r="J430" s="249"/>
      <c r="K430" s="247"/>
      <c r="L430" s="248"/>
      <c r="M430" s="247"/>
      <c r="N430" s="248"/>
      <c r="O430" s="250"/>
      <c r="P430" s="250"/>
      <c r="Q430" s="250"/>
      <c r="R430" s="251"/>
      <c r="S430" s="252"/>
    </row>
    <row r="431" spans="1:19" ht="14.5" hidden="1" x14ac:dyDescent="0.35">
      <c r="A431" s="250"/>
      <c r="B431" s="245"/>
      <c r="C431" s="246"/>
      <c r="D431" s="247"/>
      <c r="E431" s="248"/>
      <c r="F431" s="247"/>
      <c r="G431" s="248"/>
      <c r="H431" s="247"/>
      <c r="I431" s="248"/>
      <c r="J431" s="249"/>
      <c r="K431" s="247"/>
      <c r="L431" s="248"/>
      <c r="M431" s="247"/>
      <c r="N431" s="248"/>
      <c r="O431" s="250"/>
      <c r="P431" s="250"/>
      <c r="Q431" s="250"/>
      <c r="R431" s="251"/>
      <c r="S431" s="252"/>
    </row>
    <row r="432" spans="1:19" ht="14.5" hidden="1" x14ac:dyDescent="0.35">
      <c r="A432" s="250"/>
      <c r="B432" s="245"/>
      <c r="C432" s="246"/>
      <c r="D432" s="247"/>
      <c r="E432" s="248"/>
      <c r="F432" s="247"/>
      <c r="G432" s="248"/>
      <c r="H432" s="247"/>
      <c r="I432" s="248"/>
      <c r="J432" s="249"/>
      <c r="K432" s="247"/>
      <c r="L432" s="248"/>
      <c r="M432" s="247"/>
      <c r="N432" s="248"/>
      <c r="O432" s="250"/>
      <c r="P432" s="250"/>
      <c r="Q432" s="250"/>
      <c r="R432" s="251"/>
      <c r="S432" s="252"/>
    </row>
    <row r="433" spans="1:19" ht="14.5" hidden="1" x14ac:dyDescent="0.35">
      <c r="A433" s="250"/>
      <c r="B433" s="245"/>
      <c r="C433" s="246"/>
      <c r="D433" s="247"/>
      <c r="E433" s="248"/>
      <c r="F433" s="247"/>
      <c r="G433" s="248"/>
      <c r="H433" s="247"/>
      <c r="I433" s="248"/>
      <c r="J433" s="249"/>
      <c r="K433" s="247"/>
      <c r="L433" s="248"/>
      <c r="M433" s="247"/>
      <c r="N433" s="248"/>
      <c r="O433" s="250"/>
      <c r="P433" s="250"/>
      <c r="Q433" s="250"/>
      <c r="R433" s="251"/>
      <c r="S433" s="252"/>
    </row>
    <row r="434" spans="1:19" ht="14.5" hidden="1" x14ac:dyDescent="0.35">
      <c r="A434" s="250"/>
      <c r="B434" s="245"/>
      <c r="C434" s="246"/>
      <c r="D434" s="247"/>
      <c r="E434" s="248"/>
      <c r="F434" s="247"/>
      <c r="G434" s="248"/>
      <c r="H434" s="247"/>
      <c r="I434" s="248"/>
      <c r="J434" s="249"/>
      <c r="K434" s="247"/>
      <c r="L434" s="248"/>
      <c r="M434" s="247"/>
      <c r="N434" s="248"/>
      <c r="O434" s="250"/>
      <c r="P434" s="250"/>
      <c r="Q434" s="250"/>
      <c r="R434" s="251"/>
      <c r="S434" s="252"/>
    </row>
    <row r="435" spans="1:19" ht="14.5" hidden="1" x14ac:dyDescent="0.35">
      <c r="A435" s="250"/>
      <c r="B435" s="245"/>
      <c r="C435" s="246"/>
      <c r="D435" s="247"/>
      <c r="E435" s="248"/>
      <c r="F435" s="247"/>
      <c r="G435" s="248"/>
      <c r="H435" s="247"/>
      <c r="I435" s="248"/>
      <c r="J435" s="249"/>
      <c r="K435" s="247"/>
      <c r="L435" s="248"/>
      <c r="M435" s="247"/>
      <c r="N435" s="248"/>
      <c r="O435" s="250"/>
      <c r="P435" s="250"/>
      <c r="Q435" s="250"/>
      <c r="R435" s="251"/>
      <c r="S435" s="252"/>
    </row>
    <row r="436" spans="1:19" ht="14.5" hidden="1" x14ac:dyDescent="0.35">
      <c r="A436" s="250"/>
      <c r="B436" s="245"/>
      <c r="C436" s="246"/>
      <c r="D436" s="247"/>
      <c r="E436" s="248"/>
      <c r="F436" s="247"/>
      <c r="G436" s="248"/>
      <c r="H436" s="247"/>
      <c r="I436" s="248"/>
      <c r="J436" s="249"/>
      <c r="K436" s="247"/>
      <c r="L436" s="248"/>
      <c r="M436" s="247"/>
      <c r="N436" s="248"/>
      <c r="O436" s="250"/>
      <c r="P436" s="250"/>
      <c r="Q436" s="250"/>
      <c r="R436" s="251"/>
      <c r="S436" s="252"/>
    </row>
    <row r="437" spans="1:19" ht="14.5" hidden="1" x14ac:dyDescent="0.35">
      <c r="A437" s="250"/>
      <c r="B437" s="245"/>
      <c r="C437" s="246"/>
      <c r="D437" s="247"/>
      <c r="E437" s="248"/>
      <c r="F437" s="247"/>
      <c r="G437" s="248"/>
      <c r="H437" s="247"/>
      <c r="I437" s="248"/>
      <c r="J437" s="249"/>
      <c r="K437" s="247"/>
      <c r="L437" s="248"/>
      <c r="M437" s="247"/>
      <c r="N437" s="248"/>
      <c r="O437" s="250"/>
      <c r="P437" s="250"/>
      <c r="Q437" s="250"/>
      <c r="R437" s="251"/>
      <c r="S437" s="252"/>
    </row>
    <row r="438" spans="1:19" ht="14.5" hidden="1" x14ac:dyDescent="0.35">
      <c r="A438" s="250"/>
      <c r="B438" s="245"/>
      <c r="C438" s="246"/>
      <c r="D438" s="247"/>
      <c r="E438" s="248"/>
      <c r="F438" s="247"/>
      <c r="G438" s="248"/>
      <c r="H438" s="247"/>
      <c r="I438" s="248"/>
      <c r="J438" s="249"/>
      <c r="K438" s="247"/>
      <c r="L438" s="248"/>
      <c r="M438" s="247"/>
      <c r="N438" s="248"/>
      <c r="O438" s="250"/>
      <c r="P438" s="250"/>
      <c r="Q438" s="250"/>
      <c r="R438" s="251"/>
      <c r="S438" s="252"/>
    </row>
    <row r="439" spans="1:19" ht="14.5" hidden="1" x14ac:dyDescent="0.35">
      <c r="A439" s="250"/>
      <c r="B439" s="245"/>
      <c r="C439" s="246"/>
      <c r="D439" s="247"/>
      <c r="E439" s="248"/>
      <c r="F439" s="247"/>
      <c r="G439" s="248"/>
      <c r="H439" s="247"/>
      <c r="I439" s="248"/>
      <c r="J439" s="249"/>
      <c r="K439" s="247"/>
      <c r="L439" s="248"/>
      <c r="M439" s="247"/>
      <c r="N439" s="248"/>
      <c r="O439" s="250"/>
      <c r="P439" s="250"/>
      <c r="Q439" s="250"/>
      <c r="R439" s="251"/>
      <c r="S439" s="252"/>
    </row>
    <row r="440" spans="1:19" ht="14.5" hidden="1" x14ac:dyDescent="0.35">
      <c r="A440" s="250"/>
      <c r="B440" s="245"/>
      <c r="C440" s="246"/>
      <c r="D440" s="247"/>
      <c r="E440" s="248"/>
      <c r="F440" s="247"/>
      <c r="G440" s="248"/>
      <c r="H440" s="247"/>
      <c r="I440" s="248"/>
      <c r="J440" s="249"/>
      <c r="K440" s="247"/>
      <c r="L440" s="248"/>
      <c r="M440" s="247"/>
      <c r="N440" s="248"/>
      <c r="O440" s="250"/>
      <c r="P440" s="250"/>
      <c r="Q440" s="250"/>
      <c r="R440" s="251"/>
      <c r="S440" s="252"/>
    </row>
    <row r="441" spans="1:19" ht="14.5" hidden="1" x14ac:dyDescent="0.35">
      <c r="A441" s="250"/>
      <c r="B441" s="245"/>
      <c r="C441" s="246"/>
      <c r="D441" s="247"/>
      <c r="E441" s="248"/>
      <c r="F441" s="247"/>
      <c r="G441" s="248"/>
      <c r="H441" s="247"/>
      <c r="I441" s="248"/>
      <c r="J441" s="249"/>
      <c r="K441" s="247"/>
      <c r="L441" s="248"/>
      <c r="M441" s="247"/>
      <c r="N441" s="248"/>
      <c r="O441" s="250"/>
      <c r="P441" s="250"/>
      <c r="Q441" s="250"/>
      <c r="R441" s="251"/>
      <c r="S441" s="252"/>
    </row>
    <row r="442" spans="1:19" ht="14.5" hidden="1" x14ac:dyDescent="0.35">
      <c r="A442" s="250"/>
      <c r="B442" s="245"/>
      <c r="C442" s="246"/>
      <c r="D442" s="247"/>
      <c r="E442" s="248"/>
      <c r="F442" s="247"/>
      <c r="G442" s="248"/>
      <c r="H442" s="247"/>
      <c r="I442" s="248"/>
      <c r="J442" s="249"/>
      <c r="K442" s="247"/>
      <c r="L442" s="248"/>
      <c r="M442" s="247"/>
      <c r="N442" s="248"/>
      <c r="O442" s="250"/>
      <c r="P442" s="250"/>
      <c r="Q442" s="250"/>
      <c r="R442" s="251"/>
      <c r="S442" s="252"/>
    </row>
    <row r="443" spans="1:19" ht="14.5" hidden="1" x14ac:dyDescent="0.35">
      <c r="A443" s="250"/>
      <c r="B443" s="245"/>
      <c r="C443" s="246"/>
      <c r="D443" s="247"/>
      <c r="E443" s="248"/>
      <c r="F443" s="247"/>
      <c r="G443" s="248"/>
      <c r="H443" s="247"/>
      <c r="I443" s="248"/>
      <c r="J443" s="249"/>
      <c r="K443" s="247"/>
      <c r="L443" s="248"/>
      <c r="M443" s="247"/>
      <c r="N443" s="248"/>
      <c r="O443" s="250"/>
      <c r="P443" s="250"/>
      <c r="Q443" s="250"/>
      <c r="R443" s="251"/>
      <c r="S443" s="252"/>
    </row>
    <row r="444" spans="1:19" ht="14.5" hidden="1" x14ac:dyDescent="0.35">
      <c r="A444" s="250"/>
      <c r="B444" s="245"/>
      <c r="C444" s="246"/>
      <c r="D444" s="247"/>
      <c r="E444" s="248"/>
      <c r="F444" s="247"/>
      <c r="G444" s="248"/>
      <c r="H444" s="247"/>
      <c r="I444" s="248"/>
      <c r="J444" s="249"/>
      <c r="K444" s="247"/>
      <c r="L444" s="248"/>
      <c r="M444" s="247"/>
      <c r="N444" s="248"/>
      <c r="O444" s="250"/>
      <c r="P444" s="250"/>
      <c r="Q444" s="250"/>
      <c r="R444" s="251"/>
      <c r="S444" s="252"/>
    </row>
    <row r="445" spans="1:19" ht="14.5" hidden="1" x14ac:dyDescent="0.35">
      <c r="A445" s="250"/>
      <c r="B445" s="245"/>
      <c r="C445" s="246"/>
      <c r="D445" s="247"/>
      <c r="E445" s="248"/>
      <c r="F445" s="247"/>
      <c r="G445" s="248"/>
      <c r="H445" s="247"/>
      <c r="I445" s="248"/>
      <c r="J445" s="249"/>
      <c r="K445" s="247"/>
      <c r="L445" s="248"/>
      <c r="M445" s="247"/>
      <c r="N445" s="248"/>
      <c r="O445" s="250"/>
      <c r="P445" s="250"/>
      <c r="Q445" s="250"/>
      <c r="R445" s="251"/>
      <c r="S445" s="252"/>
    </row>
    <row r="446" spans="1:19" ht="14.5" hidden="1" x14ac:dyDescent="0.35">
      <c r="A446" s="250"/>
      <c r="B446" s="245"/>
      <c r="C446" s="246"/>
      <c r="D446" s="247"/>
      <c r="E446" s="248"/>
      <c r="F446" s="247"/>
      <c r="G446" s="248"/>
      <c r="H446" s="247"/>
      <c r="I446" s="248"/>
      <c r="J446" s="249"/>
      <c r="K446" s="247"/>
      <c r="L446" s="248"/>
      <c r="M446" s="247"/>
      <c r="N446" s="248"/>
      <c r="O446" s="250"/>
      <c r="P446" s="250"/>
      <c r="Q446" s="250"/>
      <c r="R446" s="251"/>
      <c r="S446" s="252"/>
    </row>
    <row r="447" spans="1:19" ht="14.5" hidden="1" x14ac:dyDescent="0.35">
      <c r="A447" s="250"/>
      <c r="B447" s="245"/>
      <c r="C447" s="246"/>
      <c r="D447" s="247"/>
      <c r="E447" s="248"/>
      <c r="F447" s="247"/>
      <c r="G447" s="248"/>
      <c r="H447" s="247"/>
      <c r="I447" s="248"/>
      <c r="J447" s="249"/>
      <c r="K447" s="247"/>
      <c r="L447" s="248"/>
      <c r="M447" s="247"/>
      <c r="N447" s="248"/>
      <c r="O447" s="250"/>
      <c r="P447" s="250"/>
      <c r="Q447" s="250"/>
      <c r="R447" s="251"/>
      <c r="S447" s="252"/>
    </row>
    <row r="448" spans="1:19" ht="14.5" hidden="1" x14ac:dyDescent="0.35">
      <c r="A448" s="250"/>
      <c r="B448" s="245"/>
      <c r="C448" s="246"/>
      <c r="D448" s="247"/>
      <c r="E448" s="248"/>
      <c r="F448" s="247"/>
      <c r="G448" s="248"/>
      <c r="H448" s="247"/>
      <c r="I448" s="248"/>
      <c r="J448" s="249"/>
      <c r="K448" s="247"/>
      <c r="L448" s="248"/>
      <c r="M448" s="247"/>
      <c r="N448" s="248"/>
      <c r="O448" s="250"/>
      <c r="P448" s="250"/>
      <c r="Q448" s="250"/>
      <c r="R448" s="251"/>
      <c r="S448" s="252"/>
    </row>
    <row r="449" spans="1:19" ht="14.5" hidden="1" x14ac:dyDescent="0.35">
      <c r="A449" s="250"/>
      <c r="B449" s="245"/>
      <c r="C449" s="246"/>
      <c r="D449" s="247"/>
      <c r="E449" s="248"/>
      <c r="F449" s="247"/>
      <c r="G449" s="248"/>
      <c r="H449" s="247"/>
      <c r="I449" s="248"/>
      <c r="J449" s="249"/>
      <c r="K449" s="247"/>
      <c r="L449" s="248"/>
      <c r="M449" s="247"/>
      <c r="N449" s="248"/>
      <c r="O449" s="250"/>
      <c r="P449" s="250"/>
      <c r="Q449" s="250"/>
      <c r="R449" s="251"/>
      <c r="S449" s="252"/>
    </row>
    <row r="450" spans="1:19" ht="14.5" hidden="1" x14ac:dyDescent="0.35">
      <c r="A450" s="250"/>
      <c r="B450" s="245"/>
      <c r="C450" s="246"/>
      <c r="D450" s="247"/>
      <c r="E450" s="248"/>
      <c r="F450" s="247"/>
      <c r="G450" s="248"/>
      <c r="H450" s="247"/>
      <c r="I450" s="248"/>
      <c r="J450" s="249"/>
      <c r="K450" s="247"/>
      <c r="L450" s="248"/>
      <c r="M450" s="247"/>
      <c r="N450" s="248"/>
      <c r="O450" s="250"/>
      <c r="P450" s="250"/>
      <c r="Q450" s="250"/>
      <c r="R450" s="251"/>
      <c r="S450" s="252"/>
    </row>
    <row r="451" spans="1:19" ht="14.5" hidden="1" x14ac:dyDescent="0.35">
      <c r="A451" s="250"/>
      <c r="B451" s="245"/>
      <c r="C451" s="246"/>
      <c r="D451" s="247"/>
      <c r="E451" s="248"/>
      <c r="F451" s="247"/>
      <c r="G451" s="248"/>
      <c r="H451" s="247"/>
      <c r="I451" s="248"/>
      <c r="J451" s="249"/>
      <c r="K451" s="247"/>
      <c r="L451" s="248"/>
      <c r="M451" s="247"/>
      <c r="N451" s="248"/>
      <c r="O451" s="250"/>
      <c r="P451" s="250"/>
      <c r="Q451" s="250"/>
      <c r="R451" s="251"/>
      <c r="S451" s="252"/>
    </row>
    <row r="452" spans="1:19" ht="14.5" hidden="1" x14ac:dyDescent="0.35">
      <c r="A452" s="250"/>
      <c r="B452" s="245"/>
      <c r="C452" s="246"/>
      <c r="D452" s="247"/>
      <c r="E452" s="248"/>
      <c r="F452" s="247"/>
      <c r="G452" s="248"/>
      <c r="H452" s="247"/>
      <c r="I452" s="248"/>
      <c r="J452" s="249"/>
      <c r="K452" s="247"/>
      <c r="L452" s="248"/>
      <c r="M452" s="247"/>
      <c r="N452" s="248"/>
      <c r="O452" s="250"/>
      <c r="P452" s="250"/>
      <c r="Q452" s="250"/>
      <c r="R452" s="251"/>
      <c r="S452" s="252"/>
    </row>
    <row r="453" spans="1:19" ht="14.5" hidden="1" x14ac:dyDescent="0.35">
      <c r="A453" s="250"/>
      <c r="B453" s="245"/>
      <c r="C453" s="246"/>
      <c r="D453" s="247"/>
      <c r="E453" s="248"/>
      <c r="F453" s="247"/>
      <c r="G453" s="248"/>
      <c r="H453" s="247"/>
      <c r="I453" s="248"/>
      <c r="J453" s="249"/>
      <c r="K453" s="247"/>
      <c r="L453" s="248"/>
      <c r="M453" s="247"/>
      <c r="N453" s="248"/>
      <c r="O453" s="250"/>
      <c r="P453" s="250"/>
      <c r="Q453" s="250"/>
      <c r="R453" s="251"/>
      <c r="S453" s="252"/>
    </row>
    <row r="454" spans="1:19" ht="14.5" hidden="1" x14ac:dyDescent="0.35">
      <c r="A454" s="250"/>
      <c r="B454" s="245"/>
      <c r="C454" s="246"/>
      <c r="D454" s="247"/>
      <c r="E454" s="248"/>
      <c r="F454" s="247"/>
      <c r="G454" s="248"/>
      <c r="H454" s="247"/>
      <c r="I454" s="248"/>
      <c r="J454" s="249"/>
      <c r="K454" s="247"/>
      <c r="L454" s="248"/>
      <c r="M454" s="247"/>
      <c r="N454" s="248"/>
      <c r="O454" s="250"/>
      <c r="P454" s="250"/>
      <c r="Q454" s="250"/>
      <c r="R454" s="251"/>
      <c r="S454" s="252"/>
    </row>
    <row r="455" spans="1:19" ht="14.5" hidden="1" x14ac:dyDescent="0.35">
      <c r="A455" s="250"/>
      <c r="B455" s="245"/>
      <c r="C455" s="246"/>
      <c r="D455" s="247"/>
      <c r="E455" s="248"/>
      <c r="F455" s="247"/>
      <c r="G455" s="248"/>
      <c r="H455" s="247"/>
      <c r="I455" s="248"/>
      <c r="J455" s="249"/>
      <c r="K455" s="247"/>
      <c r="L455" s="248"/>
      <c r="M455" s="247"/>
      <c r="N455" s="248"/>
      <c r="O455" s="250"/>
      <c r="P455" s="250"/>
      <c r="Q455" s="250"/>
      <c r="R455" s="251"/>
      <c r="S455" s="252"/>
    </row>
    <row r="456" spans="1:19" ht="14.5" hidden="1" x14ac:dyDescent="0.35">
      <c r="A456" s="250"/>
      <c r="B456" s="245"/>
      <c r="C456" s="246"/>
      <c r="D456" s="247"/>
      <c r="E456" s="248"/>
      <c r="F456" s="247"/>
      <c r="G456" s="248"/>
      <c r="H456" s="247"/>
      <c r="I456" s="248"/>
      <c r="J456" s="249"/>
      <c r="K456" s="247"/>
      <c r="L456" s="248"/>
      <c r="M456" s="247"/>
      <c r="N456" s="248"/>
      <c r="O456" s="250"/>
      <c r="P456" s="250"/>
      <c r="Q456" s="250"/>
      <c r="R456" s="251"/>
      <c r="S456" s="252"/>
    </row>
    <row r="457" spans="1:19" ht="14.5" hidden="1" x14ac:dyDescent="0.35">
      <c r="A457" s="250"/>
      <c r="B457" s="245"/>
      <c r="C457" s="246"/>
      <c r="D457" s="247"/>
      <c r="E457" s="248"/>
      <c r="F457" s="247"/>
      <c r="G457" s="248"/>
      <c r="H457" s="247"/>
      <c r="I457" s="248"/>
      <c r="J457" s="249"/>
      <c r="K457" s="247"/>
      <c r="L457" s="248"/>
      <c r="M457" s="247"/>
      <c r="N457" s="248"/>
      <c r="O457" s="250"/>
      <c r="P457" s="250"/>
      <c r="Q457" s="250"/>
      <c r="R457" s="251"/>
      <c r="S457" s="252"/>
    </row>
    <row r="458" spans="1:19" ht="14.5" hidden="1" x14ac:dyDescent="0.35">
      <c r="A458" s="250"/>
      <c r="B458" s="245"/>
      <c r="C458" s="246"/>
      <c r="D458" s="247"/>
      <c r="E458" s="248"/>
      <c r="F458" s="247"/>
      <c r="G458" s="248"/>
      <c r="H458" s="247"/>
      <c r="I458" s="248"/>
      <c r="J458" s="249"/>
      <c r="K458" s="247"/>
      <c r="L458" s="248"/>
      <c r="M458" s="247"/>
      <c r="N458" s="248"/>
      <c r="O458" s="250"/>
      <c r="P458" s="250"/>
      <c r="Q458" s="250"/>
      <c r="R458" s="251"/>
      <c r="S458" s="252"/>
    </row>
    <row r="459" spans="1:19" ht="14.5" hidden="1" x14ac:dyDescent="0.35">
      <c r="A459" s="250"/>
      <c r="B459" s="245"/>
      <c r="C459" s="246"/>
      <c r="D459" s="247"/>
      <c r="E459" s="248"/>
      <c r="F459" s="247"/>
      <c r="G459" s="248"/>
      <c r="H459" s="247"/>
      <c r="I459" s="248"/>
      <c r="J459" s="249"/>
      <c r="K459" s="247"/>
      <c r="L459" s="248"/>
      <c r="M459" s="247"/>
      <c r="N459" s="248"/>
      <c r="O459" s="250"/>
      <c r="P459" s="250"/>
      <c r="Q459" s="250"/>
      <c r="R459" s="251"/>
      <c r="S459" s="252"/>
    </row>
    <row r="460" spans="1:19" ht="14.5" hidden="1" x14ac:dyDescent="0.35">
      <c r="A460" s="250"/>
      <c r="B460" s="245"/>
      <c r="C460" s="246"/>
      <c r="D460" s="247"/>
      <c r="E460" s="248"/>
      <c r="F460" s="247"/>
      <c r="G460" s="248"/>
      <c r="H460" s="247"/>
      <c r="I460" s="248"/>
      <c r="J460" s="249"/>
      <c r="K460" s="247"/>
      <c r="L460" s="248"/>
      <c r="M460" s="247"/>
      <c r="N460" s="248"/>
      <c r="O460" s="250"/>
      <c r="P460" s="250"/>
      <c r="Q460" s="250"/>
      <c r="R460" s="251"/>
      <c r="S460" s="252"/>
    </row>
    <row r="461" spans="1:19" ht="14.5" hidden="1" x14ac:dyDescent="0.35">
      <c r="A461" s="250"/>
      <c r="B461" s="245"/>
      <c r="C461" s="246"/>
      <c r="D461" s="247"/>
      <c r="E461" s="248"/>
      <c r="F461" s="247"/>
      <c r="G461" s="248"/>
      <c r="H461" s="247"/>
      <c r="I461" s="248"/>
      <c r="J461" s="249"/>
      <c r="K461" s="247"/>
      <c r="L461" s="248"/>
      <c r="M461" s="247"/>
      <c r="N461" s="248"/>
      <c r="O461" s="250"/>
      <c r="P461" s="250"/>
      <c r="Q461" s="250"/>
      <c r="R461" s="251"/>
      <c r="S461" s="252"/>
    </row>
    <row r="462" spans="1:19" ht="14.5" hidden="1" x14ac:dyDescent="0.35">
      <c r="A462" s="250"/>
      <c r="B462" s="245"/>
      <c r="C462" s="246"/>
      <c r="D462" s="247"/>
      <c r="E462" s="248"/>
      <c r="F462" s="247"/>
      <c r="G462" s="248"/>
      <c r="H462" s="247"/>
      <c r="I462" s="248"/>
      <c r="J462" s="249"/>
      <c r="K462" s="247"/>
      <c r="L462" s="248"/>
      <c r="M462" s="247"/>
      <c r="N462" s="248"/>
      <c r="O462" s="250"/>
      <c r="P462" s="250"/>
      <c r="Q462" s="250"/>
      <c r="R462" s="251"/>
      <c r="S462" s="252"/>
    </row>
    <row r="463" spans="1:19" ht="14.5" hidden="1" x14ac:dyDescent="0.35">
      <c r="A463" s="250"/>
      <c r="B463" s="245"/>
      <c r="C463" s="246"/>
      <c r="D463" s="247"/>
      <c r="E463" s="248"/>
      <c r="F463" s="247"/>
      <c r="G463" s="248"/>
      <c r="H463" s="247"/>
      <c r="I463" s="248"/>
      <c r="J463" s="249"/>
      <c r="K463" s="247"/>
      <c r="L463" s="248"/>
      <c r="M463" s="247"/>
      <c r="N463" s="248"/>
      <c r="O463" s="250"/>
      <c r="P463" s="250"/>
      <c r="Q463" s="250"/>
      <c r="R463" s="251"/>
      <c r="S463" s="252"/>
    </row>
    <row r="464" spans="1:19" ht="14.5" hidden="1" x14ac:dyDescent="0.35">
      <c r="A464" s="250"/>
      <c r="B464" s="245"/>
      <c r="C464" s="246"/>
      <c r="D464" s="247"/>
      <c r="E464" s="248"/>
      <c r="F464" s="247"/>
      <c r="G464" s="248"/>
      <c r="H464" s="247"/>
      <c r="I464" s="248"/>
      <c r="J464" s="249"/>
      <c r="K464" s="247"/>
      <c r="L464" s="248"/>
      <c r="M464" s="247"/>
      <c r="N464" s="248"/>
      <c r="O464" s="250"/>
      <c r="P464" s="250"/>
      <c r="Q464" s="250"/>
      <c r="R464" s="251"/>
      <c r="S464" s="252"/>
    </row>
    <row r="465" spans="1:19" ht="14.5" hidden="1" x14ac:dyDescent="0.35">
      <c r="A465" s="250"/>
      <c r="B465" s="245"/>
      <c r="C465" s="246"/>
      <c r="D465" s="247"/>
      <c r="E465" s="248"/>
      <c r="F465" s="247"/>
      <c r="G465" s="248"/>
      <c r="H465" s="247"/>
      <c r="I465" s="248"/>
      <c r="J465" s="249"/>
      <c r="K465" s="247"/>
      <c r="L465" s="248"/>
      <c r="M465" s="247"/>
      <c r="N465" s="248"/>
      <c r="O465" s="250"/>
      <c r="P465" s="250"/>
      <c r="Q465" s="250"/>
      <c r="R465" s="251"/>
      <c r="S465" s="252"/>
    </row>
    <row r="466" spans="1:19" ht="14.5" hidden="1" x14ac:dyDescent="0.35">
      <c r="A466" s="250"/>
      <c r="B466" s="245"/>
      <c r="C466" s="246"/>
      <c r="D466" s="247"/>
      <c r="E466" s="248"/>
      <c r="F466" s="247"/>
      <c r="G466" s="248"/>
      <c r="H466" s="247"/>
      <c r="I466" s="248"/>
      <c r="J466" s="249"/>
      <c r="K466" s="247"/>
      <c r="L466" s="248"/>
      <c r="M466" s="247"/>
      <c r="N466" s="248"/>
      <c r="O466" s="250"/>
      <c r="P466" s="250"/>
      <c r="Q466" s="250"/>
      <c r="R466" s="251"/>
      <c r="S466" s="252"/>
    </row>
    <row r="467" spans="1:19" ht="14.5" hidden="1" x14ac:dyDescent="0.35">
      <c r="A467" s="250"/>
      <c r="B467" s="245"/>
      <c r="C467" s="246"/>
      <c r="D467" s="247"/>
      <c r="E467" s="248"/>
      <c r="F467" s="247"/>
      <c r="G467" s="248"/>
      <c r="H467" s="247"/>
      <c r="I467" s="248"/>
      <c r="J467" s="249"/>
      <c r="K467" s="247"/>
      <c r="L467" s="248"/>
      <c r="M467" s="247"/>
      <c r="N467" s="248"/>
      <c r="O467" s="250"/>
      <c r="P467" s="250"/>
      <c r="Q467" s="250"/>
      <c r="R467" s="251"/>
      <c r="S467" s="252"/>
    </row>
    <row r="468" spans="1:19" ht="14.5" hidden="1" x14ac:dyDescent="0.35">
      <c r="A468" s="250"/>
      <c r="B468" s="245"/>
      <c r="C468" s="246"/>
      <c r="D468" s="247"/>
      <c r="E468" s="248"/>
      <c r="F468" s="247"/>
      <c r="G468" s="248"/>
      <c r="H468" s="247"/>
      <c r="I468" s="248"/>
      <c r="J468" s="249"/>
      <c r="K468" s="247"/>
      <c r="L468" s="248"/>
      <c r="M468" s="247"/>
      <c r="N468" s="248"/>
      <c r="O468" s="250"/>
      <c r="P468" s="250"/>
      <c r="Q468" s="250"/>
      <c r="R468" s="251"/>
      <c r="S468" s="252"/>
    </row>
    <row r="469" spans="1:19" ht="14.5" hidden="1" x14ac:dyDescent="0.35">
      <c r="A469" s="250"/>
      <c r="B469" s="245"/>
      <c r="C469" s="246"/>
      <c r="D469" s="247"/>
      <c r="E469" s="248"/>
      <c r="F469" s="247"/>
      <c r="G469" s="248"/>
      <c r="H469" s="247"/>
      <c r="I469" s="248"/>
      <c r="J469" s="249"/>
      <c r="K469" s="247"/>
      <c r="L469" s="248"/>
      <c r="M469" s="247"/>
      <c r="N469" s="248"/>
      <c r="O469" s="250"/>
      <c r="P469" s="250"/>
      <c r="Q469" s="250"/>
      <c r="R469" s="251"/>
      <c r="S469" s="252"/>
    </row>
    <row r="470" spans="1:19" ht="14.5" hidden="1" x14ac:dyDescent="0.35">
      <c r="A470" s="250"/>
      <c r="B470" s="245"/>
      <c r="C470" s="246"/>
      <c r="D470" s="247"/>
      <c r="E470" s="248"/>
      <c r="F470" s="247"/>
      <c r="G470" s="248"/>
      <c r="H470" s="247"/>
      <c r="I470" s="248"/>
      <c r="J470" s="249"/>
      <c r="K470" s="247"/>
      <c r="L470" s="248"/>
      <c r="M470" s="247"/>
      <c r="N470" s="248"/>
      <c r="O470" s="250"/>
      <c r="P470" s="250"/>
      <c r="Q470" s="250"/>
      <c r="R470" s="251"/>
      <c r="S470" s="252"/>
    </row>
    <row r="471" spans="1:19" ht="14.5" hidden="1" x14ac:dyDescent="0.35">
      <c r="A471" s="250"/>
      <c r="B471" s="245"/>
      <c r="C471" s="246"/>
      <c r="D471" s="247"/>
      <c r="E471" s="248"/>
      <c r="F471" s="247"/>
      <c r="G471" s="248"/>
      <c r="H471" s="247"/>
      <c r="I471" s="248"/>
      <c r="J471" s="249"/>
      <c r="K471" s="247"/>
      <c r="L471" s="248"/>
      <c r="M471" s="247"/>
      <c r="N471" s="248"/>
      <c r="O471" s="250"/>
      <c r="P471" s="250"/>
      <c r="Q471" s="250"/>
      <c r="R471" s="251"/>
      <c r="S471" s="252"/>
    </row>
    <row r="472" spans="1:19" ht="14.5" hidden="1" x14ac:dyDescent="0.35">
      <c r="A472" s="250"/>
      <c r="B472" s="245"/>
      <c r="C472" s="246"/>
      <c r="D472" s="247"/>
      <c r="E472" s="248"/>
      <c r="F472" s="247"/>
      <c r="G472" s="248"/>
      <c r="H472" s="247"/>
      <c r="I472" s="248"/>
      <c r="J472" s="249"/>
      <c r="K472" s="247"/>
      <c r="L472" s="248"/>
      <c r="M472" s="247"/>
      <c r="N472" s="248"/>
      <c r="O472" s="250"/>
      <c r="P472" s="250"/>
      <c r="Q472" s="250"/>
      <c r="R472" s="251"/>
      <c r="S472" s="252"/>
    </row>
    <row r="473" spans="1:19" ht="14.5" hidden="1" x14ac:dyDescent="0.35">
      <c r="A473" s="250"/>
      <c r="B473" s="245"/>
      <c r="C473" s="246"/>
      <c r="D473" s="247"/>
      <c r="E473" s="248"/>
      <c r="F473" s="247"/>
      <c r="G473" s="248"/>
      <c r="H473" s="247"/>
      <c r="I473" s="248"/>
      <c r="J473" s="249"/>
      <c r="K473" s="247"/>
      <c r="L473" s="248"/>
      <c r="M473" s="247"/>
      <c r="N473" s="248"/>
      <c r="O473" s="250"/>
      <c r="P473" s="250"/>
      <c r="Q473" s="250"/>
      <c r="R473" s="251"/>
      <c r="S473" s="252"/>
    </row>
    <row r="474" spans="1:19" ht="14.5" hidden="1" x14ac:dyDescent="0.35">
      <c r="A474" s="250"/>
      <c r="B474" s="245"/>
      <c r="C474" s="246"/>
      <c r="D474" s="247"/>
      <c r="E474" s="248"/>
      <c r="F474" s="247"/>
      <c r="G474" s="248"/>
      <c r="H474" s="247"/>
      <c r="I474" s="248"/>
      <c r="J474" s="249"/>
      <c r="K474" s="247"/>
      <c r="L474" s="248"/>
      <c r="M474" s="247"/>
      <c r="N474" s="248"/>
      <c r="O474" s="250"/>
      <c r="P474" s="250"/>
      <c r="Q474" s="250"/>
      <c r="R474" s="251"/>
      <c r="S474" s="252"/>
    </row>
    <row r="475" spans="1:19" ht="14.5" hidden="1" x14ac:dyDescent="0.35">
      <c r="A475" s="250"/>
      <c r="B475" s="245"/>
      <c r="C475" s="246"/>
      <c r="D475" s="247"/>
      <c r="E475" s="248"/>
      <c r="F475" s="247"/>
      <c r="G475" s="248"/>
      <c r="H475" s="247"/>
      <c r="I475" s="248"/>
      <c r="J475" s="249"/>
      <c r="K475" s="247"/>
      <c r="L475" s="248"/>
      <c r="M475" s="247"/>
      <c r="N475" s="248"/>
      <c r="O475" s="250"/>
      <c r="P475" s="250"/>
      <c r="Q475" s="250"/>
      <c r="R475" s="251"/>
      <c r="S475" s="252"/>
    </row>
    <row r="476" spans="1:19" ht="14.5" hidden="1" x14ac:dyDescent="0.35">
      <c r="A476" s="250"/>
      <c r="B476" s="245"/>
      <c r="C476" s="246"/>
      <c r="D476" s="247"/>
      <c r="E476" s="248"/>
      <c r="F476" s="247"/>
      <c r="G476" s="248"/>
      <c r="H476" s="247"/>
      <c r="I476" s="248"/>
      <c r="J476" s="249"/>
      <c r="K476" s="247"/>
      <c r="L476" s="248"/>
      <c r="M476" s="247"/>
      <c r="N476" s="248"/>
      <c r="O476" s="250"/>
      <c r="P476" s="250"/>
      <c r="Q476" s="250"/>
      <c r="R476" s="251"/>
      <c r="S476" s="252"/>
    </row>
    <row r="477" spans="1:19" ht="14.5" hidden="1" x14ac:dyDescent="0.35">
      <c r="A477" s="250"/>
      <c r="B477" s="245"/>
      <c r="C477" s="246"/>
      <c r="D477" s="247"/>
      <c r="E477" s="248"/>
      <c r="F477" s="247"/>
      <c r="G477" s="248"/>
      <c r="H477" s="247"/>
      <c r="I477" s="248"/>
      <c r="J477" s="249"/>
      <c r="K477" s="247"/>
      <c r="L477" s="248"/>
      <c r="M477" s="247"/>
      <c r="N477" s="248"/>
      <c r="O477" s="250"/>
      <c r="P477" s="250"/>
      <c r="Q477" s="250"/>
      <c r="R477" s="251"/>
      <c r="S477" s="252"/>
    </row>
    <row r="478" spans="1:19" ht="14.5" hidden="1" x14ac:dyDescent="0.35">
      <c r="A478" s="250"/>
      <c r="B478" s="245"/>
      <c r="C478" s="246"/>
      <c r="D478" s="247"/>
      <c r="E478" s="248"/>
      <c r="F478" s="247"/>
      <c r="G478" s="248"/>
      <c r="H478" s="247"/>
      <c r="I478" s="248"/>
      <c r="J478" s="249"/>
      <c r="K478" s="247"/>
      <c r="L478" s="248"/>
      <c r="M478" s="247"/>
      <c r="N478" s="248"/>
      <c r="O478" s="250"/>
      <c r="P478" s="250"/>
      <c r="Q478" s="250"/>
      <c r="R478" s="251"/>
      <c r="S478" s="252"/>
    </row>
    <row r="479" spans="1:19" ht="14.5" hidden="1" x14ac:dyDescent="0.35">
      <c r="A479" s="250"/>
      <c r="B479" s="245"/>
      <c r="C479" s="246"/>
      <c r="D479" s="247"/>
      <c r="E479" s="248"/>
      <c r="F479" s="247"/>
      <c r="G479" s="248"/>
      <c r="H479" s="247"/>
      <c r="I479" s="248"/>
      <c r="J479" s="249"/>
      <c r="K479" s="247"/>
      <c r="L479" s="248"/>
      <c r="M479" s="247"/>
      <c r="N479" s="248"/>
      <c r="O479" s="250"/>
      <c r="P479" s="250"/>
      <c r="Q479" s="250"/>
      <c r="R479" s="251"/>
      <c r="S479" s="252"/>
    </row>
    <row r="480" spans="1:19" ht="14.5" hidden="1" x14ac:dyDescent="0.35">
      <c r="A480" s="250"/>
      <c r="B480" s="245"/>
      <c r="C480" s="246"/>
      <c r="D480" s="247"/>
      <c r="E480" s="248"/>
      <c r="F480" s="247"/>
      <c r="G480" s="248"/>
      <c r="H480" s="247"/>
      <c r="I480" s="248"/>
      <c r="J480" s="249"/>
      <c r="K480" s="247"/>
      <c r="L480" s="248"/>
      <c r="M480" s="247"/>
      <c r="N480" s="248"/>
      <c r="O480" s="250"/>
      <c r="P480" s="250"/>
      <c r="Q480" s="250"/>
      <c r="R480" s="251"/>
      <c r="S480" s="252"/>
    </row>
    <row r="481" spans="1:19" ht="14.5" hidden="1" x14ac:dyDescent="0.35">
      <c r="A481" s="250"/>
      <c r="B481" s="245"/>
      <c r="C481" s="246"/>
      <c r="D481" s="247"/>
      <c r="E481" s="248"/>
      <c r="F481" s="247"/>
      <c r="G481" s="248"/>
      <c r="H481" s="247"/>
      <c r="I481" s="248"/>
      <c r="J481" s="249"/>
      <c r="K481" s="247"/>
      <c r="L481" s="248"/>
      <c r="M481" s="247"/>
      <c r="N481" s="248"/>
      <c r="O481" s="250"/>
      <c r="P481" s="250"/>
      <c r="Q481" s="250"/>
      <c r="R481" s="251"/>
      <c r="S481" s="252"/>
    </row>
    <row r="482" spans="1:19" ht="14.5" hidden="1" x14ac:dyDescent="0.35">
      <c r="A482" s="250"/>
      <c r="B482" s="245"/>
      <c r="C482" s="246"/>
      <c r="D482" s="247"/>
      <c r="E482" s="248"/>
      <c r="F482" s="247"/>
      <c r="G482" s="248"/>
      <c r="H482" s="247"/>
      <c r="I482" s="248"/>
      <c r="J482" s="249"/>
      <c r="K482" s="247"/>
      <c r="L482" s="248"/>
      <c r="M482" s="247"/>
      <c r="N482" s="248"/>
      <c r="O482" s="250"/>
      <c r="P482" s="250"/>
      <c r="Q482" s="250"/>
      <c r="R482" s="251"/>
      <c r="S482" s="252"/>
    </row>
    <row r="483" spans="1:19" ht="14.5" hidden="1" x14ac:dyDescent="0.35">
      <c r="A483" s="250"/>
      <c r="B483" s="245"/>
      <c r="C483" s="246"/>
      <c r="D483" s="247"/>
      <c r="E483" s="248"/>
      <c r="F483" s="247"/>
      <c r="G483" s="248"/>
      <c r="H483" s="247"/>
      <c r="I483" s="248"/>
      <c r="J483" s="249"/>
      <c r="K483" s="247"/>
      <c r="L483" s="248"/>
      <c r="M483" s="247"/>
      <c r="N483" s="248"/>
      <c r="O483" s="250"/>
      <c r="P483" s="250"/>
      <c r="Q483" s="250"/>
      <c r="R483" s="251"/>
      <c r="S483" s="252"/>
    </row>
    <row r="484" spans="1:19" ht="14.5" hidden="1" x14ac:dyDescent="0.35">
      <c r="A484" s="250"/>
      <c r="B484" s="245"/>
      <c r="C484" s="246"/>
      <c r="D484" s="247"/>
      <c r="E484" s="248"/>
      <c r="F484" s="247"/>
      <c r="G484" s="248"/>
      <c r="H484" s="247"/>
      <c r="I484" s="248"/>
      <c r="J484" s="249"/>
      <c r="K484" s="247"/>
      <c r="L484" s="248"/>
      <c r="M484" s="247"/>
      <c r="N484" s="248"/>
      <c r="O484" s="250"/>
      <c r="P484" s="250"/>
      <c r="Q484" s="250"/>
      <c r="R484" s="251"/>
      <c r="S484" s="252"/>
    </row>
    <row r="485" spans="1:19" ht="14.5" hidden="1" x14ac:dyDescent="0.35">
      <c r="A485" s="250"/>
      <c r="B485" s="245"/>
      <c r="C485" s="246"/>
      <c r="D485" s="247"/>
      <c r="E485" s="248"/>
      <c r="F485" s="247"/>
      <c r="G485" s="248"/>
      <c r="H485" s="247"/>
      <c r="I485" s="248"/>
      <c r="J485" s="249"/>
      <c r="K485" s="247"/>
      <c r="L485" s="248"/>
      <c r="M485" s="247"/>
      <c r="N485" s="248"/>
      <c r="O485" s="250"/>
      <c r="P485" s="250"/>
      <c r="Q485" s="250"/>
      <c r="R485" s="251"/>
      <c r="S485" s="252"/>
    </row>
    <row r="486" spans="1:19" ht="14.5" hidden="1" x14ac:dyDescent="0.35">
      <c r="A486" s="250"/>
      <c r="B486" s="245"/>
      <c r="C486" s="246"/>
      <c r="D486" s="247"/>
      <c r="E486" s="248"/>
      <c r="F486" s="247"/>
      <c r="G486" s="248"/>
      <c r="H486" s="247"/>
      <c r="I486" s="248"/>
      <c r="J486" s="249"/>
      <c r="K486" s="247"/>
      <c r="L486" s="248"/>
      <c r="M486" s="247"/>
      <c r="N486" s="248"/>
      <c r="O486" s="250"/>
      <c r="P486" s="250"/>
      <c r="Q486" s="250"/>
      <c r="R486" s="251"/>
      <c r="S486" s="252"/>
    </row>
    <row r="487" spans="1:19" ht="14.5" hidden="1" x14ac:dyDescent="0.35">
      <c r="A487" s="250"/>
      <c r="B487" s="245"/>
      <c r="C487" s="246"/>
      <c r="D487" s="247"/>
      <c r="E487" s="248"/>
      <c r="F487" s="247"/>
      <c r="G487" s="248"/>
      <c r="H487" s="247"/>
      <c r="I487" s="248"/>
      <c r="J487" s="249"/>
      <c r="K487" s="247"/>
      <c r="L487" s="248"/>
      <c r="M487" s="247"/>
      <c r="N487" s="248"/>
      <c r="O487" s="250"/>
      <c r="P487" s="250"/>
      <c r="Q487" s="250"/>
      <c r="R487" s="251"/>
      <c r="S487" s="252"/>
    </row>
    <row r="488" spans="1:19" ht="14.5" hidden="1" x14ac:dyDescent="0.35">
      <c r="A488" s="250"/>
      <c r="B488" s="245"/>
      <c r="C488" s="246"/>
      <c r="D488" s="247"/>
      <c r="E488" s="248"/>
      <c r="F488" s="247"/>
      <c r="G488" s="248"/>
      <c r="H488" s="247"/>
      <c r="I488" s="248"/>
      <c r="J488" s="249"/>
      <c r="K488" s="247"/>
      <c r="L488" s="248"/>
      <c r="M488" s="247"/>
      <c r="N488" s="248"/>
      <c r="O488" s="250"/>
      <c r="P488" s="250"/>
      <c r="Q488" s="250"/>
      <c r="R488" s="251"/>
      <c r="S488" s="252"/>
    </row>
    <row r="489" spans="1:19" ht="14.5" hidden="1" x14ac:dyDescent="0.35">
      <c r="A489" s="250"/>
      <c r="B489" s="245"/>
      <c r="C489" s="246"/>
      <c r="D489" s="247"/>
      <c r="E489" s="248"/>
      <c r="F489" s="247"/>
      <c r="G489" s="248"/>
      <c r="H489" s="247"/>
      <c r="I489" s="248"/>
      <c r="J489" s="249"/>
      <c r="K489" s="247"/>
      <c r="L489" s="248"/>
      <c r="M489" s="247"/>
      <c r="N489" s="248"/>
      <c r="O489" s="250"/>
      <c r="P489" s="250"/>
      <c r="Q489" s="250"/>
      <c r="R489" s="251"/>
      <c r="S489" s="252"/>
    </row>
    <row r="490" spans="1:19" ht="14.5" hidden="1" x14ac:dyDescent="0.35">
      <c r="A490" s="250"/>
      <c r="B490" s="245"/>
      <c r="C490" s="246"/>
      <c r="D490" s="247"/>
      <c r="E490" s="248"/>
      <c r="F490" s="247"/>
      <c r="G490" s="248"/>
      <c r="H490" s="247"/>
      <c r="I490" s="248"/>
      <c r="J490" s="249"/>
      <c r="K490" s="247"/>
      <c r="L490" s="248"/>
      <c r="M490" s="247"/>
      <c r="N490" s="248"/>
      <c r="O490" s="250"/>
      <c r="P490" s="250"/>
      <c r="Q490" s="250"/>
      <c r="R490" s="251"/>
      <c r="S490" s="252"/>
    </row>
    <row r="491" spans="1:19" s="103" customFormat="1" ht="14.5" x14ac:dyDescent="0.35">
      <c r="A491" s="255"/>
      <c r="B491" s="197" t="s">
        <v>193</v>
      </c>
      <c r="C491" s="196"/>
      <c r="D491" s="196"/>
      <c r="E491" s="196"/>
      <c r="F491" s="255"/>
      <c r="G491" s="255"/>
      <c r="H491" s="196"/>
      <c r="I491" s="196"/>
      <c r="J491" s="196"/>
      <c r="K491" s="196"/>
      <c r="L491" s="196"/>
      <c r="M491" s="196"/>
      <c r="N491" s="196"/>
      <c r="O491" s="196"/>
      <c r="P491" s="196"/>
      <c r="Q491" s="254"/>
      <c r="R491" s="196"/>
    </row>
    <row r="492" spans="1:19" s="103" customFormat="1" ht="14.5" x14ac:dyDescent="0.35">
      <c r="A492" s="255"/>
      <c r="B492" s="39" t="s">
        <v>194</v>
      </c>
      <c r="C492" s="196"/>
      <c r="D492" s="196"/>
      <c r="E492" s="196"/>
      <c r="F492" s="255"/>
      <c r="G492" s="255"/>
      <c r="H492" s="196"/>
      <c r="I492" s="196"/>
      <c r="J492" s="196"/>
      <c r="K492" s="196"/>
      <c r="L492" s="196"/>
      <c r="M492" s="196"/>
      <c r="N492" s="196"/>
      <c r="O492" s="196"/>
      <c r="P492" s="196"/>
      <c r="Q492" s="254"/>
      <c r="R492" s="196"/>
    </row>
    <row r="493" spans="1:19" s="103" customFormat="1" ht="14.5" x14ac:dyDescent="0.35">
      <c r="A493" s="255"/>
      <c r="B493" s="196"/>
      <c r="C493" s="196"/>
      <c r="D493" s="196"/>
      <c r="E493" s="196"/>
      <c r="F493" s="255"/>
      <c r="G493" s="255"/>
      <c r="H493" s="196"/>
      <c r="I493" s="196"/>
      <c r="J493" s="196"/>
      <c r="K493" s="196"/>
      <c r="L493" s="196"/>
      <c r="M493" s="196"/>
      <c r="N493" s="196"/>
      <c r="O493" s="196"/>
      <c r="P493" s="196"/>
      <c r="Q493" s="254"/>
      <c r="R493" s="196"/>
    </row>
    <row r="494" spans="1:19" s="103" customFormat="1" ht="15.5" x14ac:dyDescent="0.35">
      <c r="A494" s="255"/>
      <c r="B494" s="198" t="s">
        <v>195</v>
      </c>
      <c r="C494" s="196"/>
      <c r="D494" s="196"/>
      <c r="E494" s="196"/>
      <c r="F494" s="255"/>
      <c r="G494" s="255"/>
      <c r="H494" s="196"/>
      <c r="I494" s="196"/>
      <c r="J494" s="196"/>
      <c r="K494" s="196"/>
      <c r="L494" s="196"/>
      <c r="M494" s="196"/>
      <c r="N494" s="196"/>
      <c r="O494" s="196"/>
      <c r="P494" s="196"/>
      <c r="Q494" s="254"/>
      <c r="R494" s="196"/>
    </row>
    <row r="495" spans="1:19" s="103" customFormat="1" ht="14.5" x14ac:dyDescent="0.35">
      <c r="B495" s="285" t="s">
        <v>50</v>
      </c>
      <c r="C495" s="285"/>
      <c r="D495" s="285"/>
      <c r="E495" s="285"/>
      <c r="F495" s="285"/>
      <c r="G495" s="285"/>
      <c r="H495" s="285"/>
      <c r="I495" s="285"/>
      <c r="J495" s="285"/>
      <c r="K495" s="285"/>
      <c r="L495" s="285"/>
      <c r="M495" s="285"/>
      <c r="N495" s="285"/>
      <c r="O495" s="285"/>
      <c r="P495" s="285"/>
      <c r="Q495" s="285"/>
      <c r="R495" s="285"/>
    </row>
    <row r="496" spans="1:19" s="103" customFormat="1" ht="14.5" x14ac:dyDescent="0.35">
      <c r="B496" s="286" t="s">
        <v>51</v>
      </c>
      <c r="C496" s="286"/>
      <c r="D496" s="286"/>
      <c r="E496" s="286"/>
      <c r="F496" s="286"/>
      <c r="G496" s="286"/>
      <c r="H496" s="286"/>
      <c r="I496" s="286"/>
      <c r="J496" s="286"/>
      <c r="K496" s="286"/>
      <c r="L496" s="286"/>
      <c r="M496" s="286"/>
      <c r="N496" s="286"/>
      <c r="O496" s="286"/>
      <c r="P496" s="286"/>
      <c r="Q496" s="286"/>
      <c r="R496" s="286"/>
    </row>
    <row r="497" spans="1:18" s="103" customFormat="1" ht="14.5" x14ac:dyDescent="0.35">
      <c r="B497" s="286" t="s">
        <v>190</v>
      </c>
      <c r="C497" s="286"/>
      <c r="D497" s="286"/>
      <c r="E497" s="286"/>
      <c r="F497" s="286"/>
      <c r="G497" s="286"/>
      <c r="H497" s="286"/>
      <c r="I497" s="286"/>
      <c r="J497" s="286"/>
      <c r="K497" s="286"/>
      <c r="L497" s="286"/>
      <c r="M497" s="286"/>
      <c r="N497" s="286"/>
      <c r="O497" s="286"/>
      <c r="P497" s="286"/>
      <c r="Q497" s="286"/>
      <c r="R497" s="286"/>
    </row>
    <row r="498" spans="1:18" s="103" customFormat="1" ht="14.5" x14ac:dyDescent="0.35">
      <c r="B498" s="286" t="s">
        <v>52</v>
      </c>
      <c r="C498" s="286"/>
      <c r="D498" s="286"/>
      <c r="E498" s="286"/>
      <c r="F498" s="286"/>
      <c r="G498" s="286"/>
      <c r="H498" s="286"/>
      <c r="I498" s="286"/>
      <c r="J498" s="286"/>
      <c r="K498" s="286"/>
      <c r="L498" s="286"/>
      <c r="M498" s="286"/>
      <c r="N498" s="286"/>
      <c r="O498" s="286"/>
      <c r="P498" s="286"/>
      <c r="Q498" s="286"/>
      <c r="R498" s="286"/>
    </row>
    <row r="499" spans="1:18" s="103" customFormat="1" ht="14.5" x14ac:dyDescent="0.35">
      <c r="A499" s="255"/>
      <c r="B499" s="196"/>
      <c r="C499" s="196"/>
      <c r="D499" s="196"/>
      <c r="E499" s="196"/>
      <c r="F499" s="255"/>
      <c r="G499" s="255"/>
      <c r="H499" s="196"/>
      <c r="I499" s="196"/>
      <c r="J499" s="196"/>
      <c r="K499" s="196"/>
      <c r="L499" s="196"/>
      <c r="M499" s="196"/>
      <c r="N499" s="196"/>
      <c r="O499" s="196"/>
      <c r="P499" s="196"/>
      <c r="Q499" s="254"/>
      <c r="R499" s="196"/>
    </row>
    <row r="500" spans="1:18" s="103" customFormat="1" ht="14.5" x14ac:dyDescent="0.35">
      <c r="A500" s="190"/>
      <c r="B500" s="38" t="s">
        <v>53</v>
      </c>
      <c r="C500" s="45"/>
      <c r="D500" s="40"/>
      <c r="E500" s="41"/>
      <c r="F500" s="42"/>
      <c r="G500" s="41"/>
      <c r="H500" s="42"/>
      <c r="I500" s="41"/>
      <c r="J500" s="43"/>
      <c r="K500" s="44"/>
      <c r="L500" s="46"/>
      <c r="M500" s="46"/>
      <c r="N500" s="46"/>
      <c r="O500" s="191"/>
      <c r="P500" s="190"/>
      <c r="Q500" s="190"/>
      <c r="R500" s="190"/>
    </row>
    <row r="501" spans="1:18" s="103" customFormat="1" ht="14.5" x14ac:dyDescent="0.35">
      <c r="A501" s="192"/>
      <c r="B501" s="39" t="s">
        <v>54</v>
      </c>
      <c r="C501" s="47"/>
      <c r="D501" s="47"/>
      <c r="E501" s="39"/>
      <c r="F501" s="39"/>
      <c r="G501" s="39"/>
      <c r="H501" s="39"/>
      <c r="I501" s="39"/>
      <c r="J501" s="48"/>
      <c r="K501" s="49"/>
      <c r="L501" s="39"/>
      <c r="M501" s="39"/>
      <c r="N501" s="39"/>
      <c r="O501" s="195"/>
      <c r="P501" s="192"/>
      <c r="Q501" s="192"/>
      <c r="R501" s="193"/>
    </row>
    <row r="502" spans="1:18" s="103" customFormat="1" ht="14.5" x14ac:dyDescent="0.35">
      <c r="A502" s="190"/>
      <c r="B502" s="39" t="s">
        <v>55</v>
      </c>
      <c r="C502" s="47"/>
      <c r="D502" s="39"/>
      <c r="E502" s="35"/>
      <c r="F502" s="39"/>
      <c r="G502" s="39" t="s">
        <v>56</v>
      </c>
      <c r="H502" s="39"/>
      <c r="I502" s="39" t="s">
        <v>56</v>
      </c>
      <c r="J502" s="35"/>
      <c r="K502" s="49"/>
      <c r="L502" s="39"/>
      <c r="M502" s="39"/>
      <c r="N502" s="39"/>
      <c r="O502" s="190"/>
      <c r="P502" s="190"/>
      <c r="Q502" s="190"/>
      <c r="R502" s="194"/>
    </row>
    <row r="503" spans="1:18" ht="15.5" x14ac:dyDescent="0.35">
      <c r="A503" s="53"/>
      <c r="B503" s="38" t="s">
        <v>57</v>
      </c>
      <c r="C503" s="50"/>
      <c r="D503" s="51"/>
      <c r="E503" s="52"/>
      <c r="F503" s="52"/>
      <c r="G503" s="53"/>
      <c r="H503" s="52"/>
      <c r="I503" s="53"/>
      <c r="J503" s="54"/>
      <c r="K503" s="55"/>
      <c r="L503" s="53"/>
      <c r="M503" s="53"/>
      <c r="N503" s="53"/>
      <c r="O503" s="53"/>
      <c r="P503" s="53"/>
      <c r="Q503" s="53"/>
      <c r="R503" s="53"/>
    </row>
    <row r="504" spans="1:18" ht="14.5" x14ac:dyDescent="0.35">
      <c r="A504" s="39"/>
      <c r="B504" s="39" t="s">
        <v>58</v>
      </c>
      <c r="C504" s="39"/>
      <c r="D504" s="39"/>
      <c r="E504" s="37"/>
      <c r="F504" s="39"/>
      <c r="G504" s="39"/>
      <c r="H504" s="39"/>
      <c r="I504" s="39"/>
      <c r="J504" s="48"/>
      <c r="K504" s="56"/>
      <c r="L504" s="39"/>
      <c r="M504" s="57"/>
      <c r="N504" s="39"/>
      <c r="O504" s="39"/>
      <c r="P504" s="39"/>
      <c r="Q504" s="39"/>
      <c r="R504" s="39"/>
    </row>
    <row r="505" spans="1:18" ht="14.5" x14ac:dyDescent="0.35">
      <c r="B505" s="39" t="s">
        <v>59</v>
      </c>
      <c r="C505" s="3"/>
      <c r="D505" s="39"/>
      <c r="G505" s="39" t="s">
        <v>60</v>
      </c>
      <c r="I505" s="39" t="s">
        <v>60</v>
      </c>
    </row>
    <row r="507" spans="1:18" ht="14.5" x14ac:dyDescent="0.35">
      <c r="B507" s="58" t="s">
        <v>24</v>
      </c>
    </row>
    <row r="508" spans="1:18" ht="14.5" x14ac:dyDescent="0.35">
      <c r="B508" s="58" t="s">
        <v>61</v>
      </c>
    </row>
    <row r="509" spans="1:18" ht="14.5" x14ac:dyDescent="0.35">
      <c r="B509" s="58" t="s">
        <v>62</v>
      </c>
    </row>
    <row r="510" spans="1:18" ht="14.15" customHeight="1" x14ac:dyDescent="0.35">
      <c r="B510" s="58" t="s">
        <v>63</v>
      </c>
    </row>
    <row r="511" spans="1:18" ht="14.15" customHeight="1" x14ac:dyDescent="0.35">
      <c r="B511" s="58" t="s">
        <v>64</v>
      </c>
    </row>
    <row r="512" spans="1:18" ht="14.15" customHeight="1" x14ac:dyDescent="0.35">
      <c r="B512" s="58" t="s">
        <v>65</v>
      </c>
    </row>
    <row r="513" spans="2:2" ht="14.15" customHeight="1" x14ac:dyDescent="0.35">
      <c r="B513" s="58" t="s">
        <v>17</v>
      </c>
    </row>
    <row r="514" spans="2:2" ht="14.5" x14ac:dyDescent="0.35">
      <c r="B514" s="58" t="s">
        <v>19</v>
      </c>
    </row>
    <row r="515" spans="2:2" ht="14.5" x14ac:dyDescent="0.35">
      <c r="B515" s="58" t="s">
        <v>21</v>
      </c>
    </row>
    <row r="516" spans="2:2" ht="14.5" x14ac:dyDescent="0.35">
      <c r="B516" s="58" t="s">
        <v>66</v>
      </c>
    </row>
    <row r="517" spans="2:2" ht="14.5" x14ac:dyDescent="0.35">
      <c r="B517" s="58" t="s">
        <v>67</v>
      </c>
    </row>
    <row r="518" spans="2:2" ht="14.5" x14ac:dyDescent="0.35">
      <c r="B518" s="58" t="s">
        <v>68</v>
      </c>
    </row>
    <row r="519" spans="2:2" ht="14.5" x14ac:dyDescent="0.35">
      <c r="B519" s="58" t="s">
        <v>69</v>
      </c>
    </row>
    <row r="520" spans="2:2" ht="14.5" x14ac:dyDescent="0.35">
      <c r="B520" s="58" t="s">
        <v>70</v>
      </c>
    </row>
    <row r="521" spans="2:2" ht="14.5" x14ac:dyDescent="0.35">
      <c r="B521" s="58" t="s">
        <v>71</v>
      </c>
    </row>
    <row r="522" spans="2:2" ht="14.5" x14ac:dyDescent="0.35">
      <c r="B522" s="58" t="s">
        <v>61</v>
      </c>
    </row>
    <row r="523" spans="2:2" ht="14.5" x14ac:dyDescent="0.35">
      <c r="B523" s="58" t="s">
        <v>72</v>
      </c>
    </row>
    <row r="524" spans="2:2" ht="14.5" x14ac:dyDescent="0.35">
      <c r="B524" s="58" t="s">
        <v>73</v>
      </c>
    </row>
    <row r="525" spans="2:2" ht="14.5" x14ac:dyDescent="0.35">
      <c r="B525" s="58" t="s">
        <v>497</v>
      </c>
    </row>
    <row r="526" spans="2:2" ht="14.5" x14ac:dyDescent="0.35">
      <c r="B526" s="58" t="s">
        <v>74</v>
      </c>
    </row>
    <row r="527" spans="2:2" ht="14.5" x14ac:dyDescent="0.35">
      <c r="B527" s="58" t="s">
        <v>75</v>
      </c>
    </row>
    <row r="528" spans="2:2" ht="14.5" x14ac:dyDescent="0.35">
      <c r="B528" s="58" t="s">
        <v>76</v>
      </c>
    </row>
    <row r="529" spans="2:2" ht="14.5" x14ac:dyDescent="0.35">
      <c r="B529" s="58" t="s">
        <v>43</v>
      </c>
    </row>
    <row r="530" spans="2:2" ht="14.5" x14ac:dyDescent="0.35">
      <c r="B530" s="58" t="s">
        <v>77</v>
      </c>
    </row>
    <row r="531" spans="2:2" ht="14.5" x14ac:dyDescent="0.35">
      <c r="B531" s="58" t="s">
        <v>388</v>
      </c>
    </row>
    <row r="532" spans="2:2" ht="14.5" x14ac:dyDescent="0.35">
      <c r="B532" s="58" t="s">
        <v>78</v>
      </c>
    </row>
    <row r="533" spans="2:2" ht="14.5" x14ac:dyDescent="0.35">
      <c r="B533" s="58" t="s">
        <v>40</v>
      </c>
    </row>
    <row r="534" spans="2:2" ht="14.5" x14ac:dyDescent="0.35">
      <c r="B534" s="58" t="s">
        <v>79</v>
      </c>
    </row>
    <row r="535" spans="2:2" ht="14.5" x14ac:dyDescent="0.35">
      <c r="B535" s="58" t="s">
        <v>80</v>
      </c>
    </row>
    <row r="536" spans="2:2" ht="14.5" x14ac:dyDescent="0.35">
      <c r="B536" s="58" t="s">
        <v>81</v>
      </c>
    </row>
    <row r="537" spans="2:2" ht="14.5" x14ac:dyDescent="0.35">
      <c r="B537" s="58" t="s">
        <v>41</v>
      </c>
    </row>
    <row r="538" spans="2:2" ht="14.5" x14ac:dyDescent="0.35">
      <c r="B538" s="58" t="s">
        <v>82</v>
      </c>
    </row>
    <row r="539" spans="2:2" ht="14.5" x14ac:dyDescent="0.35">
      <c r="B539" s="58" t="s">
        <v>83</v>
      </c>
    </row>
    <row r="540" spans="2:2" ht="14.5" x14ac:dyDescent="0.35">
      <c r="B540" s="58" t="s">
        <v>84</v>
      </c>
    </row>
    <row r="541" spans="2:2" ht="14.5" x14ac:dyDescent="0.35">
      <c r="B541" s="58" t="s">
        <v>85</v>
      </c>
    </row>
    <row r="542" spans="2:2" ht="14.5" x14ac:dyDescent="0.35">
      <c r="B542" s="58" t="s">
        <v>86</v>
      </c>
    </row>
    <row r="543" spans="2:2" ht="14.5" x14ac:dyDescent="0.35">
      <c r="B543" s="58" t="s">
        <v>447</v>
      </c>
    </row>
    <row r="544" spans="2:2" ht="15" customHeight="1" x14ac:dyDescent="0.35">
      <c r="B544" s="58" t="s">
        <v>468</v>
      </c>
    </row>
    <row r="545" spans="2:2" ht="15" customHeight="1" x14ac:dyDescent="0.35">
      <c r="B545" s="58" t="s">
        <v>317</v>
      </c>
    </row>
    <row r="546" spans="2:2" ht="15" customHeight="1" x14ac:dyDescent="0.35">
      <c r="B546" s="58" t="s">
        <v>485</v>
      </c>
    </row>
    <row r="547" spans="2:2" ht="15" customHeight="1" x14ac:dyDescent="0.35">
      <c r="B547" s="58" t="s">
        <v>473</v>
      </c>
    </row>
    <row r="548" spans="2:2" ht="15" customHeight="1" x14ac:dyDescent="0.35">
      <c r="B548" s="58" t="s">
        <v>87</v>
      </c>
    </row>
    <row r="549" spans="2:2" ht="15" customHeight="1" x14ac:dyDescent="0.35">
      <c r="B549" s="58" t="s">
        <v>88</v>
      </c>
    </row>
    <row r="550" spans="2:2" ht="15" customHeight="1" x14ac:dyDescent="0.35">
      <c r="B550" s="58" t="s">
        <v>89</v>
      </c>
    </row>
    <row r="551" spans="2:2" ht="15" customHeight="1" x14ac:dyDescent="0.35">
      <c r="B551" s="58" t="s">
        <v>90</v>
      </c>
    </row>
    <row r="552" spans="2:2" ht="15" customHeight="1" x14ac:dyDescent="0.35">
      <c r="B552" s="58" t="s">
        <v>42</v>
      </c>
    </row>
    <row r="553" spans="2:2" ht="15" customHeight="1" x14ac:dyDescent="0.35">
      <c r="B553" s="58" t="s">
        <v>91</v>
      </c>
    </row>
    <row r="554" spans="2:2" ht="15" customHeight="1" x14ac:dyDescent="0.35">
      <c r="B554" s="58" t="s">
        <v>92</v>
      </c>
    </row>
    <row r="555" spans="2:2" ht="15" customHeight="1" x14ac:dyDescent="0.35">
      <c r="B555" s="58" t="s">
        <v>399</v>
      </c>
    </row>
    <row r="556" spans="2:2" ht="15" customHeight="1" x14ac:dyDescent="0.35">
      <c r="B556" s="58" t="s">
        <v>33</v>
      </c>
    </row>
    <row r="557" spans="2:2" ht="15" customHeight="1" x14ac:dyDescent="0.35">
      <c r="B557" s="58" t="s">
        <v>93</v>
      </c>
    </row>
    <row r="558" spans="2:2" ht="15" customHeight="1" x14ac:dyDescent="0.35">
      <c r="B558" s="58" t="s">
        <v>94</v>
      </c>
    </row>
    <row r="559" spans="2:2" ht="15" customHeight="1" x14ac:dyDescent="0.35">
      <c r="B559" s="58" t="s">
        <v>226</v>
      </c>
    </row>
    <row r="560" spans="2:2" ht="15" customHeight="1" x14ac:dyDescent="0.35">
      <c r="B560" s="58" t="s">
        <v>95</v>
      </c>
    </row>
    <row r="561" spans="2:2" ht="15" customHeight="1" x14ac:dyDescent="0.35">
      <c r="B561" s="58" t="s">
        <v>96</v>
      </c>
    </row>
    <row r="562" spans="2:2" ht="15" customHeight="1" x14ac:dyDescent="0.35">
      <c r="B562" s="58" t="s">
        <v>97</v>
      </c>
    </row>
    <row r="563" spans="2:2" ht="15" customHeight="1" x14ac:dyDescent="0.35">
      <c r="B563" s="58" t="s">
        <v>45</v>
      </c>
    </row>
    <row r="564" spans="2:2" ht="15" customHeight="1" x14ac:dyDescent="0.35">
      <c r="B564" s="58" t="s">
        <v>98</v>
      </c>
    </row>
    <row r="565" spans="2:2" ht="15" customHeight="1" x14ac:dyDescent="0.35">
      <c r="B565" s="58" t="s">
        <v>99</v>
      </c>
    </row>
    <row r="566" spans="2:2" ht="15" customHeight="1" x14ac:dyDescent="0.35">
      <c r="B566" s="58" t="s">
        <v>100</v>
      </c>
    </row>
    <row r="567" spans="2:2" ht="15" customHeight="1" x14ac:dyDescent="0.35">
      <c r="B567" s="58" t="s">
        <v>101</v>
      </c>
    </row>
    <row r="568" spans="2:2" ht="15" customHeight="1" x14ac:dyDescent="0.35">
      <c r="B568" s="58" t="s">
        <v>45</v>
      </c>
    </row>
    <row r="569" spans="2:2" ht="15" customHeight="1" x14ac:dyDescent="0.35">
      <c r="B569" s="58" t="s">
        <v>102</v>
      </c>
    </row>
    <row r="570" spans="2:2" ht="15" customHeight="1" x14ac:dyDescent="0.35">
      <c r="B570" s="58" t="s">
        <v>103</v>
      </c>
    </row>
    <row r="571" spans="2:2" ht="15" customHeight="1" x14ac:dyDescent="0.35">
      <c r="B571" s="58" t="s">
        <v>104</v>
      </c>
    </row>
    <row r="572" spans="2:2" ht="15" customHeight="1" x14ac:dyDescent="0.35">
      <c r="B572" s="58" t="s">
        <v>280</v>
      </c>
    </row>
    <row r="573" spans="2:2" ht="15" customHeight="1" x14ac:dyDescent="0.35">
      <c r="B573" s="58" t="s">
        <v>105</v>
      </c>
    </row>
    <row r="574" spans="2:2" ht="15" customHeight="1" x14ac:dyDescent="0.35">
      <c r="B574" s="58" t="s">
        <v>106</v>
      </c>
    </row>
    <row r="575" spans="2:2" ht="15" customHeight="1" x14ac:dyDescent="0.35">
      <c r="B575" s="58" t="s">
        <v>449</v>
      </c>
    </row>
    <row r="576" spans="2:2" ht="15" customHeight="1" x14ac:dyDescent="0.35">
      <c r="B576" s="58" t="s">
        <v>107</v>
      </c>
    </row>
    <row r="577" spans="2:2" ht="15" customHeight="1" x14ac:dyDescent="0.35">
      <c r="B577" s="58" t="s">
        <v>108</v>
      </c>
    </row>
    <row r="578" spans="2:2" ht="15" customHeight="1" x14ac:dyDescent="0.35">
      <c r="B578" s="58" t="s">
        <v>109</v>
      </c>
    </row>
    <row r="579" spans="2:2" ht="15" customHeight="1" x14ac:dyDescent="0.35">
      <c r="B579" s="58" t="s">
        <v>110</v>
      </c>
    </row>
    <row r="580" spans="2:2" ht="15" customHeight="1" x14ac:dyDescent="0.35">
      <c r="B580" s="58" t="s">
        <v>111</v>
      </c>
    </row>
    <row r="581" spans="2:2" ht="15" customHeight="1" x14ac:dyDescent="0.35">
      <c r="B581" s="58" t="s">
        <v>112</v>
      </c>
    </row>
    <row r="582" spans="2:2" ht="15" customHeight="1" x14ac:dyDescent="0.35">
      <c r="B582" s="58" t="s">
        <v>364</v>
      </c>
    </row>
    <row r="583" spans="2:2" ht="15" customHeight="1" x14ac:dyDescent="0.35">
      <c r="B583" s="58" t="s">
        <v>113</v>
      </c>
    </row>
    <row r="584" spans="2:2" ht="15" customHeight="1" x14ac:dyDescent="0.35">
      <c r="B584" s="58" t="s">
        <v>114</v>
      </c>
    </row>
    <row r="585" spans="2:2" ht="15" customHeight="1" x14ac:dyDescent="0.35">
      <c r="B585" s="58" t="s">
        <v>115</v>
      </c>
    </row>
    <row r="586" spans="2:2" ht="15" customHeight="1" x14ac:dyDescent="0.35">
      <c r="B586" s="58" t="s">
        <v>116</v>
      </c>
    </row>
    <row r="587" spans="2:2" ht="15" customHeight="1" x14ac:dyDescent="0.35">
      <c r="B587" s="58" t="s">
        <v>117</v>
      </c>
    </row>
    <row r="588" spans="2:2" ht="15" customHeight="1" x14ac:dyDescent="0.35">
      <c r="B588" s="58" t="s">
        <v>36</v>
      </c>
    </row>
    <row r="589" spans="2:2" ht="15" customHeight="1" x14ac:dyDescent="0.35">
      <c r="B589" s="58" t="s">
        <v>37</v>
      </c>
    </row>
    <row r="590" spans="2:2" ht="15" customHeight="1" x14ac:dyDescent="0.35">
      <c r="B590" s="58" t="s">
        <v>292</v>
      </c>
    </row>
    <row r="591" spans="2:2" ht="15" customHeight="1" x14ac:dyDescent="0.35">
      <c r="B591" s="58" t="s">
        <v>260</v>
      </c>
    </row>
    <row r="592" spans="2:2" ht="15" customHeight="1" x14ac:dyDescent="0.35">
      <c r="B592" s="58" t="s">
        <v>247</v>
      </c>
    </row>
    <row r="593" spans="2:2" ht="15" customHeight="1" x14ac:dyDescent="0.35">
      <c r="B593" s="58" t="s">
        <v>46</v>
      </c>
    </row>
    <row r="594" spans="2:2" ht="15" customHeight="1" x14ac:dyDescent="0.35">
      <c r="B594" s="58" t="s">
        <v>118</v>
      </c>
    </row>
    <row r="595" spans="2:2" ht="15" customHeight="1" x14ac:dyDescent="0.35">
      <c r="B595" s="58" t="s">
        <v>119</v>
      </c>
    </row>
    <row r="596" spans="2:2" ht="15" customHeight="1" x14ac:dyDescent="0.35">
      <c r="B596" s="58" t="s">
        <v>120</v>
      </c>
    </row>
    <row r="597" spans="2:2" ht="15" customHeight="1" x14ac:dyDescent="0.35">
      <c r="B597" s="58" t="s">
        <v>460</v>
      </c>
    </row>
    <row r="598" spans="2:2" ht="15" customHeight="1" x14ac:dyDescent="0.35">
      <c r="B598" s="58" t="s">
        <v>376</v>
      </c>
    </row>
    <row r="599" spans="2:2" ht="15" customHeight="1" x14ac:dyDescent="0.35">
      <c r="B599" s="58" t="s">
        <v>449</v>
      </c>
    </row>
    <row r="600" spans="2:2" ht="15" customHeight="1" x14ac:dyDescent="0.35">
      <c r="B600" s="58" t="s">
        <v>121</v>
      </c>
    </row>
    <row r="601" spans="2:2" ht="15" customHeight="1" x14ac:dyDescent="0.35">
      <c r="B601" s="58" t="s">
        <v>23</v>
      </c>
    </row>
    <row r="602" spans="2:2" ht="15" customHeight="1" x14ac:dyDescent="0.35">
      <c r="B602" s="58" t="s">
        <v>20</v>
      </c>
    </row>
    <row r="603" spans="2:2" ht="15" customHeight="1" x14ac:dyDescent="0.35">
      <c r="B603" s="58" t="s">
        <v>380</v>
      </c>
    </row>
    <row r="604" spans="2:2" ht="15" customHeight="1" x14ac:dyDescent="0.35">
      <c r="B604" s="58" t="s">
        <v>516</v>
      </c>
    </row>
    <row r="605" spans="2:2" ht="15" customHeight="1" x14ac:dyDescent="0.35">
      <c r="B605" s="58" t="s">
        <v>372</v>
      </c>
    </row>
    <row r="606" spans="2:2" ht="15" customHeight="1" x14ac:dyDescent="0.35">
      <c r="B606" s="58" t="s">
        <v>519</v>
      </c>
    </row>
    <row r="607" spans="2:2" ht="15" customHeight="1" x14ac:dyDescent="0.35">
      <c r="B607" s="58" t="s">
        <v>47</v>
      </c>
    </row>
    <row r="608" spans="2:2" ht="15" customHeight="1" x14ac:dyDescent="0.35">
      <c r="B608" s="58" t="s">
        <v>32</v>
      </c>
    </row>
    <row r="609" spans="2:2" ht="15" customHeight="1" x14ac:dyDescent="0.35">
      <c r="B609" s="58" t="s">
        <v>27</v>
      </c>
    </row>
    <row r="610" spans="2:2" ht="15" customHeight="1" x14ac:dyDescent="0.35">
      <c r="B610" s="58" t="s">
        <v>39</v>
      </c>
    </row>
    <row r="611" spans="2:2" ht="15" customHeight="1" x14ac:dyDescent="0.35">
      <c r="B611" s="58" t="s">
        <v>123</v>
      </c>
    </row>
    <row r="612" spans="2:2" ht="15" customHeight="1" x14ac:dyDescent="0.35">
      <c r="B612" s="58" t="s">
        <v>416</v>
      </c>
    </row>
    <row r="613" spans="2:2" ht="15" customHeight="1" x14ac:dyDescent="0.35">
      <c r="B613" s="58" t="s">
        <v>18</v>
      </c>
    </row>
    <row r="614" spans="2:2" ht="13.4" customHeight="1" x14ac:dyDescent="0.35">
      <c r="B614" s="58" t="s">
        <v>124</v>
      </c>
    </row>
    <row r="615" spans="2:2" ht="15" customHeight="1" x14ac:dyDescent="0.35">
      <c r="B615" s="58" t="s">
        <v>30</v>
      </c>
    </row>
    <row r="616" spans="2:2" ht="15" customHeight="1" x14ac:dyDescent="0.35">
      <c r="B616" s="58" t="s">
        <v>26</v>
      </c>
    </row>
    <row r="617" spans="2:2" ht="15" customHeight="1" x14ac:dyDescent="0.35">
      <c r="B617" s="58" t="s">
        <v>29</v>
      </c>
    </row>
    <row r="618" spans="2:2" ht="15" customHeight="1" x14ac:dyDescent="0.35">
      <c r="B618" s="58" t="s">
        <v>25</v>
      </c>
    </row>
    <row r="619" spans="2:2" ht="15" customHeight="1" x14ac:dyDescent="0.35">
      <c r="B619" s="58" t="s">
        <v>38</v>
      </c>
    </row>
    <row r="620" spans="2:2" ht="15" customHeight="1" x14ac:dyDescent="0.35">
      <c r="B620" s="58" t="s">
        <v>28</v>
      </c>
    </row>
    <row r="621" spans="2:2" ht="15" customHeight="1" x14ac:dyDescent="0.35">
      <c r="B621" s="58" t="s">
        <v>25</v>
      </c>
    </row>
    <row r="622" spans="2:2" ht="15" customHeight="1" x14ac:dyDescent="0.35">
      <c r="B622" s="58" t="s">
        <v>125</v>
      </c>
    </row>
    <row r="623" spans="2:2" ht="15" customHeight="1" x14ac:dyDescent="0.35">
      <c r="B623" s="58" t="s">
        <v>126</v>
      </c>
    </row>
    <row r="624" spans="2:2" ht="15" customHeight="1" x14ac:dyDescent="0.35">
      <c r="B624" s="58" t="s">
        <v>294</v>
      </c>
    </row>
    <row r="625" spans="2:2" ht="15" customHeight="1" x14ac:dyDescent="0.35">
      <c r="B625" s="58" t="s">
        <v>26</v>
      </c>
    </row>
    <row r="626" spans="2:2" ht="15" customHeight="1" x14ac:dyDescent="0.35">
      <c r="B626" s="58" t="s">
        <v>22</v>
      </c>
    </row>
    <row r="627" spans="2:2" ht="15" customHeight="1" x14ac:dyDescent="0.35">
      <c r="B627" s="58" t="s">
        <v>127</v>
      </c>
    </row>
    <row r="628" spans="2:2" ht="15" customHeight="1" x14ac:dyDescent="0.35">
      <c r="B628" s="58" t="s">
        <v>49</v>
      </c>
    </row>
    <row r="629" spans="2:2" ht="15" customHeight="1" x14ac:dyDescent="0.35">
      <c r="B629" s="58" t="s">
        <v>122</v>
      </c>
    </row>
    <row r="630" spans="2:2" ht="15" customHeight="1" x14ac:dyDescent="0.35">
      <c r="B630" s="58" t="s">
        <v>35</v>
      </c>
    </row>
    <row r="631" spans="2:2" ht="15" customHeight="1" x14ac:dyDescent="0.35">
      <c r="B631" s="58" t="s">
        <v>128</v>
      </c>
    </row>
    <row r="632" spans="2:2" ht="15" customHeight="1" x14ac:dyDescent="0.35">
      <c r="B632" s="58" t="s">
        <v>504</v>
      </c>
    </row>
    <row r="633" spans="2:2" ht="15" customHeight="1" x14ac:dyDescent="0.35">
      <c r="B633" s="58" t="s">
        <v>34</v>
      </c>
    </row>
    <row r="634" spans="2:2" ht="15" customHeight="1" x14ac:dyDescent="0.35">
      <c r="B634" s="58" t="s">
        <v>269</v>
      </c>
    </row>
    <row r="635" spans="2:2" ht="15" customHeight="1" x14ac:dyDescent="0.35">
      <c r="B635" s="58" t="s">
        <v>129</v>
      </c>
    </row>
    <row r="636" spans="2:2" ht="15" customHeight="1" x14ac:dyDescent="0.35">
      <c r="B636" s="58" t="s">
        <v>130</v>
      </c>
    </row>
    <row r="637" spans="2:2" ht="15" customHeight="1" x14ac:dyDescent="0.35">
      <c r="B637" s="58" t="s">
        <v>380</v>
      </c>
    </row>
    <row r="638" spans="2:2" ht="15" customHeight="1" x14ac:dyDescent="0.35">
      <c r="B638" s="58" t="s">
        <v>131</v>
      </c>
    </row>
    <row r="639" spans="2:2" ht="15" customHeight="1" x14ac:dyDescent="0.35">
      <c r="B639" s="58" t="s">
        <v>44</v>
      </c>
    </row>
    <row r="640" spans="2:2" ht="15" customHeight="1" x14ac:dyDescent="0.35">
      <c r="B640" s="58" t="s">
        <v>132</v>
      </c>
    </row>
    <row r="641" spans="2:2" ht="15" customHeight="1" x14ac:dyDescent="0.35">
      <c r="B641" s="58" t="s">
        <v>44</v>
      </c>
    </row>
    <row r="642" spans="2:2" ht="15" customHeight="1" x14ac:dyDescent="0.35">
      <c r="B642" s="58" t="s">
        <v>133</v>
      </c>
    </row>
    <row r="643" spans="2:2" ht="15" customHeight="1" x14ac:dyDescent="0.35">
      <c r="B643" s="58" t="s">
        <v>134</v>
      </c>
    </row>
    <row r="644" spans="2:2" ht="15" customHeight="1" x14ac:dyDescent="0.35">
      <c r="B644" s="58" t="s">
        <v>135</v>
      </c>
    </row>
    <row r="645" spans="2:2" ht="15" customHeight="1" x14ac:dyDescent="0.35">
      <c r="B645" s="58" t="s">
        <v>136</v>
      </c>
    </row>
    <row r="646" spans="2:2" ht="15" customHeight="1" x14ac:dyDescent="0.35">
      <c r="B646" s="58" t="s">
        <v>137</v>
      </c>
    </row>
    <row r="647" spans="2:2" ht="15" customHeight="1" x14ac:dyDescent="0.35">
      <c r="B647" s="58" t="s">
        <v>138</v>
      </c>
    </row>
    <row r="648" spans="2:2" ht="15" customHeight="1" x14ac:dyDescent="0.35">
      <c r="B648" s="58" t="s">
        <v>139</v>
      </c>
    </row>
    <row r="649" spans="2:2" ht="15" customHeight="1" x14ac:dyDescent="0.35">
      <c r="B649" s="58" t="s">
        <v>140</v>
      </c>
    </row>
    <row r="650" spans="2:2" ht="15" customHeight="1" x14ac:dyDescent="0.35">
      <c r="B650" s="58" t="s">
        <v>370</v>
      </c>
    </row>
  </sheetData>
  <autoFilter ref="A7:S388" xr:uid="{00000000-0001-0000-0000-000000000000}">
    <filterColumn colId="3" showButton="0"/>
    <filterColumn colId="5" showButton="0"/>
    <filterColumn colId="7" showButton="0"/>
    <filterColumn colId="9" showButton="0"/>
    <filterColumn colId="10" showButton="0"/>
    <filterColumn colId="12" showButton="0"/>
  </autoFilter>
  <mergeCells count="12">
    <mergeCell ref="B495:R495"/>
    <mergeCell ref="B496:R496"/>
    <mergeCell ref="B497:R497"/>
    <mergeCell ref="B498:R498"/>
    <mergeCell ref="B1:R1"/>
    <mergeCell ref="B2:R2"/>
    <mergeCell ref="B3:R3"/>
    <mergeCell ref="D7:E7"/>
    <mergeCell ref="H7:I7"/>
    <mergeCell ref="J7:L7"/>
    <mergeCell ref="M7:N7"/>
    <mergeCell ref="F7:G7"/>
  </mergeCells>
  <phoneticPr fontId="3"/>
  <conditionalFormatting sqref="B13:E238 B240:E243 D239:E239 B245:E248 D244:E244 B250:E253 D249:E249 B255:E258 D254:E254 B260:E263 D259:E259 B265:E268 D264:E264 B270:E273 D269:E269 B315:E317 B275:E278 D274:E274 B280:E283 D279:E279 B285:E288 D284:E284 B290:E293 D289:E289 B295:E298 D294:E294 B300:E303 D299:E299 B305:E308 D304:E304 B310:E313 D309:E309 D314:E314 H217:Q217 H198:R216 H197:Q197 H173:R196 H172:Q172 H218:R317 H13:R171 H485:R490 B485:E490">
    <cfRule type="expression" dxfId="209" priority="275">
      <formula>MOD(ROW(),2)=0</formula>
    </cfRule>
  </conditionalFormatting>
  <conditionalFormatting sqref="R172">
    <cfRule type="expression" dxfId="208" priority="256">
      <formula>MOD(ROW(),2)=0</formula>
    </cfRule>
  </conditionalFormatting>
  <conditionalFormatting sqref="R197">
    <cfRule type="expression" dxfId="207" priority="251">
      <formula>MOD(ROW(),2)=0</formula>
    </cfRule>
  </conditionalFormatting>
  <conditionalFormatting sqref="R217">
    <cfRule type="expression" dxfId="206" priority="247">
      <formula>MOD(ROW(),2)=0</formula>
    </cfRule>
  </conditionalFormatting>
  <conditionalFormatting sqref="B239">
    <cfRule type="expression" dxfId="205" priority="245">
      <formula>MOD(ROW(),2)=0</formula>
    </cfRule>
  </conditionalFormatting>
  <conditionalFormatting sqref="C239">
    <cfRule type="expression" dxfId="204" priority="242">
      <formula>MOD(ROW(),2)=0</formula>
    </cfRule>
  </conditionalFormatting>
  <conditionalFormatting sqref="B244">
    <cfRule type="expression" dxfId="203" priority="240">
      <formula>MOD(ROW(),2)=0</formula>
    </cfRule>
  </conditionalFormatting>
  <conditionalFormatting sqref="C244">
    <cfRule type="expression" dxfId="202" priority="238">
      <formula>MOD(ROW(),2)=0</formula>
    </cfRule>
  </conditionalFormatting>
  <conditionalFormatting sqref="B249">
    <cfRule type="expression" dxfId="201" priority="236">
      <formula>MOD(ROW(),2)=0</formula>
    </cfRule>
  </conditionalFormatting>
  <conditionalFormatting sqref="C249">
    <cfRule type="expression" dxfId="200" priority="234">
      <formula>MOD(ROW(),2)=0</formula>
    </cfRule>
  </conditionalFormatting>
  <conditionalFormatting sqref="B254">
    <cfRule type="expression" dxfId="199" priority="232">
      <formula>MOD(ROW(),2)=0</formula>
    </cfRule>
  </conditionalFormatting>
  <conditionalFormatting sqref="C254">
    <cfRule type="expression" dxfId="198" priority="230">
      <formula>MOD(ROW(),2)=0</formula>
    </cfRule>
  </conditionalFormatting>
  <conditionalFormatting sqref="B259">
    <cfRule type="expression" dxfId="197" priority="228">
      <formula>MOD(ROW(),2)=0</formula>
    </cfRule>
  </conditionalFormatting>
  <conditionalFormatting sqref="C259">
    <cfRule type="expression" dxfId="196" priority="226">
      <formula>MOD(ROW(),2)=0</formula>
    </cfRule>
  </conditionalFormatting>
  <conditionalFormatting sqref="B264">
    <cfRule type="expression" dxfId="195" priority="224">
      <formula>MOD(ROW(),2)=0</formula>
    </cfRule>
  </conditionalFormatting>
  <conditionalFormatting sqref="C264">
    <cfRule type="expression" dxfId="194" priority="222">
      <formula>MOD(ROW(),2)=0</formula>
    </cfRule>
  </conditionalFormatting>
  <conditionalFormatting sqref="B269">
    <cfRule type="expression" dxfId="193" priority="220">
      <formula>MOD(ROW(),2)=0</formula>
    </cfRule>
  </conditionalFormatting>
  <conditionalFormatting sqref="C269">
    <cfRule type="expression" dxfId="192" priority="218">
      <formula>MOD(ROW(),2)=0</formula>
    </cfRule>
  </conditionalFormatting>
  <conditionalFormatting sqref="B274">
    <cfRule type="expression" dxfId="191" priority="216">
      <formula>MOD(ROW(),2)=0</formula>
    </cfRule>
  </conditionalFormatting>
  <conditionalFormatting sqref="B279">
    <cfRule type="expression" dxfId="190" priority="212">
      <formula>MOD(ROW(),2)=0</formula>
    </cfRule>
  </conditionalFormatting>
  <conditionalFormatting sqref="B284">
    <cfRule type="expression" dxfId="189" priority="208">
      <formula>MOD(ROW(),2)=0</formula>
    </cfRule>
  </conditionalFormatting>
  <conditionalFormatting sqref="B289">
    <cfRule type="expression" dxfId="188" priority="204">
      <formula>MOD(ROW(),2)=0</formula>
    </cfRule>
  </conditionalFormatting>
  <conditionalFormatting sqref="C274">
    <cfRule type="expression" dxfId="187" priority="201">
      <formula>MOD(ROW(),2)=0</formula>
    </cfRule>
  </conditionalFormatting>
  <conditionalFormatting sqref="C279">
    <cfRule type="expression" dxfId="186" priority="200">
      <formula>MOD(ROW(),2)=0</formula>
    </cfRule>
  </conditionalFormatting>
  <conditionalFormatting sqref="C284">
    <cfRule type="expression" dxfId="185" priority="199">
      <formula>MOD(ROW(),2)=0</formula>
    </cfRule>
  </conditionalFormatting>
  <conditionalFormatting sqref="C289">
    <cfRule type="expression" dxfId="184" priority="198">
      <formula>MOD(ROW(),2)=0</formula>
    </cfRule>
  </conditionalFormatting>
  <conditionalFormatting sqref="B294">
    <cfRule type="expression" dxfId="183" priority="196">
      <formula>MOD(ROW(),2)=0</formula>
    </cfRule>
  </conditionalFormatting>
  <conditionalFormatting sqref="C294">
    <cfRule type="expression" dxfId="182" priority="194">
      <formula>MOD(ROW(),2)=0</formula>
    </cfRule>
  </conditionalFormatting>
  <conditionalFormatting sqref="B299">
    <cfRule type="expression" dxfId="181" priority="192">
      <formula>MOD(ROW(),2)=0</formula>
    </cfRule>
  </conditionalFormatting>
  <conditionalFormatting sqref="C299">
    <cfRule type="expression" dxfId="180" priority="190">
      <formula>MOD(ROW(),2)=0</formula>
    </cfRule>
  </conditionalFormatting>
  <conditionalFormatting sqref="B304">
    <cfRule type="expression" dxfId="179" priority="188">
      <formula>MOD(ROW(),2)=0</formula>
    </cfRule>
  </conditionalFormatting>
  <conditionalFormatting sqref="B309">
    <cfRule type="expression" dxfId="178" priority="184">
      <formula>MOD(ROW(),2)=0</formula>
    </cfRule>
  </conditionalFormatting>
  <conditionalFormatting sqref="C309">
    <cfRule type="expression" dxfId="177" priority="182">
      <formula>MOD(ROW(),2)=0</formula>
    </cfRule>
  </conditionalFormatting>
  <conditionalFormatting sqref="B314">
    <cfRule type="expression" dxfId="176" priority="180">
      <formula>MOD(ROW(),2)=0</formula>
    </cfRule>
  </conditionalFormatting>
  <conditionalFormatting sqref="C304">
    <cfRule type="expression" dxfId="175" priority="177">
      <formula>MOD(ROW(),2)=0</formula>
    </cfRule>
  </conditionalFormatting>
  <conditionalFormatting sqref="A13:A42 A218:A228 A230:A232">
    <cfRule type="expression" dxfId="174" priority="176">
      <formula>MOD(ROW(),2)=0</formula>
    </cfRule>
  </conditionalFormatting>
  <conditionalFormatting sqref="A43:A57">
    <cfRule type="expression" dxfId="173" priority="175">
      <formula>MOD(ROW(),2)=0</formula>
    </cfRule>
  </conditionalFormatting>
  <conditionalFormatting sqref="A58:A62">
    <cfRule type="expression" dxfId="172" priority="174">
      <formula>MOD(ROW(),2)=0</formula>
    </cfRule>
  </conditionalFormatting>
  <conditionalFormatting sqref="A63:A67">
    <cfRule type="expression" dxfId="171" priority="173">
      <formula>MOD(ROW(),2)=0</formula>
    </cfRule>
  </conditionalFormatting>
  <conditionalFormatting sqref="A68:A82">
    <cfRule type="expression" dxfId="170" priority="172">
      <formula>MOD(ROW(),2)=0</formula>
    </cfRule>
  </conditionalFormatting>
  <conditionalFormatting sqref="A83:A97">
    <cfRule type="expression" dxfId="169" priority="171">
      <formula>MOD(ROW(),2)=0</formula>
    </cfRule>
  </conditionalFormatting>
  <conditionalFormatting sqref="A98:A102">
    <cfRule type="expression" dxfId="168" priority="170">
      <formula>MOD(ROW(),2)=0</formula>
    </cfRule>
  </conditionalFormatting>
  <conditionalFormatting sqref="A103:A117">
    <cfRule type="expression" dxfId="167" priority="169">
      <formula>MOD(ROW(),2)=0</formula>
    </cfRule>
  </conditionalFormatting>
  <conditionalFormatting sqref="A118:A132">
    <cfRule type="expression" dxfId="166" priority="168">
      <formula>MOD(ROW(),2)=0</formula>
    </cfRule>
  </conditionalFormatting>
  <conditionalFormatting sqref="A133:A137">
    <cfRule type="expression" dxfId="165" priority="167">
      <formula>MOD(ROW(),2)=0</formula>
    </cfRule>
  </conditionalFormatting>
  <conditionalFormatting sqref="A138:A142">
    <cfRule type="expression" dxfId="164" priority="166">
      <formula>MOD(ROW(),2)=0</formula>
    </cfRule>
  </conditionalFormatting>
  <conditionalFormatting sqref="A143:A147">
    <cfRule type="expression" dxfId="163" priority="165">
      <formula>MOD(ROW(),2)=0</formula>
    </cfRule>
  </conditionalFormatting>
  <conditionalFormatting sqref="A148:A162">
    <cfRule type="expression" dxfId="162" priority="164">
      <formula>MOD(ROW(),2)=0</formula>
    </cfRule>
  </conditionalFormatting>
  <conditionalFormatting sqref="A163:A167">
    <cfRule type="expression" dxfId="161" priority="163">
      <formula>MOD(ROW(),2)=0</formula>
    </cfRule>
  </conditionalFormatting>
  <conditionalFormatting sqref="A168:A172">
    <cfRule type="expression" dxfId="160" priority="162">
      <formula>MOD(ROW(),2)=0</formula>
    </cfRule>
  </conditionalFormatting>
  <conditionalFormatting sqref="A173:A182">
    <cfRule type="expression" dxfId="159" priority="161">
      <formula>MOD(ROW(),2)=0</formula>
    </cfRule>
  </conditionalFormatting>
  <conditionalFormatting sqref="A183:A187">
    <cfRule type="expression" dxfId="158" priority="160">
      <formula>MOD(ROW(),2)=0</formula>
    </cfRule>
  </conditionalFormatting>
  <conditionalFormatting sqref="A188:A192">
    <cfRule type="expression" dxfId="157" priority="159">
      <formula>MOD(ROW(),2)=0</formula>
    </cfRule>
  </conditionalFormatting>
  <conditionalFormatting sqref="A193:A197">
    <cfRule type="expression" dxfId="156" priority="158">
      <formula>MOD(ROW(),2)=0</formula>
    </cfRule>
  </conditionalFormatting>
  <conditionalFormatting sqref="A198:A207">
    <cfRule type="expression" dxfId="155" priority="157">
      <formula>MOD(ROW(),2)=0</formula>
    </cfRule>
  </conditionalFormatting>
  <conditionalFormatting sqref="A208:A212">
    <cfRule type="expression" dxfId="154" priority="156">
      <formula>MOD(ROW(),2)=0</formula>
    </cfRule>
  </conditionalFormatting>
  <conditionalFormatting sqref="A213:A217">
    <cfRule type="expression" dxfId="153" priority="155">
      <formula>MOD(ROW(),2)=0</formula>
    </cfRule>
  </conditionalFormatting>
  <conditionalFormatting sqref="A233:A238">
    <cfRule type="expression" dxfId="152" priority="154">
      <formula>MOD(ROW(),2)=0</formula>
    </cfRule>
  </conditionalFormatting>
  <conditionalFormatting sqref="A239:A241">
    <cfRule type="expression" dxfId="151" priority="153">
      <formula>MOD(ROW(),2)=0</formula>
    </cfRule>
  </conditionalFormatting>
  <conditionalFormatting sqref="A242">
    <cfRule type="expression" dxfId="150" priority="152">
      <formula>MOD(ROW(),2)=0</formula>
    </cfRule>
  </conditionalFormatting>
  <conditionalFormatting sqref="A229">
    <cfRule type="expression" dxfId="149" priority="151">
      <formula>MOD(ROW(),2)=0</formula>
    </cfRule>
  </conditionalFormatting>
  <conditionalFormatting sqref="A243">
    <cfRule type="expression" dxfId="148" priority="150">
      <formula>MOD(ROW(),2)=0</formula>
    </cfRule>
  </conditionalFormatting>
  <conditionalFormatting sqref="A244:A246">
    <cfRule type="expression" dxfId="147" priority="149">
      <formula>MOD(ROW(),2)=0</formula>
    </cfRule>
  </conditionalFormatting>
  <conditionalFormatting sqref="A247">
    <cfRule type="expression" dxfId="146" priority="148">
      <formula>MOD(ROW(),2)=0</formula>
    </cfRule>
  </conditionalFormatting>
  <conditionalFormatting sqref="A248">
    <cfRule type="expression" dxfId="145" priority="147">
      <formula>MOD(ROW(),2)=0</formula>
    </cfRule>
  </conditionalFormatting>
  <conditionalFormatting sqref="A249:A251">
    <cfRule type="expression" dxfId="144" priority="146">
      <formula>MOD(ROW(),2)=0</formula>
    </cfRule>
  </conditionalFormatting>
  <conditionalFormatting sqref="A252">
    <cfRule type="expression" dxfId="143" priority="145">
      <formula>MOD(ROW(),2)=0</formula>
    </cfRule>
  </conditionalFormatting>
  <conditionalFormatting sqref="A253">
    <cfRule type="expression" dxfId="142" priority="144">
      <formula>MOD(ROW(),2)=0</formula>
    </cfRule>
  </conditionalFormatting>
  <conditionalFormatting sqref="A254:A256">
    <cfRule type="expression" dxfId="141" priority="143">
      <formula>MOD(ROW(),2)=0</formula>
    </cfRule>
  </conditionalFormatting>
  <conditionalFormatting sqref="A257">
    <cfRule type="expression" dxfId="140" priority="142">
      <formula>MOD(ROW(),2)=0</formula>
    </cfRule>
  </conditionalFormatting>
  <conditionalFormatting sqref="A258">
    <cfRule type="expression" dxfId="139" priority="141">
      <formula>MOD(ROW(),2)=0</formula>
    </cfRule>
  </conditionalFormatting>
  <conditionalFormatting sqref="A259:A261">
    <cfRule type="expression" dxfId="138" priority="140">
      <formula>MOD(ROW(),2)=0</formula>
    </cfRule>
  </conditionalFormatting>
  <conditionalFormatting sqref="A262">
    <cfRule type="expression" dxfId="137" priority="139">
      <formula>MOD(ROW(),2)=0</formula>
    </cfRule>
  </conditionalFormatting>
  <conditionalFormatting sqref="A263">
    <cfRule type="expression" dxfId="136" priority="138">
      <formula>MOD(ROW(),2)=0</formula>
    </cfRule>
  </conditionalFormatting>
  <conditionalFormatting sqref="A264:A266">
    <cfRule type="expression" dxfId="135" priority="137">
      <formula>MOD(ROW(),2)=0</formula>
    </cfRule>
  </conditionalFormatting>
  <conditionalFormatting sqref="A267">
    <cfRule type="expression" dxfId="134" priority="136">
      <formula>MOD(ROW(),2)=0</formula>
    </cfRule>
  </conditionalFormatting>
  <conditionalFormatting sqref="A268">
    <cfRule type="expression" dxfId="133" priority="135">
      <formula>MOD(ROW(),2)=0</formula>
    </cfRule>
  </conditionalFormatting>
  <conditionalFormatting sqref="A269:A271">
    <cfRule type="expression" dxfId="132" priority="134">
      <formula>MOD(ROW(),2)=0</formula>
    </cfRule>
  </conditionalFormatting>
  <conditionalFormatting sqref="A272 A487:A490">
    <cfRule type="expression" dxfId="131" priority="133">
      <formula>MOD(ROW(),2)=0</formula>
    </cfRule>
  </conditionalFormatting>
  <conditionalFormatting sqref="A273">
    <cfRule type="expression" dxfId="130" priority="132">
      <formula>MOD(ROW(),2)=0</formula>
    </cfRule>
  </conditionalFormatting>
  <conditionalFormatting sqref="A274:A276">
    <cfRule type="expression" dxfId="129" priority="131">
      <formula>MOD(ROW(),2)=0</formula>
    </cfRule>
  </conditionalFormatting>
  <conditionalFormatting sqref="A277">
    <cfRule type="expression" dxfId="128" priority="130">
      <formula>MOD(ROW(),2)=0</formula>
    </cfRule>
  </conditionalFormatting>
  <conditionalFormatting sqref="A278">
    <cfRule type="expression" dxfId="127" priority="129">
      <formula>MOD(ROW(),2)=0</formula>
    </cfRule>
  </conditionalFormatting>
  <conditionalFormatting sqref="A279:A281">
    <cfRule type="expression" dxfId="126" priority="128">
      <formula>MOD(ROW(),2)=0</formula>
    </cfRule>
  </conditionalFormatting>
  <conditionalFormatting sqref="A282">
    <cfRule type="expression" dxfId="125" priority="127">
      <formula>MOD(ROW(),2)=0</formula>
    </cfRule>
  </conditionalFormatting>
  <conditionalFormatting sqref="A283">
    <cfRule type="expression" dxfId="124" priority="126">
      <formula>MOD(ROW(),2)=0</formula>
    </cfRule>
  </conditionalFormatting>
  <conditionalFormatting sqref="A284:A286">
    <cfRule type="expression" dxfId="123" priority="125">
      <formula>MOD(ROW(),2)=0</formula>
    </cfRule>
  </conditionalFormatting>
  <conditionalFormatting sqref="A287">
    <cfRule type="expression" dxfId="122" priority="124">
      <formula>MOD(ROW(),2)=0</formula>
    </cfRule>
  </conditionalFormatting>
  <conditionalFormatting sqref="A288">
    <cfRule type="expression" dxfId="121" priority="123">
      <formula>MOD(ROW(),2)=0</formula>
    </cfRule>
  </conditionalFormatting>
  <conditionalFormatting sqref="A289:A291">
    <cfRule type="expression" dxfId="120" priority="122">
      <formula>MOD(ROW(),2)=0</formula>
    </cfRule>
  </conditionalFormatting>
  <conditionalFormatting sqref="A292 A485:A486">
    <cfRule type="expression" dxfId="119" priority="121">
      <formula>MOD(ROW(),2)=0</formula>
    </cfRule>
  </conditionalFormatting>
  <conditionalFormatting sqref="A293">
    <cfRule type="expression" dxfId="118" priority="120">
      <formula>MOD(ROW(),2)=0</formula>
    </cfRule>
  </conditionalFormatting>
  <conditionalFormatting sqref="A294:A296">
    <cfRule type="expression" dxfId="117" priority="119">
      <formula>MOD(ROW(),2)=0</formula>
    </cfRule>
  </conditionalFormatting>
  <conditionalFormatting sqref="A297">
    <cfRule type="expression" dxfId="116" priority="118">
      <formula>MOD(ROW(),2)=0</formula>
    </cfRule>
  </conditionalFormatting>
  <conditionalFormatting sqref="A298">
    <cfRule type="expression" dxfId="115" priority="117">
      <formula>MOD(ROW(),2)=0</formula>
    </cfRule>
  </conditionalFormatting>
  <conditionalFormatting sqref="A299:A301">
    <cfRule type="expression" dxfId="114" priority="116">
      <formula>MOD(ROW(),2)=0</formula>
    </cfRule>
  </conditionalFormatting>
  <conditionalFormatting sqref="A302">
    <cfRule type="expression" dxfId="113" priority="115">
      <formula>MOD(ROW(),2)=0</formula>
    </cfRule>
  </conditionalFormatting>
  <conditionalFormatting sqref="A303">
    <cfRule type="expression" dxfId="112" priority="114">
      <formula>MOD(ROW(),2)=0</formula>
    </cfRule>
  </conditionalFormatting>
  <conditionalFormatting sqref="A304:A306">
    <cfRule type="expression" dxfId="111" priority="113">
      <formula>MOD(ROW(),2)=0</formula>
    </cfRule>
  </conditionalFormatting>
  <conditionalFormatting sqref="A307">
    <cfRule type="expression" dxfId="110" priority="112">
      <formula>MOD(ROW(),2)=0</formula>
    </cfRule>
  </conditionalFormatting>
  <conditionalFormatting sqref="A308">
    <cfRule type="expression" dxfId="109" priority="111">
      <formula>MOD(ROW(),2)=0</formula>
    </cfRule>
  </conditionalFormatting>
  <conditionalFormatting sqref="A309:A311">
    <cfRule type="expression" dxfId="108" priority="110">
      <formula>MOD(ROW(),2)=0</formula>
    </cfRule>
  </conditionalFormatting>
  <conditionalFormatting sqref="A312">
    <cfRule type="expression" dxfId="107" priority="109">
      <formula>MOD(ROW(),2)=0</formula>
    </cfRule>
  </conditionalFormatting>
  <conditionalFormatting sqref="A313">
    <cfRule type="expression" dxfId="106" priority="108">
      <formula>MOD(ROW(),2)=0</formula>
    </cfRule>
  </conditionalFormatting>
  <conditionalFormatting sqref="A314:A316">
    <cfRule type="expression" dxfId="105" priority="107">
      <formula>MOD(ROW(),2)=0</formula>
    </cfRule>
  </conditionalFormatting>
  <conditionalFormatting sqref="A317">
    <cfRule type="expression" dxfId="104" priority="106">
      <formula>MOD(ROW(),2)=0</formula>
    </cfRule>
  </conditionalFormatting>
  <conditionalFormatting sqref="F13:G317 F485:G490">
    <cfRule type="expression" dxfId="103" priority="105">
      <formula>MOD(ROW(),2)=0</formula>
    </cfRule>
  </conditionalFormatting>
  <conditionalFormatting sqref="B325:E327 B318:E318 B320:E323 D319:E319 D324:E324 H318:R327">
    <cfRule type="expression" dxfId="102" priority="104">
      <formula>MOD(ROW(),2)=0</formula>
    </cfRule>
  </conditionalFormatting>
  <conditionalFormatting sqref="B319">
    <cfRule type="expression" dxfId="101" priority="103">
      <formula>MOD(ROW(),2)=0</formula>
    </cfRule>
  </conditionalFormatting>
  <conditionalFormatting sqref="C319">
    <cfRule type="expression" dxfId="100" priority="102">
      <formula>MOD(ROW(),2)=0</formula>
    </cfRule>
  </conditionalFormatting>
  <conditionalFormatting sqref="B324">
    <cfRule type="expression" dxfId="99" priority="101">
      <formula>MOD(ROW(),2)=0</formula>
    </cfRule>
  </conditionalFormatting>
  <conditionalFormatting sqref="A318">
    <cfRule type="expression" dxfId="98" priority="99">
      <formula>MOD(ROW(),2)=0</formula>
    </cfRule>
  </conditionalFormatting>
  <conditionalFormatting sqref="A319:A321">
    <cfRule type="expression" dxfId="97" priority="98">
      <formula>MOD(ROW(),2)=0</formula>
    </cfRule>
  </conditionalFormatting>
  <conditionalFormatting sqref="A322">
    <cfRule type="expression" dxfId="96" priority="97">
      <formula>MOD(ROW(),2)=0</formula>
    </cfRule>
  </conditionalFormatting>
  <conditionalFormatting sqref="A323">
    <cfRule type="expression" dxfId="95" priority="96">
      <formula>MOD(ROW(),2)=0</formula>
    </cfRule>
  </conditionalFormatting>
  <conditionalFormatting sqref="A324:A326">
    <cfRule type="expression" dxfId="94" priority="95">
      <formula>MOD(ROW(),2)=0</formula>
    </cfRule>
  </conditionalFormatting>
  <conditionalFormatting sqref="A327">
    <cfRule type="expression" dxfId="93" priority="94">
      <formula>MOD(ROW(),2)=0</formula>
    </cfRule>
  </conditionalFormatting>
  <conditionalFormatting sqref="F318:G327">
    <cfRule type="expression" dxfId="92" priority="93">
      <formula>MOD(ROW(),2)=0</formula>
    </cfRule>
  </conditionalFormatting>
  <conditionalFormatting sqref="B335:E337 B328:E328 B330:E333 D329:E329 D334:E334 H328:R337">
    <cfRule type="expression" dxfId="91" priority="92">
      <formula>MOD(ROW(),2)=0</formula>
    </cfRule>
  </conditionalFormatting>
  <conditionalFormatting sqref="B329">
    <cfRule type="expression" dxfId="90" priority="91">
      <formula>MOD(ROW(),2)=0</formula>
    </cfRule>
  </conditionalFormatting>
  <conditionalFormatting sqref="C329">
    <cfRule type="expression" dxfId="89" priority="90">
      <formula>MOD(ROW(),2)=0</formula>
    </cfRule>
  </conditionalFormatting>
  <conditionalFormatting sqref="B334">
    <cfRule type="expression" dxfId="88" priority="89">
      <formula>MOD(ROW(),2)=0</formula>
    </cfRule>
  </conditionalFormatting>
  <conditionalFormatting sqref="C334">
    <cfRule type="expression" dxfId="87" priority="88">
      <formula>MOD(ROW(),2)=0</formula>
    </cfRule>
  </conditionalFormatting>
  <conditionalFormatting sqref="A328">
    <cfRule type="expression" dxfId="86" priority="87">
      <formula>MOD(ROW(),2)=0</formula>
    </cfRule>
  </conditionalFormatting>
  <conditionalFormatting sqref="A329:A331">
    <cfRule type="expression" dxfId="85" priority="86">
      <formula>MOD(ROW(),2)=0</formula>
    </cfRule>
  </conditionalFormatting>
  <conditionalFormatting sqref="A332">
    <cfRule type="expression" dxfId="84" priority="85">
      <formula>MOD(ROW(),2)=0</formula>
    </cfRule>
  </conditionalFormatting>
  <conditionalFormatting sqref="A333">
    <cfRule type="expression" dxfId="83" priority="84">
      <formula>MOD(ROW(),2)=0</formula>
    </cfRule>
  </conditionalFormatting>
  <conditionalFormatting sqref="A334:A336">
    <cfRule type="expression" dxfId="82" priority="83">
      <formula>MOD(ROW(),2)=0</formula>
    </cfRule>
  </conditionalFormatting>
  <conditionalFormatting sqref="A337">
    <cfRule type="expression" dxfId="81" priority="82">
      <formula>MOD(ROW(),2)=0</formula>
    </cfRule>
  </conditionalFormatting>
  <conditionalFormatting sqref="F328:G337">
    <cfRule type="expression" dxfId="80" priority="81">
      <formula>MOD(ROW(),2)=0</formula>
    </cfRule>
  </conditionalFormatting>
  <conditionalFormatting sqref="B340:E342 B338:E338 D339:E339 H338:R342 H475:R484 B475:E484">
    <cfRule type="expression" dxfId="79" priority="80">
      <formula>MOD(ROW(),2)=0</formula>
    </cfRule>
  </conditionalFormatting>
  <conditionalFormatting sqref="B339">
    <cfRule type="expression" dxfId="78" priority="79">
      <formula>MOD(ROW(),2)=0</formula>
    </cfRule>
  </conditionalFormatting>
  <conditionalFormatting sqref="C339">
    <cfRule type="expression" dxfId="77" priority="78">
      <formula>MOD(ROW(),2)=0</formula>
    </cfRule>
  </conditionalFormatting>
  <conditionalFormatting sqref="A338">
    <cfRule type="expression" dxfId="76" priority="77">
      <formula>MOD(ROW(),2)=0</formula>
    </cfRule>
  </conditionalFormatting>
  <conditionalFormatting sqref="A339:A341">
    <cfRule type="expression" dxfId="75" priority="76">
      <formula>MOD(ROW(),2)=0</formula>
    </cfRule>
  </conditionalFormatting>
  <conditionalFormatting sqref="A342 A475:A484">
    <cfRule type="expression" dxfId="74" priority="75">
      <formula>MOD(ROW(),2)=0</formula>
    </cfRule>
  </conditionalFormatting>
  <conditionalFormatting sqref="F338:G342 F475:G484">
    <cfRule type="expression" dxfId="73" priority="74">
      <formula>MOD(ROW(),2)=0</formula>
    </cfRule>
  </conditionalFormatting>
  <conditionalFormatting sqref="C314">
    <cfRule type="expression" dxfId="72" priority="73">
      <formula>MOD(ROW(),2)=0</formula>
    </cfRule>
  </conditionalFormatting>
  <conditionalFormatting sqref="C324">
    <cfRule type="expression" dxfId="71" priority="72">
      <formula>MOD(ROW(),2)=0</formula>
    </cfRule>
  </conditionalFormatting>
  <conditionalFormatting sqref="B345:E347 B343:E343 D344:E344 H343:R347">
    <cfRule type="expression" dxfId="70" priority="71">
      <formula>MOD(ROW(),2)=0</formula>
    </cfRule>
  </conditionalFormatting>
  <conditionalFormatting sqref="B344">
    <cfRule type="expression" dxfId="69" priority="70">
      <formula>MOD(ROW(),2)=0</formula>
    </cfRule>
  </conditionalFormatting>
  <conditionalFormatting sqref="C344">
    <cfRule type="expression" dxfId="68" priority="69">
      <formula>MOD(ROW(),2)=0</formula>
    </cfRule>
  </conditionalFormatting>
  <conditionalFormatting sqref="A343">
    <cfRule type="expression" dxfId="67" priority="68">
      <formula>MOD(ROW(),2)=0</formula>
    </cfRule>
  </conditionalFormatting>
  <conditionalFormatting sqref="A344:A346">
    <cfRule type="expression" dxfId="66" priority="67">
      <formula>MOD(ROW(),2)=0</formula>
    </cfRule>
  </conditionalFormatting>
  <conditionalFormatting sqref="A347">
    <cfRule type="expression" dxfId="65" priority="66">
      <formula>MOD(ROW(),2)=0</formula>
    </cfRule>
  </conditionalFormatting>
  <conditionalFormatting sqref="F343:G347">
    <cfRule type="expression" dxfId="64" priority="65">
      <formula>MOD(ROW(),2)=0</formula>
    </cfRule>
  </conditionalFormatting>
  <conditionalFormatting sqref="B350:E352 B348 H348:R352 D348:E349">
    <cfRule type="expression" dxfId="63" priority="64">
      <formula>MOD(ROW(),2)=0</formula>
    </cfRule>
  </conditionalFormatting>
  <conditionalFormatting sqref="B349">
    <cfRule type="expression" dxfId="62" priority="63">
      <formula>MOD(ROW(),2)=0</formula>
    </cfRule>
  </conditionalFormatting>
  <conditionalFormatting sqref="C349">
    <cfRule type="expression" dxfId="61" priority="62">
      <formula>MOD(ROW(),2)=0</formula>
    </cfRule>
  </conditionalFormatting>
  <conditionalFormatting sqref="A348">
    <cfRule type="expression" dxfId="60" priority="61">
      <formula>MOD(ROW(),2)=0</formula>
    </cfRule>
  </conditionalFormatting>
  <conditionalFormatting sqref="A349:A351">
    <cfRule type="expression" dxfId="59" priority="60">
      <formula>MOD(ROW(),2)=0</formula>
    </cfRule>
  </conditionalFormatting>
  <conditionalFormatting sqref="A352">
    <cfRule type="expression" dxfId="58" priority="59">
      <formula>MOD(ROW(),2)=0</formula>
    </cfRule>
  </conditionalFormatting>
  <conditionalFormatting sqref="F348:G352">
    <cfRule type="expression" dxfId="57" priority="58">
      <formula>MOD(ROW(),2)=0</formula>
    </cfRule>
  </conditionalFormatting>
  <conditionalFormatting sqref="B355:E357 B353:E353 D354:E354 H353:R357">
    <cfRule type="expression" dxfId="56" priority="57">
      <formula>MOD(ROW(),2)=0</formula>
    </cfRule>
  </conditionalFormatting>
  <conditionalFormatting sqref="B354">
    <cfRule type="expression" dxfId="55" priority="56">
      <formula>MOD(ROW(),2)=0</formula>
    </cfRule>
  </conditionalFormatting>
  <conditionalFormatting sqref="A353">
    <cfRule type="expression" dxfId="53" priority="54">
      <formula>MOD(ROW(),2)=0</formula>
    </cfRule>
  </conditionalFormatting>
  <conditionalFormatting sqref="A354:A356">
    <cfRule type="expression" dxfId="52" priority="53">
      <formula>MOD(ROW(),2)=0</formula>
    </cfRule>
  </conditionalFormatting>
  <conditionalFormatting sqref="A357">
    <cfRule type="expression" dxfId="51" priority="52">
      <formula>MOD(ROW(),2)=0</formula>
    </cfRule>
  </conditionalFormatting>
  <conditionalFormatting sqref="F353:G357">
    <cfRule type="expression" dxfId="50" priority="51">
      <formula>MOD(ROW(),2)=0</formula>
    </cfRule>
  </conditionalFormatting>
  <conditionalFormatting sqref="B360:E362 B358 H358:R362 H388:R474 B388:E474 D358:E359">
    <cfRule type="expression" dxfId="49" priority="50">
      <formula>MOD(ROW(),2)=0</formula>
    </cfRule>
  </conditionalFormatting>
  <conditionalFormatting sqref="B359">
    <cfRule type="expression" dxfId="48" priority="49">
      <formula>MOD(ROW(),2)=0</formula>
    </cfRule>
  </conditionalFormatting>
  <conditionalFormatting sqref="A358">
    <cfRule type="expression" dxfId="46" priority="47">
      <formula>MOD(ROW(),2)=0</formula>
    </cfRule>
  </conditionalFormatting>
  <conditionalFormatting sqref="A359:A361">
    <cfRule type="expression" dxfId="45" priority="46">
      <formula>MOD(ROW(),2)=0</formula>
    </cfRule>
  </conditionalFormatting>
  <conditionalFormatting sqref="A362 A388:A474">
    <cfRule type="expression" dxfId="44" priority="45">
      <formula>MOD(ROW(),2)=0</formula>
    </cfRule>
  </conditionalFormatting>
  <conditionalFormatting sqref="F358:G362 F388:G474">
    <cfRule type="expression" dxfId="43" priority="44">
      <formula>MOD(ROW(),2)=0</formula>
    </cfRule>
  </conditionalFormatting>
  <conditionalFormatting sqref="C348">
    <cfRule type="expression" dxfId="42" priority="43">
      <formula>MOD(ROW(),2)=0</formula>
    </cfRule>
  </conditionalFormatting>
  <conditionalFormatting sqref="B365:E367 B363:E363 D364:E364 H363:R367">
    <cfRule type="expression" dxfId="41" priority="42">
      <formula>MOD(ROW(),2)=0</formula>
    </cfRule>
  </conditionalFormatting>
  <conditionalFormatting sqref="B364">
    <cfRule type="expression" dxfId="40" priority="41">
      <formula>MOD(ROW(),2)=0</formula>
    </cfRule>
  </conditionalFormatting>
  <conditionalFormatting sqref="A363">
    <cfRule type="expression" dxfId="38" priority="39">
      <formula>MOD(ROW(),2)=0</formula>
    </cfRule>
  </conditionalFormatting>
  <conditionalFormatting sqref="A364:A366">
    <cfRule type="expression" dxfId="37" priority="38">
      <formula>MOD(ROW(),2)=0</formula>
    </cfRule>
  </conditionalFormatting>
  <conditionalFormatting sqref="A367">
    <cfRule type="expression" dxfId="36" priority="37">
      <formula>MOD(ROW(),2)=0</formula>
    </cfRule>
  </conditionalFormatting>
  <conditionalFormatting sqref="F363:G367">
    <cfRule type="expression" dxfId="35" priority="36">
      <formula>MOD(ROW(),2)=0</formula>
    </cfRule>
  </conditionalFormatting>
  <conditionalFormatting sqref="B370:E372 B368:E368 D369:E369 H368:R372">
    <cfRule type="expression" dxfId="34" priority="35">
      <formula>MOD(ROW(),2)=0</formula>
    </cfRule>
  </conditionalFormatting>
  <conditionalFormatting sqref="B369">
    <cfRule type="expression" dxfId="33" priority="34">
      <formula>MOD(ROW(),2)=0</formula>
    </cfRule>
  </conditionalFormatting>
  <conditionalFormatting sqref="A368">
    <cfRule type="expression" dxfId="31" priority="32">
      <formula>MOD(ROW(),2)=0</formula>
    </cfRule>
  </conditionalFormatting>
  <conditionalFormatting sqref="A369:A371">
    <cfRule type="expression" dxfId="30" priority="31">
      <formula>MOD(ROW(),2)=0</formula>
    </cfRule>
  </conditionalFormatting>
  <conditionalFormatting sqref="A372">
    <cfRule type="expression" dxfId="29" priority="30">
      <formula>MOD(ROW(),2)=0</formula>
    </cfRule>
  </conditionalFormatting>
  <conditionalFormatting sqref="F368:G372">
    <cfRule type="expression" dxfId="28" priority="29">
      <formula>MOD(ROW(),2)=0</formula>
    </cfRule>
  </conditionalFormatting>
  <conditionalFormatting sqref="B375:E377 B373 H373:R377 D373:E374">
    <cfRule type="expression" dxfId="27" priority="28">
      <formula>MOD(ROW(),2)=0</formula>
    </cfRule>
  </conditionalFormatting>
  <conditionalFormatting sqref="B374">
    <cfRule type="expression" dxfId="26" priority="27">
      <formula>MOD(ROW(),2)=0</formula>
    </cfRule>
  </conditionalFormatting>
  <conditionalFormatting sqref="C374">
    <cfRule type="expression" dxfId="25" priority="26">
      <formula>MOD(ROW(),2)=0</formula>
    </cfRule>
  </conditionalFormatting>
  <conditionalFormatting sqref="A373">
    <cfRule type="expression" dxfId="24" priority="25">
      <formula>MOD(ROW(),2)=0</formula>
    </cfRule>
  </conditionalFormatting>
  <conditionalFormatting sqref="A374:A376">
    <cfRule type="expression" dxfId="23" priority="24">
      <formula>MOD(ROW(),2)=0</formula>
    </cfRule>
  </conditionalFormatting>
  <conditionalFormatting sqref="A377">
    <cfRule type="expression" dxfId="22" priority="23">
      <formula>MOD(ROW(),2)=0</formula>
    </cfRule>
  </conditionalFormatting>
  <conditionalFormatting sqref="F373:G377">
    <cfRule type="expression" dxfId="21" priority="22">
      <formula>MOD(ROW(),2)=0</formula>
    </cfRule>
  </conditionalFormatting>
  <conditionalFormatting sqref="B380:E382 B378 H378:R382 D378:E379">
    <cfRule type="expression" dxfId="20" priority="21">
      <formula>MOD(ROW(),2)=0</formula>
    </cfRule>
  </conditionalFormatting>
  <conditionalFormatting sqref="B379">
    <cfRule type="expression" dxfId="19" priority="20">
      <formula>MOD(ROW(),2)=0</formula>
    </cfRule>
  </conditionalFormatting>
  <conditionalFormatting sqref="C379">
    <cfRule type="expression" dxfId="18" priority="19">
      <formula>MOD(ROW(),2)=0</formula>
    </cfRule>
  </conditionalFormatting>
  <conditionalFormatting sqref="A378">
    <cfRule type="expression" dxfId="17" priority="18">
      <formula>MOD(ROW(),2)=0</formula>
    </cfRule>
  </conditionalFormatting>
  <conditionalFormatting sqref="A379:A381">
    <cfRule type="expression" dxfId="16" priority="17">
      <formula>MOD(ROW(),2)=0</formula>
    </cfRule>
  </conditionalFormatting>
  <conditionalFormatting sqref="A382">
    <cfRule type="expression" dxfId="15" priority="16">
      <formula>MOD(ROW(),2)=0</formula>
    </cfRule>
  </conditionalFormatting>
  <conditionalFormatting sqref="F378:G382">
    <cfRule type="expression" dxfId="14" priority="15">
      <formula>MOD(ROW(),2)=0</formula>
    </cfRule>
  </conditionalFormatting>
  <conditionalFormatting sqref="B385:E387 B383:E383 D384:E384 H383:R387">
    <cfRule type="expression" dxfId="13" priority="14">
      <formula>MOD(ROW(),2)=0</formula>
    </cfRule>
  </conditionalFormatting>
  <conditionalFormatting sqref="B384">
    <cfRule type="expression" dxfId="12" priority="13">
      <formula>MOD(ROW(),2)=0</formula>
    </cfRule>
  </conditionalFormatting>
  <conditionalFormatting sqref="C384">
    <cfRule type="expression" dxfId="11" priority="12">
      <formula>MOD(ROW(),2)=0</formula>
    </cfRule>
  </conditionalFormatting>
  <conditionalFormatting sqref="A383">
    <cfRule type="expression" dxfId="10" priority="11">
      <formula>MOD(ROW(),2)=0</formula>
    </cfRule>
  </conditionalFormatting>
  <conditionalFormatting sqref="A384:A386">
    <cfRule type="expression" dxfId="9" priority="10">
      <formula>MOD(ROW(),2)=0</formula>
    </cfRule>
  </conditionalFormatting>
  <conditionalFormatting sqref="A387">
    <cfRule type="expression" dxfId="8" priority="9">
      <formula>MOD(ROW(),2)=0</formula>
    </cfRule>
  </conditionalFormatting>
  <conditionalFormatting sqref="F383:G387">
    <cfRule type="expression" dxfId="7" priority="8">
      <formula>MOD(ROW(),2)=0</formula>
    </cfRule>
  </conditionalFormatting>
  <conditionalFormatting sqref="C354">
    <cfRule type="expression" dxfId="6" priority="7">
      <formula>MOD(ROW(),2)=0</formula>
    </cfRule>
  </conditionalFormatting>
  <conditionalFormatting sqref="C359">
    <cfRule type="expression" dxfId="5" priority="6">
      <formula>MOD(ROW(),2)=0</formula>
    </cfRule>
  </conditionalFormatting>
  <conditionalFormatting sqref="C364">
    <cfRule type="expression" dxfId="4" priority="5">
      <formula>MOD(ROW(),2)=0</formula>
    </cfRule>
  </conditionalFormatting>
  <conditionalFormatting sqref="C369">
    <cfRule type="expression" dxfId="3" priority="4">
      <formula>MOD(ROW(),2)=0</formula>
    </cfRule>
  </conditionalFormatting>
  <conditionalFormatting sqref="C358">
    <cfRule type="expression" dxfId="2" priority="3">
      <formula>MOD(ROW(),2)=0</formula>
    </cfRule>
  </conditionalFormatting>
  <conditionalFormatting sqref="C373">
    <cfRule type="expression" dxfId="1" priority="2">
      <formula>MOD(ROW(),2)=0</formula>
    </cfRule>
  </conditionalFormatting>
  <conditionalFormatting sqref="C378">
    <cfRule type="expression" dxfId="0" priority="1">
      <formula>MOD(ROW(),2)=0</formula>
    </cfRule>
  </conditionalFormatting>
  <dataValidations count="3">
    <dataValidation type="list" allowBlank="1" showInputMessage="1" showErrorMessage="1" sqref="B65780:B66039 WLQ983284:WLQ983543 WBU983284:WBU983543 VRY983284:VRY983543 VIC983284:VIC983543 UYG983284:UYG983543 UOK983284:UOK983543 UEO983284:UEO983543 TUS983284:TUS983543 TKW983284:TKW983543 TBA983284:TBA983543 SRE983284:SRE983543 SHI983284:SHI983543 RXM983284:RXM983543 RNQ983284:RNQ983543 RDU983284:RDU983543 QTY983284:QTY983543 QKC983284:QKC983543 QAG983284:QAG983543 PQK983284:PQK983543 PGO983284:PGO983543 OWS983284:OWS983543 OMW983284:OMW983543 ODA983284:ODA983543 NTE983284:NTE983543 NJI983284:NJI983543 MZM983284:MZM983543 MPQ983284:MPQ983543 MFU983284:MFU983543 LVY983284:LVY983543 LMC983284:LMC983543 LCG983284:LCG983543 KSK983284:KSK983543 KIO983284:KIO983543 JYS983284:JYS983543 JOW983284:JOW983543 JFA983284:JFA983543 IVE983284:IVE983543 ILI983284:ILI983543 IBM983284:IBM983543 HRQ983284:HRQ983543 HHU983284:HHU983543 GXY983284:GXY983543 GOC983284:GOC983543 GEG983284:GEG983543 FUK983284:FUK983543 FKO983284:FKO983543 FAS983284:FAS983543 EQW983284:EQW983543 EHA983284:EHA983543 DXE983284:DXE983543 DNI983284:DNI983543 DDM983284:DDM983543 CTQ983284:CTQ983543 CJU983284:CJU983543 BZY983284:BZY983543 BQC983284:BQC983543 BGG983284:BGG983543 AWK983284:AWK983543 AMO983284:AMO983543 ACS983284:ACS983543 SW983284:SW983543 JA983284:JA983543 B983284:B983543 WVM917748:WVM918007 WLQ917748:WLQ918007 WBU917748:WBU918007 VRY917748:VRY918007 VIC917748:VIC918007 UYG917748:UYG918007 UOK917748:UOK918007 UEO917748:UEO918007 TUS917748:TUS918007 TKW917748:TKW918007 TBA917748:TBA918007 SRE917748:SRE918007 SHI917748:SHI918007 RXM917748:RXM918007 RNQ917748:RNQ918007 RDU917748:RDU918007 QTY917748:QTY918007 QKC917748:QKC918007 QAG917748:QAG918007 PQK917748:PQK918007 PGO917748:PGO918007 OWS917748:OWS918007 OMW917748:OMW918007 ODA917748:ODA918007 NTE917748:NTE918007 NJI917748:NJI918007 MZM917748:MZM918007 MPQ917748:MPQ918007 MFU917748:MFU918007 LVY917748:LVY918007 LMC917748:LMC918007 LCG917748:LCG918007 KSK917748:KSK918007 KIO917748:KIO918007 JYS917748:JYS918007 JOW917748:JOW918007 JFA917748:JFA918007 IVE917748:IVE918007 ILI917748:ILI918007 IBM917748:IBM918007 HRQ917748:HRQ918007 HHU917748:HHU918007 GXY917748:GXY918007 GOC917748:GOC918007 GEG917748:GEG918007 FUK917748:FUK918007 FKO917748:FKO918007 FAS917748:FAS918007 EQW917748:EQW918007 EHA917748:EHA918007 DXE917748:DXE918007 DNI917748:DNI918007 DDM917748:DDM918007 CTQ917748:CTQ918007 CJU917748:CJU918007 BZY917748:BZY918007 BQC917748:BQC918007 BGG917748:BGG918007 AWK917748:AWK918007 AMO917748:AMO918007 ACS917748:ACS918007 SW917748:SW918007 JA917748:JA918007 B917748:B918007 WVM852212:WVM852471 WLQ852212:WLQ852471 WBU852212:WBU852471 VRY852212:VRY852471 VIC852212:VIC852471 UYG852212:UYG852471 UOK852212:UOK852471 UEO852212:UEO852471 TUS852212:TUS852471 TKW852212:TKW852471 TBA852212:TBA852471 SRE852212:SRE852471 SHI852212:SHI852471 RXM852212:RXM852471 RNQ852212:RNQ852471 RDU852212:RDU852471 QTY852212:QTY852471 QKC852212:QKC852471 QAG852212:QAG852471 PQK852212:PQK852471 PGO852212:PGO852471 OWS852212:OWS852471 OMW852212:OMW852471 ODA852212:ODA852471 NTE852212:NTE852471 NJI852212:NJI852471 MZM852212:MZM852471 MPQ852212:MPQ852471 MFU852212:MFU852471 LVY852212:LVY852471 LMC852212:LMC852471 LCG852212:LCG852471 KSK852212:KSK852471 KIO852212:KIO852471 JYS852212:JYS852471 JOW852212:JOW852471 JFA852212:JFA852471 IVE852212:IVE852471 ILI852212:ILI852471 IBM852212:IBM852471 HRQ852212:HRQ852471 HHU852212:HHU852471 GXY852212:GXY852471 GOC852212:GOC852471 GEG852212:GEG852471 FUK852212:FUK852471 FKO852212:FKO852471 FAS852212:FAS852471 EQW852212:EQW852471 EHA852212:EHA852471 DXE852212:DXE852471 DNI852212:DNI852471 DDM852212:DDM852471 CTQ852212:CTQ852471 CJU852212:CJU852471 BZY852212:BZY852471 BQC852212:BQC852471 BGG852212:BGG852471 AWK852212:AWK852471 AMO852212:AMO852471 ACS852212:ACS852471 SW852212:SW852471 JA852212:JA852471 B852212:B852471 WVM786676:WVM786935 WLQ786676:WLQ786935 WBU786676:WBU786935 VRY786676:VRY786935 VIC786676:VIC786935 UYG786676:UYG786935 UOK786676:UOK786935 UEO786676:UEO786935 TUS786676:TUS786935 TKW786676:TKW786935 TBA786676:TBA786935 SRE786676:SRE786935 SHI786676:SHI786935 RXM786676:RXM786935 RNQ786676:RNQ786935 RDU786676:RDU786935 QTY786676:QTY786935 QKC786676:QKC786935 QAG786676:QAG786935 PQK786676:PQK786935 PGO786676:PGO786935 OWS786676:OWS786935 OMW786676:OMW786935 ODA786676:ODA786935 NTE786676:NTE786935 NJI786676:NJI786935 MZM786676:MZM786935 MPQ786676:MPQ786935 MFU786676:MFU786935 LVY786676:LVY786935 LMC786676:LMC786935 LCG786676:LCG786935 KSK786676:KSK786935 KIO786676:KIO786935 JYS786676:JYS786935 JOW786676:JOW786935 JFA786676:JFA786935 IVE786676:IVE786935 ILI786676:ILI786935 IBM786676:IBM786935 HRQ786676:HRQ786935 HHU786676:HHU786935 GXY786676:GXY786935 GOC786676:GOC786935 GEG786676:GEG786935 FUK786676:FUK786935 FKO786676:FKO786935 FAS786676:FAS786935 EQW786676:EQW786935 EHA786676:EHA786935 DXE786676:DXE786935 DNI786676:DNI786935 DDM786676:DDM786935 CTQ786676:CTQ786935 CJU786676:CJU786935 BZY786676:BZY786935 BQC786676:BQC786935 BGG786676:BGG786935 AWK786676:AWK786935 AMO786676:AMO786935 ACS786676:ACS786935 SW786676:SW786935 JA786676:JA786935 B786676:B786935 WVM721140:WVM721399 WLQ721140:WLQ721399 WBU721140:WBU721399 VRY721140:VRY721399 VIC721140:VIC721399 UYG721140:UYG721399 UOK721140:UOK721399 UEO721140:UEO721399 TUS721140:TUS721399 TKW721140:TKW721399 TBA721140:TBA721399 SRE721140:SRE721399 SHI721140:SHI721399 RXM721140:RXM721399 RNQ721140:RNQ721399 RDU721140:RDU721399 QTY721140:QTY721399 QKC721140:QKC721399 QAG721140:QAG721399 PQK721140:PQK721399 PGO721140:PGO721399 OWS721140:OWS721399 OMW721140:OMW721399 ODA721140:ODA721399 NTE721140:NTE721399 NJI721140:NJI721399 MZM721140:MZM721399 MPQ721140:MPQ721399 MFU721140:MFU721399 LVY721140:LVY721399 LMC721140:LMC721399 LCG721140:LCG721399 KSK721140:KSK721399 KIO721140:KIO721399 JYS721140:JYS721399 JOW721140:JOW721399 JFA721140:JFA721399 IVE721140:IVE721399 ILI721140:ILI721399 IBM721140:IBM721399 HRQ721140:HRQ721399 HHU721140:HHU721399 GXY721140:GXY721399 GOC721140:GOC721399 GEG721140:GEG721399 FUK721140:FUK721399 FKO721140:FKO721399 FAS721140:FAS721399 EQW721140:EQW721399 EHA721140:EHA721399 DXE721140:DXE721399 DNI721140:DNI721399 DDM721140:DDM721399 CTQ721140:CTQ721399 CJU721140:CJU721399 BZY721140:BZY721399 BQC721140:BQC721399 BGG721140:BGG721399 AWK721140:AWK721399 AMO721140:AMO721399 ACS721140:ACS721399 SW721140:SW721399 JA721140:JA721399 B721140:B721399 WVM655604:WVM655863 WLQ655604:WLQ655863 WBU655604:WBU655863 VRY655604:VRY655863 VIC655604:VIC655863 UYG655604:UYG655863 UOK655604:UOK655863 UEO655604:UEO655863 TUS655604:TUS655863 TKW655604:TKW655863 TBA655604:TBA655863 SRE655604:SRE655863 SHI655604:SHI655863 RXM655604:RXM655863 RNQ655604:RNQ655863 RDU655604:RDU655863 QTY655604:QTY655863 QKC655604:QKC655863 QAG655604:QAG655863 PQK655604:PQK655863 PGO655604:PGO655863 OWS655604:OWS655863 OMW655604:OMW655863 ODA655604:ODA655863 NTE655604:NTE655863 NJI655604:NJI655863 MZM655604:MZM655863 MPQ655604:MPQ655863 MFU655604:MFU655863 LVY655604:LVY655863 LMC655604:LMC655863 LCG655604:LCG655863 KSK655604:KSK655863 KIO655604:KIO655863 JYS655604:JYS655863 JOW655604:JOW655863 JFA655604:JFA655863 IVE655604:IVE655863 ILI655604:ILI655863 IBM655604:IBM655863 HRQ655604:HRQ655863 HHU655604:HHU655863 GXY655604:GXY655863 GOC655604:GOC655863 GEG655604:GEG655863 FUK655604:FUK655863 FKO655604:FKO655863 FAS655604:FAS655863 EQW655604:EQW655863 EHA655604:EHA655863 DXE655604:DXE655863 DNI655604:DNI655863 DDM655604:DDM655863 CTQ655604:CTQ655863 CJU655604:CJU655863 BZY655604:BZY655863 BQC655604:BQC655863 BGG655604:BGG655863 AWK655604:AWK655863 AMO655604:AMO655863 ACS655604:ACS655863 SW655604:SW655863 JA655604:JA655863 B655604:B655863 WVM590068:WVM590327 WLQ590068:WLQ590327 WBU590068:WBU590327 VRY590068:VRY590327 VIC590068:VIC590327 UYG590068:UYG590327 UOK590068:UOK590327 UEO590068:UEO590327 TUS590068:TUS590327 TKW590068:TKW590327 TBA590068:TBA590327 SRE590068:SRE590327 SHI590068:SHI590327 RXM590068:RXM590327 RNQ590068:RNQ590327 RDU590068:RDU590327 QTY590068:QTY590327 QKC590068:QKC590327 QAG590068:QAG590327 PQK590068:PQK590327 PGO590068:PGO590327 OWS590068:OWS590327 OMW590068:OMW590327 ODA590068:ODA590327 NTE590068:NTE590327 NJI590068:NJI590327 MZM590068:MZM590327 MPQ590068:MPQ590327 MFU590068:MFU590327 LVY590068:LVY590327 LMC590068:LMC590327 LCG590068:LCG590327 KSK590068:KSK590327 KIO590068:KIO590327 JYS590068:JYS590327 JOW590068:JOW590327 JFA590068:JFA590327 IVE590068:IVE590327 ILI590068:ILI590327 IBM590068:IBM590327 HRQ590068:HRQ590327 HHU590068:HHU590327 GXY590068:GXY590327 GOC590068:GOC590327 GEG590068:GEG590327 FUK590068:FUK590327 FKO590068:FKO590327 FAS590068:FAS590327 EQW590068:EQW590327 EHA590068:EHA590327 DXE590068:DXE590327 DNI590068:DNI590327 DDM590068:DDM590327 CTQ590068:CTQ590327 CJU590068:CJU590327 BZY590068:BZY590327 BQC590068:BQC590327 BGG590068:BGG590327 AWK590068:AWK590327 AMO590068:AMO590327 ACS590068:ACS590327 SW590068:SW590327 JA590068:JA590327 B590068:B590327 WVM524532:WVM524791 WLQ524532:WLQ524791 WBU524532:WBU524791 VRY524532:VRY524791 VIC524532:VIC524791 UYG524532:UYG524791 UOK524532:UOK524791 UEO524532:UEO524791 TUS524532:TUS524791 TKW524532:TKW524791 TBA524532:TBA524791 SRE524532:SRE524791 SHI524532:SHI524791 RXM524532:RXM524791 RNQ524532:RNQ524791 RDU524532:RDU524791 QTY524532:QTY524791 QKC524532:QKC524791 QAG524532:QAG524791 PQK524532:PQK524791 PGO524532:PGO524791 OWS524532:OWS524791 OMW524532:OMW524791 ODA524532:ODA524791 NTE524532:NTE524791 NJI524532:NJI524791 MZM524532:MZM524791 MPQ524532:MPQ524791 MFU524532:MFU524791 LVY524532:LVY524791 LMC524532:LMC524791 LCG524532:LCG524791 KSK524532:KSK524791 KIO524532:KIO524791 JYS524532:JYS524791 JOW524532:JOW524791 JFA524532:JFA524791 IVE524532:IVE524791 ILI524532:ILI524791 IBM524532:IBM524791 HRQ524532:HRQ524791 HHU524532:HHU524791 GXY524532:GXY524791 GOC524532:GOC524791 GEG524532:GEG524791 FUK524532:FUK524791 FKO524532:FKO524791 FAS524532:FAS524791 EQW524532:EQW524791 EHA524532:EHA524791 DXE524532:DXE524791 DNI524532:DNI524791 DDM524532:DDM524791 CTQ524532:CTQ524791 CJU524532:CJU524791 BZY524532:BZY524791 BQC524532:BQC524791 BGG524532:BGG524791 AWK524532:AWK524791 AMO524532:AMO524791 ACS524532:ACS524791 SW524532:SW524791 JA524532:JA524791 B524532:B524791 WVM458996:WVM459255 WLQ458996:WLQ459255 WBU458996:WBU459255 VRY458996:VRY459255 VIC458996:VIC459255 UYG458996:UYG459255 UOK458996:UOK459255 UEO458996:UEO459255 TUS458996:TUS459255 TKW458996:TKW459255 TBA458996:TBA459255 SRE458996:SRE459255 SHI458996:SHI459255 RXM458996:RXM459255 RNQ458996:RNQ459255 RDU458996:RDU459255 QTY458996:QTY459255 QKC458996:QKC459255 QAG458996:QAG459255 PQK458996:PQK459255 PGO458996:PGO459255 OWS458996:OWS459255 OMW458996:OMW459255 ODA458996:ODA459255 NTE458996:NTE459255 NJI458996:NJI459255 MZM458996:MZM459255 MPQ458996:MPQ459255 MFU458996:MFU459255 LVY458996:LVY459255 LMC458996:LMC459255 LCG458996:LCG459255 KSK458996:KSK459255 KIO458996:KIO459255 JYS458996:JYS459255 JOW458996:JOW459255 JFA458996:JFA459255 IVE458996:IVE459255 ILI458996:ILI459255 IBM458996:IBM459255 HRQ458996:HRQ459255 HHU458996:HHU459255 GXY458996:GXY459255 GOC458996:GOC459255 GEG458996:GEG459255 FUK458996:FUK459255 FKO458996:FKO459255 FAS458996:FAS459255 EQW458996:EQW459255 EHA458996:EHA459255 DXE458996:DXE459255 DNI458996:DNI459255 DDM458996:DDM459255 CTQ458996:CTQ459255 CJU458996:CJU459255 BZY458996:BZY459255 BQC458996:BQC459255 BGG458996:BGG459255 AWK458996:AWK459255 AMO458996:AMO459255 ACS458996:ACS459255 SW458996:SW459255 JA458996:JA459255 B458996:B459255 WVM393460:WVM393719 WLQ393460:WLQ393719 WBU393460:WBU393719 VRY393460:VRY393719 VIC393460:VIC393719 UYG393460:UYG393719 UOK393460:UOK393719 UEO393460:UEO393719 TUS393460:TUS393719 TKW393460:TKW393719 TBA393460:TBA393719 SRE393460:SRE393719 SHI393460:SHI393719 RXM393460:RXM393719 RNQ393460:RNQ393719 RDU393460:RDU393719 QTY393460:QTY393719 QKC393460:QKC393719 QAG393460:QAG393719 PQK393460:PQK393719 PGO393460:PGO393719 OWS393460:OWS393719 OMW393460:OMW393719 ODA393460:ODA393719 NTE393460:NTE393719 NJI393460:NJI393719 MZM393460:MZM393719 MPQ393460:MPQ393719 MFU393460:MFU393719 LVY393460:LVY393719 LMC393460:LMC393719 LCG393460:LCG393719 KSK393460:KSK393719 KIO393460:KIO393719 JYS393460:JYS393719 JOW393460:JOW393719 JFA393460:JFA393719 IVE393460:IVE393719 ILI393460:ILI393719 IBM393460:IBM393719 HRQ393460:HRQ393719 HHU393460:HHU393719 GXY393460:GXY393719 GOC393460:GOC393719 GEG393460:GEG393719 FUK393460:FUK393719 FKO393460:FKO393719 FAS393460:FAS393719 EQW393460:EQW393719 EHA393460:EHA393719 DXE393460:DXE393719 DNI393460:DNI393719 DDM393460:DDM393719 CTQ393460:CTQ393719 CJU393460:CJU393719 BZY393460:BZY393719 BQC393460:BQC393719 BGG393460:BGG393719 AWK393460:AWK393719 AMO393460:AMO393719 ACS393460:ACS393719 SW393460:SW393719 JA393460:JA393719 B393460:B393719 WVM327924:WVM328183 WLQ327924:WLQ328183 WBU327924:WBU328183 VRY327924:VRY328183 VIC327924:VIC328183 UYG327924:UYG328183 UOK327924:UOK328183 UEO327924:UEO328183 TUS327924:TUS328183 TKW327924:TKW328183 TBA327924:TBA328183 SRE327924:SRE328183 SHI327924:SHI328183 RXM327924:RXM328183 RNQ327924:RNQ328183 RDU327924:RDU328183 QTY327924:QTY328183 QKC327924:QKC328183 QAG327924:QAG328183 PQK327924:PQK328183 PGO327924:PGO328183 OWS327924:OWS328183 OMW327924:OMW328183 ODA327924:ODA328183 NTE327924:NTE328183 NJI327924:NJI328183 MZM327924:MZM328183 MPQ327924:MPQ328183 MFU327924:MFU328183 LVY327924:LVY328183 LMC327924:LMC328183 LCG327924:LCG328183 KSK327924:KSK328183 KIO327924:KIO328183 JYS327924:JYS328183 JOW327924:JOW328183 JFA327924:JFA328183 IVE327924:IVE328183 ILI327924:ILI328183 IBM327924:IBM328183 HRQ327924:HRQ328183 HHU327924:HHU328183 GXY327924:GXY328183 GOC327924:GOC328183 GEG327924:GEG328183 FUK327924:FUK328183 FKO327924:FKO328183 FAS327924:FAS328183 EQW327924:EQW328183 EHA327924:EHA328183 DXE327924:DXE328183 DNI327924:DNI328183 DDM327924:DDM328183 CTQ327924:CTQ328183 CJU327924:CJU328183 BZY327924:BZY328183 BQC327924:BQC328183 BGG327924:BGG328183 AWK327924:AWK328183 AMO327924:AMO328183 ACS327924:ACS328183 SW327924:SW328183 JA327924:JA328183 B327924:B328183 WVM262388:WVM262647 WLQ262388:WLQ262647 WBU262388:WBU262647 VRY262388:VRY262647 VIC262388:VIC262647 UYG262388:UYG262647 UOK262388:UOK262647 UEO262388:UEO262647 TUS262388:TUS262647 TKW262388:TKW262647 TBA262388:TBA262647 SRE262388:SRE262647 SHI262388:SHI262647 RXM262388:RXM262647 RNQ262388:RNQ262647 RDU262388:RDU262647 QTY262388:QTY262647 QKC262388:QKC262647 QAG262388:QAG262647 PQK262388:PQK262647 PGO262388:PGO262647 OWS262388:OWS262647 OMW262388:OMW262647 ODA262388:ODA262647 NTE262388:NTE262647 NJI262388:NJI262647 MZM262388:MZM262647 MPQ262388:MPQ262647 MFU262388:MFU262647 LVY262388:LVY262647 LMC262388:LMC262647 LCG262388:LCG262647 KSK262388:KSK262647 KIO262388:KIO262647 JYS262388:JYS262647 JOW262388:JOW262647 JFA262388:JFA262647 IVE262388:IVE262647 ILI262388:ILI262647 IBM262388:IBM262647 HRQ262388:HRQ262647 HHU262388:HHU262647 GXY262388:GXY262647 GOC262388:GOC262647 GEG262388:GEG262647 FUK262388:FUK262647 FKO262388:FKO262647 FAS262388:FAS262647 EQW262388:EQW262647 EHA262388:EHA262647 DXE262388:DXE262647 DNI262388:DNI262647 DDM262388:DDM262647 CTQ262388:CTQ262647 CJU262388:CJU262647 BZY262388:BZY262647 BQC262388:BQC262647 BGG262388:BGG262647 AWK262388:AWK262647 AMO262388:AMO262647 ACS262388:ACS262647 SW262388:SW262647 JA262388:JA262647 B262388:B262647 WVM196852:WVM197111 WLQ196852:WLQ197111 WBU196852:WBU197111 VRY196852:VRY197111 VIC196852:VIC197111 UYG196852:UYG197111 UOK196852:UOK197111 UEO196852:UEO197111 TUS196852:TUS197111 TKW196852:TKW197111 TBA196852:TBA197111 SRE196852:SRE197111 SHI196852:SHI197111 RXM196852:RXM197111 RNQ196852:RNQ197111 RDU196852:RDU197111 QTY196852:QTY197111 QKC196852:QKC197111 QAG196852:QAG197111 PQK196852:PQK197111 PGO196852:PGO197111 OWS196852:OWS197111 OMW196852:OMW197111 ODA196852:ODA197111 NTE196852:NTE197111 NJI196852:NJI197111 MZM196852:MZM197111 MPQ196852:MPQ197111 MFU196852:MFU197111 LVY196852:LVY197111 LMC196852:LMC197111 LCG196852:LCG197111 KSK196852:KSK197111 KIO196852:KIO197111 JYS196852:JYS197111 JOW196852:JOW197111 JFA196852:JFA197111 IVE196852:IVE197111 ILI196852:ILI197111 IBM196852:IBM197111 HRQ196852:HRQ197111 HHU196852:HHU197111 GXY196852:GXY197111 GOC196852:GOC197111 GEG196852:GEG197111 FUK196852:FUK197111 FKO196852:FKO197111 FAS196852:FAS197111 EQW196852:EQW197111 EHA196852:EHA197111 DXE196852:DXE197111 DNI196852:DNI197111 DDM196852:DDM197111 CTQ196852:CTQ197111 CJU196852:CJU197111 BZY196852:BZY197111 BQC196852:BQC197111 BGG196852:BGG197111 AWK196852:AWK197111 AMO196852:AMO197111 ACS196852:ACS197111 SW196852:SW197111 JA196852:JA197111 B196852:B197111 WVM131316:WVM131575 WLQ131316:WLQ131575 WBU131316:WBU131575 VRY131316:VRY131575 VIC131316:VIC131575 UYG131316:UYG131575 UOK131316:UOK131575 UEO131316:UEO131575 TUS131316:TUS131575 TKW131316:TKW131575 TBA131316:TBA131575 SRE131316:SRE131575 SHI131316:SHI131575 RXM131316:RXM131575 RNQ131316:RNQ131575 RDU131316:RDU131575 QTY131316:QTY131575 QKC131316:QKC131575 QAG131316:QAG131575 PQK131316:PQK131575 PGO131316:PGO131575 OWS131316:OWS131575 OMW131316:OMW131575 ODA131316:ODA131575 NTE131316:NTE131575 NJI131316:NJI131575 MZM131316:MZM131575 MPQ131316:MPQ131575 MFU131316:MFU131575 LVY131316:LVY131575 LMC131316:LMC131575 LCG131316:LCG131575 KSK131316:KSK131575 KIO131316:KIO131575 JYS131316:JYS131575 JOW131316:JOW131575 JFA131316:JFA131575 IVE131316:IVE131575 ILI131316:ILI131575 IBM131316:IBM131575 HRQ131316:HRQ131575 HHU131316:HHU131575 GXY131316:GXY131575 GOC131316:GOC131575 GEG131316:GEG131575 FUK131316:FUK131575 FKO131316:FKO131575 FAS131316:FAS131575 EQW131316:EQW131575 EHA131316:EHA131575 DXE131316:DXE131575 DNI131316:DNI131575 DDM131316:DDM131575 CTQ131316:CTQ131575 CJU131316:CJU131575 BZY131316:BZY131575 BQC131316:BQC131575 BGG131316:BGG131575 AWK131316:AWK131575 AMO131316:AMO131575 ACS131316:ACS131575 SW131316:SW131575 JA131316:JA131575 B131316:B131575 WVM65780:WVM66039 WLQ65780:WLQ66039 WBU65780:WBU66039 VRY65780:VRY66039 VIC65780:VIC66039 UYG65780:UYG66039 UOK65780:UOK66039 UEO65780:UEO66039 TUS65780:TUS66039 TKW65780:TKW66039 TBA65780:TBA66039 SRE65780:SRE66039 SHI65780:SHI66039 RXM65780:RXM66039 RNQ65780:RNQ66039 RDU65780:RDU66039 QTY65780:QTY66039 QKC65780:QKC66039 QAG65780:QAG66039 PQK65780:PQK66039 PGO65780:PGO66039 OWS65780:OWS66039 OMW65780:OMW66039 ODA65780:ODA66039 NTE65780:NTE66039 NJI65780:NJI66039 MZM65780:MZM66039 MPQ65780:MPQ66039 MFU65780:MFU66039 LVY65780:LVY66039 LMC65780:LMC66039 LCG65780:LCG66039 KSK65780:KSK66039 KIO65780:KIO66039 JYS65780:JYS66039 JOW65780:JOW66039 JFA65780:JFA66039 IVE65780:IVE66039 ILI65780:ILI66039 IBM65780:IBM66039 HRQ65780:HRQ66039 HHU65780:HHU66039 GXY65780:GXY66039 GOC65780:GOC66039 GEG65780:GEG66039 FUK65780:FUK66039 FKO65780:FKO66039 FAS65780:FAS66039 EQW65780:EQW66039 EHA65780:EHA66039 DXE65780:DXE66039 DNI65780:DNI66039 DDM65780:DDM66039 CTQ65780:CTQ66039 CJU65780:CJU66039 BZY65780:BZY66039 BQC65780:BQC66039 BGG65780:BGG66039 AWK65780:AWK66039 AMO65780:AMO66039 ACS65780:ACS66039 SW65780:SW66039 JA65780:JA66039 WVM983284:WVM983543 WLQ13:WLQ490 VRY13:VRY490 VIC13:VIC490 UYG13:UYG490 UOK13:UOK490 UEO13:UEO490 TUS13:TUS490 TKW13:TKW490 TBA13:TBA490 SRE13:SRE490 SHI13:SHI490 RXM13:RXM490 RNQ13:RNQ490 RDU13:RDU490 QTY13:QTY490 QKC13:QKC490 QAG13:QAG490 PQK13:PQK490 PGO13:PGO490 OWS13:OWS490 OMW13:OMW490 ODA13:ODA490 NTE13:NTE490 NJI13:NJI490 MZM13:MZM490 MPQ13:MPQ490 MFU13:MFU490 LVY13:LVY490 LMC13:LMC490 LCG13:LCG490 KSK13:KSK490 KIO13:KIO490 JYS13:JYS490 JOW13:JOW490 JFA13:JFA490 IVE13:IVE490 ILI13:ILI490 IBM13:IBM490 HRQ13:HRQ490 HHU13:HHU490 GXY13:GXY490 GOC13:GOC490 GEG13:GEG490 FUK13:FUK490 FKO13:FKO490 FAS13:FAS490 EQW13:EQW490 EHA13:EHA490 DXE13:DXE490 DNI13:DNI490 DDM13:DDM490 CTQ13:CTQ490 CJU13:CJU490 BZY13:BZY490 BQC13:BQC490 BGG13:BGG490 AWK13:AWK490 AMO13:AMO490 ACS13:ACS490 SW13:SW490 JA13:JA490 WBU13:WBU490 WVM13:WVM490 B13:B490" xr:uid="{00000000-0002-0000-0000-000000000000}">
      <formula1>$B$507:$B$649</formula1>
    </dataValidation>
    <dataValidation type="list" allowBlank="1" showInputMessage="1" showErrorMessage="1" sqref="B66040:B66044 WVM983544:WVM983548 WLQ983544:WLQ983548 WBU983544:WBU983548 VRY983544:VRY983548 VIC983544:VIC983548 UYG983544:UYG983548 UOK983544:UOK983548 UEO983544:UEO983548 TUS983544:TUS983548 TKW983544:TKW983548 TBA983544:TBA983548 SRE983544:SRE983548 SHI983544:SHI983548 RXM983544:RXM983548 RNQ983544:RNQ983548 RDU983544:RDU983548 QTY983544:QTY983548 QKC983544:QKC983548 QAG983544:QAG983548 PQK983544:PQK983548 PGO983544:PGO983548 OWS983544:OWS983548 OMW983544:OMW983548 ODA983544:ODA983548 NTE983544:NTE983548 NJI983544:NJI983548 MZM983544:MZM983548 MPQ983544:MPQ983548 MFU983544:MFU983548 LVY983544:LVY983548 LMC983544:LMC983548 LCG983544:LCG983548 KSK983544:KSK983548 KIO983544:KIO983548 JYS983544:JYS983548 JOW983544:JOW983548 JFA983544:JFA983548 IVE983544:IVE983548 ILI983544:ILI983548 IBM983544:IBM983548 HRQ983544:HRQ983548 HHU983544:HHU983548 GXY983544:GXY983548 GOC983544:GOC983548 GEG983544:GEG983548 FUK983544:FUK983548 FKO983544:FKO983548 FAS983544:FAS983548 EQW983544:EQW983548 EHA983544:EHA983548 DXE983544:DXE983548 DNI983544:DNI983548 DDM983544:DDM983548 CTQ983544:CTQ983548 CJU983544:CJU983548 BZY983544:BZY983548 BQC983544:BQC983548 BGG983544:BGG983548 AWK983544:AWK983548 AMO983544:AMO983548 ACS983544:ACS983548 SW983544:SW983548 JA983544:JA983548 B983544:B983548 WVM918008:WVM918012 WLQ918008:WLQ918012 WBU918008:WBU918012 VRY918008:VRY918012 VIC918008:VIC918012 UYG918008:UYG918012 UOK918008:UOK918012 UEO918008:UEO918012 TUS918008:TUS918012 TKW918008:TKW918012 TBA918008:TBA918012 SRE918008:SRE918012 SHI918008:SHI918012 RXM918008:RXM918012 RNQ918008:RNQ918012 RDU918008:RDU918012 QTY918008:QTY918012 QKC918008:QKC918012 QAG918008:QAG918012 PQK918008:PQK918012 PGO918008:PGO918012 OWS918008:OWS918012 OMW918008:OMW918012 ODA918008:ODA918012 NTE918008:NTE918012 NJI918008:NJI918012 MZM918008:MZM918012 MPQ918008:MPQ918012 MFU918008:MFU918012 LVY918008:LVY918012 LMC918008:LMC918012 LCG918008:LCG918012 KSK918008:KSK918012 KIO918008:KIO918012 JYS918008:JYS918012 JOW918008:JOW918012 JFA918008:JFA918012 IVE918008:IVE918012 ILI918008:ILI918012 IBM918008:IBM918012 HRQ918008:HRQ918012 HHU918008:HHU918012 GXY918008:GXY918012 GOC918008:GOC918012 GEG918008:GEG918012 FUK918008:FUK918012 FKO918008:FKO918012 FAS918008:FAS918012 EQW918008:EQW918012 EHA918008:EHA918012 DXE918008:DXE918012 DNI918008:DNI918012 DDM918008:DDM918012 CTQ918008:CTQ918012 CJU918008:CJU918012 BZY918008:BZY918012 BQC918008:BQC918012 BGG918008:BGG918012 AWK918008:AWK918012 AMO918008:AMO918012 ACS918008:ACS918012 SW918008:SW918012 JA918008:JA918012 B918008:B918012 WVM852472:WVM852476 WLQ852472:WLQ852476 WBU852472:WBU852476 VRY852472:VRY852476 VIC852472:VIC852476 UYG852472:UYG852476 UOK852472:UOK852476 UEO852472:UEO852476 TUS852472:TUS852476 TKW852472:TKW852476 TBA852472:TBA852476 SRE852472:SRE852476 SHI852472:SHI852476 RXM852472:RXM852476 RNQ852472:RNQ852476 RDU852472:RDU852476 QTY852472:QTY852476 QKC852472:QKC852476 QAG852472:QAG852476 PQK852472:PQK852476 PGO852472:PGO852476 OWS852472:OWS852476 OMW852472:OMW852476 ODA852472:ODA852476 NTE852472:NTE852476 NJI852472:NJI852476 MZM852472:MZM852476 MPQ852472:MPQ852476 MFU852472:MFU852476 LVY852472:LVY852476 LMC852472:LMC852476 LCG852472:LCG852476 KSK852472:KSK852476 KIO852472:KIO852476 JYS852472:JYS852476 JOW852472:JOW852476 JFA852472:JFA852476 IVE852472:IVE852476 ILI852472:ILI852476 IBM852472:IBM852476 HRQ852472:HRQ852476 HHU852472:HHU852476 GXY852472:GXY852476 GOC852472:GOC852476 GEG852472:GEG852476 FUK852472:FUK852476 FKO852472:FKO852476 FAS852472:FAS852476 EQW852472:EQW852476 EHA852472:EHA852476 DXE852472:DXE852476 DNI852472:DNI852476 DDM852472:DDM852476 CTQ852472:CTQ852476 CJU852472:CJU852476 BZY852472:BZY852476 BQC852472:BQC852476 BGG852472:BGG852476 AWK852472:AWK852476 AMO852472:AMO852476 ACS852472:ACS852476 SW852472:SW852476 JA852472:JA852476 B852472:B852476 WVM786936:WVM786940 WLQ786936:WLQ786940 WBU786936:WBU786940 VRY786936:VRY786940 VIC786936:VIC786940 UYG786936:UYG786940 UOK786936:UOK786940 UEO786936:UEO786940 TUS786936:TUS786940 TKW786936:TKW786940 TBA786936:TBA786940 SRE786936:SRE786940 SHI786936:SHI786940 RXM786936:RXM786940 RNQ786936:RNQ786940 RDU786936:RDU786940 QTY786936:QTY786940 QKC786936:QKC786940 QAG786936:QAG786940 PQK786936:PQK786940 PGO786936:PGO786940 OWS786936:OWS786940 OMW786936:OMW786940 ODA786936:ODA786940 NTE786936:NTE786940 NJI786936:NJI786940 MZM786936:MZM786940 MPQ786936:MPQ786940 MFU786936:MFU786940 LVY786936:LVY786940 LMC786936:LMC786940 LCG786936:LCG786940 KSK786936:KSK786940 KIO786936:KIO786940 JYS786936:JYS786940 JOW786936:JOW786940 JFA786936:JFA786940 IVE786936:IVE786940 ILI786936:ILI786940 IBM786936:IBM786940 HRQ786936:HRQ786940 HHU786936:HHU786940 GXY786936:GXY786940 GOC786936:GOC786940 GEG786936:GEG786940 FUK786936:FUK786940 FKO786936:FKO786940 FAS786936:FAS786940 EQW786936:EQW786940 EHA786936:EHA786940 DXE786936:DXE786940 DNI786936:DNI786940 DDM786936:DDM786940 CTQ786936:CTQ786940 CJU786936:CJU786940 BZY786936:BZY786940 BQC786936:BQC786940 BGG786936:BGG786940 AWK786936:AWK786940 AMO786936:AMO786940 ACS786936:ACS786940 SW786936:SW786940 JA786936:JA786940 B786936:B786940 WVM721400:WVM721404 WLQ721400:WLQ721404 WBU721400:WBU721404 VRY721400:VRY721404 VIC721400:VIC721404 UYG721400:UYG721404 UOK721400:UOK721404 UEO721400:UEO721404 TUS721400:TUS721404 TKW721400:TKW721404 TBA721400:TBA721404 SRE721400:SRE721404 SHI721400:SHI721404 RXM721400:RXM721404 RNQ721400:RNQ721404 RDU721400:RDU721404 QTY721400:QTY721404 QKC721400:QKC721404 QAG721400:QAG721404 PQK721400:PQK721404 PGO721400:PGO721404 OWS721400:OWS721404 OMW721400:OMW721404 ODA721400:ODA721404 NTE721400:NTE721404 NJI721400:NJI721404 MZM721400:MZM721404 MPQ721400:MPQ721404 MFU721400:MFU721404 LVY721400:LVY721404 LMC721400:LMC721404 LCG721400:LCG721404 KSK721400:KSK721404 KIO721400:KIO721404 JYS721400:JYS721404 JOW721400:JOW721404 JFA721400:JFA721404 IVE721400:IVE721404 ILI721400:ILI721404 IBM721400:IBM721404 HRQ721400:HRQ721404 HHU721400:HHU721404 GXY721400:GXY721404 GOC721400:GOC721404 GEG721400:GEG721404 FUK721400:FUK721404 FKO721400:FKO721404 FAS721400:FAS721404 EQW721400:EQW721404 EHA721400:EHA721404 DXE721400:DXE721404 DNI721400:DNI721404 DDM721400:DDM721404 CTQ721400:CTQ721404 CJU721400:CJU721404 BZY721400:BZY721404 BQC721400:BQC721404 BGG721400:BGG721404 AWK721400:AWK721404 AMO721400:AMO721404 ACS721400:ACS721404 SW721400:SW721404 JA721400:JA721404 B721400:B721404 WVM655864:WVM655868 WLQ655864:WLQ655868 WBU655864:WBU655868 VRY655864:VRY655868 VIC655864:VIC655868 UYG655864:UYG655868 UOK655864:UOK655868 UEO655864:UEO655868 TUS655864:TUS655868 TKW655864:TKW655868 TBA655864:TBA655868 SRE655864:SRE655868 SHI655864:SHI655868 RXM655864:RXM655868 RNQ655864:RNQ655868 RDU655864:RDU655868 QTY655864:QTY655868 QKC655864:QKC655868 QAG655864:QAG655868 PQK655864:PQK655868 PGO655864:PGO655868 OWS655864:OWS655868 OMW655864:OMW655868 ODA655864:ODA655868 NTE655864:NTE655868 NJI655864:NJI655868 MZM655864:MZM655868 MPQ655864:MPQ655868 MFU655864:MFU655868 LVY655864:LVY655868 LMC655864:LMC655868 LCG655864:LCG655868 KSK655864:KSK655868 KIO655864:KIO655868 JYS655864:JYS655868 JOW655864:JOW655868 JFA655864:JFA655868 IVE655864:IVE655868 ILI655864:ILI655868 IBM655864:IBM655868 HRQ655864:HRQ655868 HHU655864:HHU655868 GXY655864:GXY655868 GOC655864:GOC655868 GEG655864:GEG655868 FUK655864:FUK655868 FKO655864:FKO655868 FAS655864:FAS655868 EQW655864:EQW655868 EHA655864:EHA655868 DXE655864:DXE655868 DNI655864:DNI655868 DDM655864:DDM655868 CTQ655864:CTQ655868 CJU655864:CJU655868 BZY655864:BZY655868 BQC655864:BQC655868 BGG655864:BGG655868 AWK655864:AWK655868 AMO655864:AMO655868 ACS655864:ACS655868 SW655864:SW655868 JA655864:JA655868 B655864:B655868 WVM590328:WVM590332 WLQ590328:WLQ590332 WBU590328:WBU590332 VRY590328:VRY590332 VIC590328:VIC590332 UYG590328:UYG590332 UOK590328:UOK590332 UEO590328:UEO590332 TUS590328:TUS590332 TKW590328:TKW590332 TBA590328:TBA590332 SRE590328:SRE590332 SHI590328:SHI590332 RXM590328:RXM590332 RNQ590328:RNQ590332 RDU590328:RDU590332 QTY590328:QTY590332 QKC590328:QKC590332 QAG590328:QAG590332 PQK590328:PQK590332 PGO590328:PGO590332 OWS590328:OWS590332 OMW590328:OMW590332 ODA590328:ODA590332 NTE590328:NTE590332 NJI590328:NJI590332 MZM590328:MZM590332 MPQ590328:MPQ590332 MFU590328:MFU590332 LVY590328:LVY590332 LMC590328:LMC590332 LCG590328:LCG590332 KSK590328:KSK590332 KIO590328:KIO590332 JYS590328:JYS590332 JOW590328:JOW590332 JFA590328:JFA590332 IVE590328:IVE590332 ILI590328:ILI590332 IBM590328:IBM590332 HRQ590328:HRQ590332 HHU590328:HHU590332 GXY590328:GXY590332 GOC590328:GOC590332 GEG590328:GEG590332 FUK590328:FUK590332 FKO590328:FKO590332 FAS590328:FAS590332 EQW590328:EQW590332 EHA590328:EHA590332 DXE590328:DXE590332 DNI590328:DNI590332 DDM590328:DDM590332 CTQ590328:CTQ590332 CJU590328:CJU590332 BZY590328:BZY590332 BQC590328:BQC590332 BGG590328:BGG590332 AWK590328:AWK590332 AMO590328:AMO590332 ACS590328:ACS590332 SW590328:SW590332 JA590328:JA590332 B590328:B590332 WVM524792:WVM524796 WLQ524792:WLQ524796 WBU524792:WBU524796 VRY524792:VRY524796 VIC524792:VIC524796 UYG524792:UYG524796 UOK524792:UOK524796 UEO524792:UEO524796 TUS524792:TUS524796 TKW524792:TKW524796 TBA524792:TBA524796 SRE524792:SRE524796 SHI524792:SHI524796 RXM524792:RXM524796 RNQ524792:RNQ524796 RDU524792:RDU524796 QTY524792:QTY524796 QKC524792:QKC524796 QAG524792:QAG524796 PQK524792:PQK524796 PGO524792:PGO524796 OWS524792:OWS524796 OMW524792:OMW524796 ODA524792:ODA524796 NTE524792:NTE524796 NJI524792:NJI524796 MZM524792:MZM524796 MPQ524792:MPQ524796 MFU524792:MFU524796 LVY524792:LVY524796 LMC524792:LMC524796 LCG524792:LCG524796 KSK524792:KSK524796 KIO524792:KIO524796 JYS524792:JYS524796 JOW524792:JOW524796 JFA524792:JFA524796 IVE524792:IVE524796 ILI524792:ILI524796 IBM524792:IBM524796 HRQ524792:HRQ524796 HHU524792:HHU524796 GXY524792:GXY524796 GOC524792:GOC524796 GEG524792:GEG524796 FUK524792:FUK524796 FKO524792:FKO524796 FAS524792:FAS524796 EQW524792:EQW524796 EHA524792:EHA524796 DXE524792:DXE524796 DNI524792:DNI524796 DDM524792:DDM524796 CTQ524792:CTQ524796 CJU524792:CJU524796 BZY524792:BZY524796 BQC524792:BQC524796 BGG524792:BGG524796 AWK524792:AWK524796 AMO524792:AMO524796 ACS524792:ACS524796 SW524792:SW524796 JA524792:JA524796 B524792:B524796 WVM459256:WVM459260 WLQ459256:WLQ459260 WBU459256:WBU459260 VRY459256:VRY459260 VIC459256:VIC459260 UYG459256:UYG459260 UOK459256:UOK459260 UEO459256:UEO459260 TUS459256:TUS459260 TKW459256:TKW459260 TBA459256:TBA459260 SRE459256:SRE459260 SHI459256:SHI459260 RXM459256:RXM459260 RNQ459256:RNQ459260 RDU459256:RDU459260 QTY459256:QTY459260 QKC459256:QKC459260 QAG459256:QAG459260 PQK459256:PQK459260 PGO459256:PGO459260 OWS459256:OWS459260 OMW459256:OMW459260 ODA459256:ODA459260 NTE459256:NTE459260 NJI459256:NJI459260 MZM459256:MZM459260 MPQ459256:MPQ459260 MFU459256:MFU459260 LVY459256:LVY459260 LMC459256:LMC459260 LCG459256:LCG459260 KSK459256:KSK459260 KIO459256:KIO459260 JYS459256:JYS459260 JOW459256:JOW459260 JFA459256:JFA459260 IVE459256:IVE459260 ILI459256:ILI459260 IBM459256:IBM459260 HRQ459256:HRQ459260 HHU459256:HHU459260 GXY459256:GXY459260 GOC459256:GOC459260 GEG459256:GEG459260 FUK459256:FUK459260 FKO459256:FKO459260 FAS459256:FAS459260 EQW459256:EQW459260 EHA459256:EHA459260 DXE459256:DXE459260 DNI459256:DNI459260 DDM459256:DDM459260 CTQ459256:CTQ459260 CJU459256:CJU459260 BZY459256:BZY459260 BQC459256:BQC459260 BGG459256:BGG459260 AWK459256:AWK459260 AMO459256:AMO459260 ACS459256:ACS459260 SW459256:SW459260 JA459256:JA459260 B459256:B459260 WVM393720:WVM393724 WLQ393720:WLQ393724 WBU393720:WBU393724 VRY393720:VRY393724 VIC393720:VIC393724 UYG393720:UYG393724 UOK393720:UOK393724 UEO393720:UEO393724 TUS393720:TUS393724 TKW393720:TKW393724 TBA393720:TBA393724 SRE393720:SRE393724 SHI393720:SHI393724 RXM393720:RXM393724 RNQ393720:RNQ393724 RDU393720:RDU393724 QTY393720:QTY393724 QKC393720:QKC393724 QAG393720:QAG393724 PQK393720:PQK393724 PGO393720:PGO393724 OWS393720:OWS393724 OMW393720:OMW393724 ODA393720:ODA393724 NTE393720:NTE393724 NJI393720:NJI393724 MZM393720:MZM393724 MPQ393720:MPQ393724 MFU393720:MFU393724 LVY393720:LVY393724 LMC393720:LMC393724 LCG393720:LCG393724 KSK393720:KSK393724 KIO393720:KIO393724 JYS393720:JYS393724 JOW393720:JOW393724 JFA393720:JFA393724 IVE393720:IVE393724 ILI393720:ILI393724 IBM393720:IBM393724 HRQ393720:HRQ393724 HHU393720:HHU393724 GXY393720:GXY393724 GOC393720:GOC393724 GEG393720:GEG393724 FUK393720:FUK393724 FKO393720:FKO393724 FAS393720:FAS393724 EQW393720:EQW393724 EHA393720:EHA393724 DXE393720:DXE393724 DNI393720:DNI393724 DDM393720:DDM393724 CTQ393720:CTQ393724 CJU393720:CJU393724 BZY393720:BZY393724 BQC393720:BQC393724 BGG393720:BGG393724 AWK393720:AWK393724 AMO393720:AMO393724 ACS393720:ACS393724 SW393720:SW393724 JA393720:JA393724 B393720:B393724 WVM328184:WVM328188 WLQ328184:WLQ328188 WBU328184:WBU328188 VRY328184:VRY328188 VIC328184:VIC328188 UYG328184:UYG328188 UOK328184:UOK328188 UEO328184:UEO328188 TUS328184:TUS328188 TKW328184:TKW328188 TBA328184:TBA328188 SRE328184:SRE328188 SHI328184:SHI328188 RXM328184:RXM328188 RNQ328184:RNQ328188 RDU328184:RDU328188 QTY328184:QTY328188 QKC328184:QKC328188 QAG328184:QAG328188 PQK328184:PQK328188 PGO328184:PGO328188 OWS328184:OWS328188 OMW328184:OMW328188 ODA328184:ODA328188 NTE328184:NTE328188 NJI328184:NJI328188 MZM328184:MZM328188 MPQ328184:MPQ328188 MFU328184:MFU328188 LVY328184:LVY328188 LMC328184:LMC328188 LCG328184:LCG328188 KSK328184:KSK328188 KIO328184:KIO328188 JYS328184:JYS328188 JOW328184:JOW328188 JFA328184:JFA328188 IVE328184:IVE328188 ILI328184:ILI328188 IBM328184:IBM328188 HRQ328184:HRQ328188 HHU328184:HHU328188 GXY328184:GXY328188 GOC328184:GOC328188 GEG328184:GEG328188 FUK328184:FUK328188 FKO328184:FKO328188 FAS328184:FAS328188 EQW328184:EQW328188 EHA328184:EHA328188 DXE328184:DXE328188 DNI328184:DNI328188 DDM328184:DDM328188 CTQ328184:CTQ328188 CJU328184:CJU328188 BZY328184:BZY328188 BQC328184:BQC328188 BGG328184:BGG328188 AWK328184:AWK328188 AMO328184:AMO328188 ACS328184:ACS328188 SW328184:SW328188 JA328184:JA328188 B328184:B328188 WVM262648:WVM262652 WLQ262648:WLQ262652 WBU262648:WBU262652 VRY262648:VRY262652 VIC262648:VIC262652 UYG262648:UYG262652 UOK262648:UOK262652 UEO262648:UEO262652 TUS262648:TUS262652 TKW262648:TKW262652 TBA262648:TBA262652 SRE262648:SRE262652 SHI262648:SHI262652 RXM262648:RXM262652 RNQ262648:RNQ262652 RDU262648:RDU262652 QTY262648:QTY262652 QKC262648:QKC262652 QAG262648:QAG262652 PQK262648:PQK262652 PGO262648:PGO262652 OWS262648:OWS262652 OMW262648:OMW262652 ODA262648:ODA262652 NTE262648:NTE262652 NJI262648:NJI262652 MZM262648:MZM262652 MPQ262648:MPQ262652 MFU262648:MFU262652 LVY262648:LVY262652 LMC262648:LMC262652 LCG262648:LCG262652 KSK262648:KSK262652 KIO262648:KIO262652 JYS262648:JYS262652 JOW262648:JOW262652 JFA262648:JFA262652 IVE262648:IVE262652 ILI262648:ILI262652 IBM262648:IBM262652 HRQ262648:HRQ262652 HHU262648:HHU262652 GXY262648:GXY262652 GOC262648:GOC262652 GEG262648:GEG262652 FUK262648:FUK262652 FKO262648:FKO262652 FAS262648:FAS262652 EQW262648:EQW262652 EHA262648:EHA262652 DXE262648:DXE262652 DNI262648:DNI262652 DDM262648:DDM262652 CTQ262648:CTQ262652 CJU262648:CJU262652 BZY262648:BZY262652 BQC262648:BQC262652 BGG262648:BGG262652 AWK262648:AWK262652 AMO262648:AMO262652 ACS262648:ACS262652 SW262648:SW262652 JA262648:JA262652 B262648:B262652 WVM197112:WVM197116 WLQ197112:WLQ197116 WBU197112:WBU197116 VRY197112:VRY197116 VIC197112:VIC197116 UYG197112:UYG197116 UOK197112:UOK197116 UEO197112:UEO197116 TUS197112:TUS197116 TKW197112:TKW197116 TBA197112:TBA197116 SRE197112:SRE197116 SHI197112:SHI197116 RXM197112:RXM197116 RNQ197112:RNQ197116 RDU197112:RDU197116 QTY197112:QTY197116 QKC197112:QKC197116 QAG197112:QAG197116 PQK197112:PQK197116 PGO197112:PGO197116 OWS197112:OWS197116 OMW197112:OMW197116 ODA197112:ODA197116 NTE197112:NTE197116 NJI197112:NJI197116 MZM197112:MZM197116 MPQ197112:MPQ197116 MFU197112:MFU197116 LVY197112:LVY197116 LMC197112:LMC197116 LCG197112:LCG197116 KSK197112:KSK197116 KIO197112:KIO197116 JYS197112:JYS197116 JOW197112:JOW197116 JFA197112:JFA197116 IVE197112:IVE197116 ILI197112:ILI197116 IBM197112:IBM197116 HRQ197112:HRQ197116 HHU197112:HHU197116 GXY197112:GXY197116 GOC197112:GOC197116 GEG197112:GEG197116 FUK197112:FUK197116 FKO197112:FKO197116 FAS197112:FAS197116 EQW197112:EQW197116 EHA197112:EHA197116 DXE197112:DXE197116 DNI197112:DNI197116 DDM197112:DDM197116 CTQ197112:CTQ197116 CJU197112:CJU197116 BZY197112:BZY197116 BQC197112:BQC197116 BGG197112:BGG197116 AWK197112:AWK197116 AMO197112:AMO197116 ACS197112:ACS197116 SW197112:SW197116 JA197112:JA197116 B197112:B197116 WVM131576:WVM131580 WLQ131576:WLQ131580 WBU131576:WBU131580 VRY131576:VRY131580 VIC131576:VIC131580 UYG131576:UYG131580 UOK131576:UOK131580 UEO131576:UEO131580 TUS131576:TUS131580 TKW131576:TKW131580 TBA131576:TBA131580 SRE131576:SRE131580 SHI131576:SHI131580 RXM131576:RXM131580 RNQ131576:RNQ131580 RDU131576:RDU131580 QTY131576:QTY131580 QKC131576:QKC131580 QAG131576:QAG131580 PQK131576:PQK131580 PGO131576:PGO131580 OWS131576:OWS131580 OMW131576:OMW131580 ODA131576:ODA131580 NTE131576:NTE131580 NJI131576:NJI131580 MZM131576:MZM131580 MPQ131576:MPQ131580 MFU131576:MFU131580 LVY131576:LVY131580 LMC131576:LMC131580 LCG131576:LCG131580 KSK131576:KSK131580 KIO131576:KIO131580 JYS131576:JYS131580 JOW131576:JOW131580 JFA131576:JFA131580 IVE131576:IVE131580 ILI131576:ILI131580 IBM131576:IBM131580 HRQ131576:HRQ131580 HHU131576:HHU131580 GXY131576:GXY131580 GOC131576:GOC131580 GEG131576:GEG131580 FUK131576:FUK131580 FKO131576:FKO131580 FAS131576:FAS131580 EQW131576:EQW131580 EHA131576:EHA131580 DXE131576:DXE131580 DNI131576:DNI131580 DDM131576:DDM131580 CTQ131576:CTQ131580 CJU131576:CJU131580 BZY131576:BZY131580 BQC131576:BQC131580 BGG131576:BGG131580 AWK131576:AWK131580 AMO131576:AMO131580 ACS131576:ACS131580 SW131576:SW131580 JA131576:JA131580 B131576:B131580 WVM66040:WVM66044 WLQ66040:WLQ66044 WBU66040:WBU66044 VRY66040:VRY66044 VIC66040:VIC66044 UYG66040:UYG66044 UOK66040:UOK66044 UEO66040:UEO66044 TUS66040:TUS66044 TKW66040:TKW66044 TBA66040:TBA66044 SRE66040:SRE66044 SHI66040:SHI66044 RXM66040:RXM66044 RNQ66040:RNQ66044 RDU66040:RDU66044 QTY66040:QTY66044 QKC66040:QKC66044 QAG66040:QAG66044 PQK66040:PQK66044 PGO66040:PGO66044 OWS66040:OWS66044 OMW66040:OMW66044 ODA66040:ODA66044 NTE66040:NTE66044 NJI66040:NJI66044 MZM66040:MZM66044 MPQ66040:MPQ66044 MFU66040:MFU66044 LVY66040:LVY66044 LMC66040:LMC66044 LCG66040:LCG66044 KSK66040:KSK66044 KIO66040:KIO66044 JYS66040:JYS66044 JOW66040:JOW66044 JFA66040:JFA66044 IVE66040:IVE66044 ILI66040:ILI66044 IBM66040:IBM66044 HRQ66040:HRQ66044 HHU66040:HHU66044 GXY66040:GXY66044 GOC66040:GOC66044 GEG66040:GEG66044 FUK66040:FUK66044 FKO66040:FKO66044 FAS66040:FAS66044 EQW66040:EQW66044 EHA66040:EHA66044 DXE66040:DXE66044 DNI66040:DNI66044 DDM66040:DDM66044 CTQ66040:CTQ66044 CJU66040:CJU66044 BZY66040:BZY66044 BQC66040:BQC66044 BGG66040:BGG66044 AWK66040:AWK66044 AMO66040:AMO66044 ACS66040:ACS66044 SW66040:SW66044 JA66040:JA66044" xr:uid="{00000000-0002-0000-0000-000001000000}">
      <formula1>$B$527:$B$646</formula1>
    </dataValidation>
    <dataValidation type="list" allowBlank="1" showInputMessage="1" showErrorMessage="1" sqref="B507:B514 WVM983570:WVM983689 WLQ983570:WLQ983689 WBU983570:WBU983689 VRY983570:VRY983689 VIC983570:VIC983689 UYG983570:UYG983689 UOK983570:UOK983689 UEO983570:UEO983689 TUS983570:TUS983689 TKW983570:TKW983689 TBA983570:TBA983689 SRE983570:SRE983689 SHI983570:SHI983689 RXM983570:RXM983689 RNQ983570:RNQ983689 RDU983570:RDU983689 QTY983570:QTY983689 QKC983570:QKC983689 QAG983570:QAG983689 PQK983570:PQK983689 PGO983570:PGO983689 OWS983570:OWS983689 OMW983570:OMW983689 ODA983570:ODA983689 NTE983570:NTE983689 NJI983570:NJI983689 MZM983570:MZM983689 MPQ983570:MPQ983689 MFU983570:MFU983689 LVY983570:LVY983689 LMC983570:LMC983689 LCG983570:LCG983689 KSK983570:KSK983689 KIO983570:KIO983689 JYS983570:JYS983689 JOW983570:JOW983689 JFA983570:JFA983689 IVE983570:IVE983689 ILI983570:ILI983689 IBM983570:IBM983689 HRQ983570:HRQ983689 HHU983570:HHU983689 GXY983570:GXY983689 GOC983570:GOC983689 GEG983570:GEG983689 FUK983570:FUK983689 FKO983570:FKO983689 FAS983570:FAS983689 EQW983570:EQW983689 EHA983570:EHA983689 DXE983570:DXE983689 DNI983570:DNI983689 DDM983570:DDM983689 CTQ983570:CTQ983689 CJU983570:CJU983689 BZY983570:BZY983689 BQC983570:BQC983689 BGG983570:BGG983689 AWK983570:AWK983689 AMO983570:AMO983689 ACS983570:ACS983689 SW983570:SW983689 JA983570:JA983689 B983570:B983689 WVM918034:WVM918153 WLQ918034:WLQ918153 WBU918034:WBU918153 VRY918034:VRY918153 VIC918034:VIC918153 UYG918034:UYG918153 UOK918034:UOK918153 UEO918034:UEO918153 TUS918034:TUS918153 TKW918034:TKW918153 TBA918034:TBA918153 SRE918034:SRE918153 SHI918034:SHI918153 RXM918034:RXM918153 RNQ918034:RNQ918153 RDU918034:RDU918153 QTY918034:QTY918153 QKC918034:QKC918153 QAG918034:QAG918153 PQK918034:PQK918153 PGO918034:PGO918153 OWS918034:OWS918153 OMW918034:OMW918153 ODA918034:ODA918153 NTE918034:NTE918153 NJI918034:NJI918153 MZM918034:MZM918153 MPQ918034:MPQ918153 MFU918034:MFU918153 LVY918034:LVY918153 LMC918034:LMC918153 LCG918034:LCG918153 KSK918034:KSK918153 KIO918034:KIO918153 JYS918034:JYS918153 JOW918034:JOW918153 JFA918034:JFA918153 IVE918034:IVE918153 ILI918034:ILI918153 IBM918034:IBM918153 HRQ918034:HRQ918153 HHU918034:HHU918153 GXY918034:GXY918153 GOC918034:GOC918153 GEG918034:GEG918153 FUK918034:FUK918153 FKO918034:FKO918153 FAS918034:FAS918153 EQW918034:EQW918153 EHA918034:EHA918153 DXE918034:DXE918153 DNI918034:DNI918153 DDM918034:DDM918153 CTQ918034:CTQ918153 CJU918034:CJU918153 BZY918034:BZY918153 BQC918034:BQC918153 BGG918034:BGG918153 AWK918034:AWK918153 AMO918034:AMO918153 ACS918034:ACS918153 SW918034:SW918153 JA918034:JA918153 B918034:B918153 WVM852498:WVM852617 WLQ852498:WLQ852617 WBU852498:WBU852617 VRY852498:VRY852617 VIC852498:VIC852617 UYG852498:UYG852617 UOK852498:UOK852617 UEO852498:UEO852617 TUS852498:TUS852617 TKW852498:TKW852617 TBA852498:TBA852617 SRE852498:SRE852617 SHI852498:SHI852617 RXM852498:RXM852617 RNQ852498:RNQ852617 RDU852498:RDU852617 QTY852498:QTY852617 QKC852498:QKC852617 QAG852498:QAG852617 PQK852498:PQK852617 PGO852498:PGO852617 OWS852498:OWS852617 OMW852498:OMW852617 ODA852498:ODA852617 NTE852498:NTE852617 NJI852498:NJI852617 MZM852498:MZM852617 MPQ852498:MPQ852617 MFU852498:MFU852617 LVY852498:LVY852617 LMC852498:LMC852617 LCG852498:LCG852617 KSK852498:KSK852617 KIO852498:KIO852617 JYS852498:JYS852617 JOW852498:JOW852617 JFA852498:JFA852617 IVE852498:IVE852617 ILI852498:ILI852617 IBM852498:IBM852617 HRQ852498:HRQ852617 HHU852498:HHU852617 GXY852498:GXY852617 GOC852498:GOC852617 GEG852498:GEG852617 FUK852498:FUK852617 FKO852498:FKO852617 FAS852498:FAS852617 EQW852498:EQW852617 EHA852498:EHA852617 DXE852498:DXE852617 DNI852498:DNI852617 DDM852498:DDM852617 CTQ852498:CTQ852617 CJU852498:CJU852617 BZY852498:BZY852617 BQC852498:BQC852617 BGG852498:BGG852617 AWK852498:AWK852617 AMO852498:AMO852617 ACS852498:ACS852617 SW852498:SW852617 JA852498:JA852617 B852498:B852617 WVM786962:WVM787081 WLQ786962:WLQ787081 WBU786962:WBU787081 VRY786962:VRY787081 VIC786962:VIC787081 UYG786962:UYG787081 UOK786962:UOK787081 UEO786962:UEO787081 TUS786962:TUS787081 TKW786962:TKW787081 TBA786962:TBA787081 SRE786962:SRE787081 SHI786962:SHI787081 RXM786962:RXM787081 RNQ786962:RNQ787081 RDU786962:RDU787081 QTY786962:QTY787081 QKC786962:QKC787081 QAG786962:QAG787081 PQK786962:PQK787081 PGO786962:PGO787081 OWS786962:OWS787081 OMW786962:OMW787081 ODA786962:ODA787081 NTE786962:NTE787081 NJI786962:NJI787081 MZM786962:MZM787081 MPQ786962:MPQ787081 MFU786962:MFU787081 LVY786962:LVY787081 LMC786962:LMC787081 LCG786962:LCG787081 KSK786962:KSK787081 KIO786962:KIO787081 JYS786962:JYS787081 JOW786962:JOW787081 JFA786962:JFA787081 IVE786962:IVE787081 ILI786962:ILI787081 IBM786962:IBM787081 HRQ786962:HRQ787081 HHU786962:HHU787081 GXY786962:GXY787081 GOC786962:GOC787081 GEG786962:GEG787081 FUK786962:FUK787081 FKO786962:FKO787081 FAS786962:FAS787081 EQW786962:EQW787081 EHA786962:EHA787081 DXE786962:DXE787081 DNI786962:DNI787081 DDM786962:DDM787081 CTQ786962:CTQ787081 CJU786962:CJU787081 BZY786962:BZY787081 BQC786962:BQC787081 BGG786962:BGG787081 AWK786962:AWK787081 AMO786962:AMO787081 ACS786962:ACS787081 SW786962:SW787081 JA786962:JA787081 B786962:B787081 WVM721426:WVM721545 WLQ721426:WLQ721545 WBU721426:WBU721545 VRY721426:VRY721545 VIC721426:VIC721545 UYG721426:UYG721545 UOK721426:UOK721545 UEO721426:UEO721545 TUS721426:TUS721545 TKW721426:TKW721545 TBA721426:TBA721545 SRE721426:SRE721545 SHI721426:SHI721545 RXM721426:RXM721545 RNQ721426:RNQ721545 RDU721426:RDU721545 QTY721426:QTY721545 QKC721426:QKC721545 QAG721426:QAG721545 PQK721426:PQK721545 PGO721426:PGO721545 OWS721426:OWS721545 OMW721426:OMW721545 ODA721426:ODA721545 NTE721426:NTE721545 NJI721426:NJI721545 MZM721426:MZM721545 MPQ721426:MPQ721545 MFU721426:MFU721545 LVY721426:LVY721545 LMC721426:LMC721545 LCG721426:LCG721545 KSK721426:KSK721545 KIO721426:KIO721545 JYS721426:JYS721545 JOW721426:JOW721545 JFA721426:JFA721545 IVE721426:IVE721545 ILI721426:ILI721545 IBM721426:IBM721545 HRQ721426:HRQ721545 HHU721426:HHU721545 GXY721426:GXY721545 GOC721426:GOC721545 GEG721426:GEG721545 FUK721426:FUK721545 FKO721426:FKO721545 FAS721426:FAS721545 EQW721426:EQW721545 EHA721426:EHA721545 DXE721426:DXE721545 DNI721426:DNI721545 DDM721426:DDM721545 CTQ721426:CTQ721545 CJU721426:CJU721545 BZY721426:BZY721545 BQC721426:BQC721545 BGG721426:BGG721545 AWK721426:AWK721545 AMO721426:AMO721545 ACS721426:ACS721545 SW721426:SW721545 JA721426:JA721545 B721426:B721545 WVM655890:WVM656009 WLQ655890:WLQ656009 WBU655890:WBU656009 VRY655890:VRY656009 VIC655890:VIC656009 UYG655890:UYG656009 UOK655890:UOK656009 UEO655890:UEO656009 TUS655890:TUS656009 TKW655890:TKW656009 TBA655890:TBA656009 SRE655890:SRE656009 SHI655890:SHI656009 RXM655890:RXM656009 RNQ655890:RNQ656009 RDU655890:RDU656009 QTY655890:QTY656009 QKC655890:QKC656009 QAG655890:QAG656009 PQK655890:PQK656009 PGO655890:PGO656009 OWS655890:OWS656009 OMW655890:OMW656009 ODA655890:ODA656009 NTE655890:NTE656009 NJI655890:NJI656009 MZM655890:MZM656009 MPQ655890:MPQ656009 MFU655890:MFU656009 LVY655890:LVY656009 LMC655890:LMC656009 LCG655890:LCG656009 KSK655890:KSK656009 KIO655890:KIO656009 JYS655890:JYS656009 JOW655890:JOW656009 JFA655890:JFA656009 IVE655890:IVE656009 ILI655890:ILI656009 IBM655890:IBM656009 HRQ655890:HRQ656009 HHU655890:HHU656009 GXY655890:GXY656009 GOC655890:GOC656009 GEG655890:GEG656009 FUK655890:FUK656009 FKO655890:FKO656009 FAS655890:FAS656009 EQW655890:EQW656009 EHA655890:EHA656009 DXE655890:DXE656009 DNI655890:DNI656009 DDM655890:DDM656009 CTQ655890:CTQ656009 CJU655890:CJU656009 BZY655890:BZY656009 BQC655890:BQC656009 BGG655890:BGG656009 AWK655890:AWK656009 AMO655890:AMO656009 ACS655890:ACS656009 SW655890:SW656009 JA655890:JA656009 B655890:B656009 WVM590354:WVM590473 WLQ590354:WLQ590473 WBU590354:WBU590473 VRY590354:VRY590473 VIC590354:VIC590473 UYG590354:UYG590473 UOK590354:UOK590473 UEO590354:UEO590473 TUS590354:TUS590473 TKW590354:TKW590473 TBA590354:TBA590473 SRE590354:SRE590473 SHI590354:SHI590473 RXM590354:RXM590473 RNQ590354:RNQ590473 RDU590354:RDU590473 QTY590354:QTY590473 QKC590354:QKC590473 QAG590354:QAG590473 PQK590354:PQK590473 PGO590354:PGO590473 OWS590354:OWS590473 OMW590354:OMW590473 ODA590354:ODA590473 NTE590354:NTE590473 NJI590354:NJI590473 MZM590354:MZM590473 MPQ590354:MPQ590473 MFU590354:MFU590473 LVY590354:LVY590473 LMC590354:LMC590473 LCG590354:LCG590473 KSK590354:KSK590473 KIO590354:KIO590473 JYS590354:JYS590473 JOW590354:JOW590473 JFA590354:JFA590473 IVE590354:IVE590473 ILI590354:ILI590473 IBM590354:IBM590473 HRQ590354:HRQ590473 HHU590354:HHU590473 GXY590354:GXY590473 GOC590354:GOC590473 GEG590354:GEG590473 FUK590354:FUK590473 FKO590354:FKO590473 FAS590354:FAS590473 EQW590354:EQW590473 EHA590354:EHA590473 DXE590354:DXE590473 DNI590354:DNI590473 DDM590354:DDM590473 CTQ590354:CTQ590473 CJU590354:CJU590473 BZY590354:BZY590473 BQC590354:BQC590473 BGG590354:BGG590473 AWK590354:AWK590473 AMO590354:AMO590473 ACS590354:ACS590473 SW590354:SW590473 JA590354:JA590473 B590354:B590473 WVM524818:WVM524937 WLQ524818:WLQ524937 WBU524818:WBU524937 VRY524818:VRY524937 VIC524818:VIC524937 UYG524818:UYG524937 UOK524818:UOK524937 UEO524818:UEO524937 TUS524818:TUS524937 TKW524818:TKW524937 TBA524818:TBA524937 SRE524818:SRE524937 SHI524818:SHI524937 RXM524818:RXM524937 RNQ524818:RNQ524937 RDU524818:RDU524937 QTY524818:QTY524937 QKC524818:QKC524937 QAG524818:QAG524937 PQK524818:PQK524937 PGO524818:PGO524937 OWS524818:OWS524937 OMW524818:OMW524937 ODA524818:ODA524937 NTE524818:NTE524937 NJI524818:NJI524937 MZM524818:MZM524937 MPQ524818:MPQ524937 MFU524818:MFU524937 LVY524818:LVY524937 LMC524818:LMC524937 LCG524818:LCG524937 KSK524818:KSK524937 KIO524818:KIO524937 JYS524818:JYS524937 JOW524818:JOW524937 JFA524818:JFA524937 IVE524818:IVE524937 ILI524818:ILI524937 IBM524818:IBM524937 HRQ524818:HRQ524937 HHU524818:HHU524937 GXY524818:GXY524937 GOC524818:GOC524937 GEG524818:GEG524937 FUK524818:FUK524937 FKO524818:FKO524937 FAS524818:FAS524937 EQW524818:EQW524937 EHA524818:EHA524937 DXE524818:DXE524937 DNI524818:DNI524937 DDM524818:DDM524937 CTQ524818:CTQ524937 CJU524818:CJU524937 BZY524818:BZY524937 BQC524818:BQC524937 BGG524818:BGG524937 AWK524818:AWK524937 AMO524818:AMO524937 ACS524818:ACS524937 SW524818:SW524937 JA524818:JA524937 B524818:B524937 WVM459282:WVM459401 WLQ459282:WLQ459401 WBU459282:WBU459401 VRY459282:VRY459401 VIC459282:VIC459401 UYG459282:UYG459401 UOK459282:UOK459401 UEO459282:UEO459401 TUS459282:TUS459401 TKW459282:TKW459401 TBA459282:TBA459401 SRE459282:SRE459401 SHI459282:SHI459401 RXM459282:RXM459401 RNQ459282:RNQ459401 RDU459282:RDU459401 QTY459282:QTY459401 QKC459282:QKC459401 QAG459282:QAG459401 PQK459282:PQK459401 PGO459282:PGO459401 OWS459282:OWS459401 OMW459282:OMW459401 ODA459282:ODA459401 NTE459282:NTE459401 NJI459282:NJI459401 MZM459282:MZM459401 MPQ459282:MPQ459401 MFU459282:MFU459401 LVY459282:LVY459401 LMC459282:LMC459401 LCG459282:LCG459401 KSK459282:KSK459401 KIO459282:KIO459401 JYS459282:JYS459401 JOW459282:JOW459401 JFA459282:JFA459401 IVE459282:IVE459401 ILI459282:ILI459401 IBM459282:IBM459401 HRQ459282:HRQ459401 HHU459282:HHU459401 GXY459282:GXY459401 GOC459282:GOC459401 GEG459282:GEG459401 FUK459282:FUK459401 FKO459282:FKO459401 FAS459282:FAS459401 EQW459282:EQW459401 EHA459282:EHA459401 DXE459282:DXE459401 DNI459282:DNI459401 DDM459282:DDM459401 CTQ459282:CTQ459401 CJU459282:CJU459401 BZY459282:BZY459401 BQC459282:BQC459401 BGG459282:BGG459401 AWK459282:AWK459401 AMO459282:AMO459401 ACS459282:ACS459401 SW459282:SW459401 JA459282:JA459401 B459282:B459401 WVM393746:WVM393865 WLQ393746:WLQ393865 WBU393746:WBU393865 VRY393746:VRY393865 VIC393746:VIC393865 UYG393746:UYG393865 UOK393746:UOK393865 UEO393746:UEO393865 TUS393746:TUS393865 TKW393746:TKW393865 TBA393746:TBA393865 SRE393746:SRE393865 SHI393746:SHI393865 RXM393746:RXM393865 RNQ393746:RNQ393865 RDU393746:RDU393865 QTY393746:QTY393865 QKC393746:QKC393865 QAG393746:QAG393865 PQK393746:PQK393865 PGO393746:PGO393865 OWS393746:OWS393865 OMW393746:OMW393865 ODA393746:ODA393865 NTE393746:NTE393865 NJI393746:NJI393865 MZM393746:MZM393865 MPQ393746:MPQ393865 MFU393746:MFU393865 LVY393746:LVY393865 LMC393746:LMC393865 LCG393746:LCG393865 KSK393746:KSK393865 KIO393746:KIO393865 JYS393746:JYS393865 JOW393746:JOW393865 JFA393746:JFA393865 IVE393746:IVE393865 ILI393746:ILI393865 IBM393746:IBM393865 HRQ393746:HRQ393865 HHU393746:HHU393865 GXY393746:GXY393865 GOC393746:GOC393865 GEG393746:GEG393865 FUK393746:FUK393865 FKO393746:FKO393865 FAS393746:FAS393865 EQW393746:EQW393865 EHA393746:EHA393865 DXE393746:DXE393865 DNI393746:DNI393865 DDM393746:DDM393865 CTQ393746:CTQ393865 CJU393746:CJU393865 BZY393746:BZY393865 BQC393746:BQC393865 BGG393746:BGG393865 AWK393746:AWK393865 AMO393746:AMO393865 ACS393746:ACS393865 SW393746:SW393865 JA393746:JA393865 B393746:B393865 WVM328210:WVM328329 WLQ328210:WLQ328329 WBU328210:WBU328329 VRY328210:VRY328329 VIC328210:VIC328329 UYG328210:UYG328329 UOK328210:UOK328329 UEO328210:UEO328329 TUS328210:TUS328329 TKW328210:TKW328329 TBA328210:TBA328329 SRE328210:SRE328329 SHI328210:SHI328329 RXM328210:RXM328329 RNQ328210:RNQ328329 RDU328210:RDU328329 QTY328210:QTY328329 QKC328210:QKC328329 QAG328210:QAG328329 PQK328210:PQK328329 PGO328210:PGO328329 OWS328210:OWS328329 OMW328210:OMW328329 ODA328210:ODA328329 NTE328210:NTE328329 NJI328210:NJI328329 MZM328210:MZM328329 MPQ328210:MPQ328329 MFU328210:MFU328329 LVY328210:LVY328329 LMC328210:LMC328329 LCG328210:LCG328329 KSK328210:KSK328329 KIO328210:KIO328329 JYS328210:JYS328329 JOW328210:JOW328329 JFA328210:JFA328329 IVE328210:IVE328329 ILI328210:ILI328329 IBM328210:IBM328329 HRQ328210:HRQ328329 HHU328210:HHU328329 GXY328210:GXY328329 GOC328210:GOC328329 GEG328210:GEG328329 FUK328210:FUK328329 FKO328210:FKO328329 FAS328210:FAS328329 EQW328210:EQW328329 EHA328210:EHA328329 DXE328210:DXE328329 DNI328210:DNI328329 DDM328210:DDM328329 CTQ328210:CTQ328329 CJU328210:CJU328329 BZY328210:BZY328329 BQC328210:BQC328329 BGG328210:BGG328329 AWK328210:AWK328329 AMO328210:AMO328329 ACS328210:ACS328329 SW328210:SW328329 JA328210:JA328329 B328210:B328329 WVM262674:WVM262793 WLQ262674:WLQ262793 WBU262674:WBU262793 VRY262674:VRY262793 VIC262674:VIC262793 UYG262674:UYG262793 UOK262674:UOK262793 UEO262674:UEO262793 TUS262674:TUS262793 TKW262674:TKW262793 TBA262674:TBA262793 SRE262674:SRE262793 SHI262674:SHI262793 RXM262674:RXM262793 RNQ262674:RNQ262793 RDU262674:RDU262793 QTY262674:QTY262793 QKC262674:QKC262793 QAG262674:QAG262793 PQK262674:PQK262793 PGO262674:PGO262793 OWS262674:OWS262793 OMW262674:OMW262793 ODA262674:ODA262793 NTE262674:NTE262793 NJI262674:NJI262793 MZM262674:MZM262793 MPQ262674:MPQ262793 MFU262674:MFU262793 LVY262674:LVY262793 LMC262674:LMC262793 LCG262674:LCG262793 KSK262674:KSK262793 KIO262674:KIO262793 JYS262674:JYS262793 JOW262674:JOW262793 JFA262674:JFA262793 IVE262674:IVE262793 ILI262674:ILI262793 IBM262674:IBM262793 HRQ262674:HRQ262793 HHU262674:HHU262793 GXY262674:GXY262793 GOC262674:GOC262793 GEG262674:GEG262793 FUK262674:FUK262793 FKO262674:FKO262793 FAS262674:FAS262793 EQW262674:EQW262793 EHA262674:EHA262793 DXE262674:DXE262793 DNI262674:DNI262793 DDM262674:DDM262793 CTQ262674:CTQ262793 CJU262674:CJU262793 BZY262674:BZY262793 BQC262674:BQC262793 BGG262674:BGG262793 AWK262674:AWK262793 AMO262674:AMO262793 ACS262674:ACS262793 SW262674:SW262793 JA262674:JA262793 B262674:B262793 WVM197138:WVM197257 WLQ197138:WLQ197257 WBU197138:WBU197257 VRY197138:VRY197257 VIC197138:VIC197257 UYG197138:UYG197257 UOK197138:UOK197257 UEO197138:UEO197257 TUS197138:TUS197257 TKW197138:TKW197257 TBA197138:TBA197257 SRE197138:SRE197257 SHI197138:SHI197257 RXM197138:RXM197257 RNQ197138:RNQ197257 RDU197138:RDU197257 QTY197138:QTY197257 QKC197138:QKC197257 QAG197138:QAG197257 PQK197138:PQK197257 PGO197138:PGO197257 OWS197138:OWS197257 OMW197138:OMW197257 ODA197138:ODA197257 NTE197138:NTE197257 NJI197138:NJI197257 MZM197138:MZM197257 MPQ197138:MPQ197257 MFU197138:MFU197257 LVY197138:LVY197257 LMC197138:LMC197257 LCG197138:LCG197257 KSK197138:KSK197257 KIO197138:KIO197257 JYS197138:JYS197257 JOW197138:JOW197257 JFA197138:JFA197257 IVE197138:IVE197257 ILI197138:ILI197257 IBM197138:IBM197257 HRQ197138:HRQ197257 HHU197138:HHU197257 GXY197138:GXY197257 GOC197138:GOC197257 GEG197138:GEG197257 FUK197138:FUK197257 FKO197138:FKO197257 FAS197138:FAS197257 EQW197138:EQW197257 EHA197138:EHA197257 DXE197138:DXE197257 DNI197138:DNI197257 DDM197138:DDM197257 CTQ197138:CTQ197257 CJU197138:CJU197257 BZY197138:BZY197257 BQC197138:BQC197257 BGG197138:BGG197257 AWK197138:AWK197257 AMO197138:AMO197257 ACS197138:ACS197257 SW197138:SW197257 JA197138:JA197257 B197138:B197257 WVM131602:WVM131721 WLQ131602:WLQ131721 WBU131602:WBU131721 VRY131602:VRY131721 VIC131602:VIC131721 UYG131602:UYG131721 UOK131602:UOK131721 UEO131602:UEO131721 TUS131602:TUS131721 TKW131602:TKW131721 TBA131602:TBA131721 SRE131602:SRE131721 SHI131602:SHI131721 RXM131602:RXM131721 RNQ131602:RNQ131721 RDU131602:RDU131721 QTY131602:QTY131721 QKC131602:QKC131721 QAG131602:QAG131721 PQK131602:PQK131721 PGO131602:PGO131721 OWS131602:OWS131721 OMW131602:OMW131721 ODA131602:ODA131721 NTE131602:NTE131721 NJI131602:NJI131721 MZM131602:MZM131721 MPQ131602:MPQ131721 MFU131602:MFU131721 LVY131602:LVY131721 LMC131602:LMC131721 LCG131602:LCG131721 KSK131602:KSK131721 KIO131602:KIO131721 JYS131602:JYS131721 JOW131602:JOW131721 JFA131602:JFA131721 IVE131602:IVE131721 ILI131602:ILI131721 IBM131602:IBM131721 HRQ131602:HRQ131721 HHU131602:HHU131721 GXY131602:GXY131721 GOC131602:GOC131721 GEG131602:GEG131721 FUK131602:FUK131721 FKO131602:FKO131721 FAS131602:FAS131721 EQW131602:EQW131721 EHA131602:EHA131721 DXE131602:DXE131721 DNI131602:DNI131721 DDM131602:DDM131721 CTQ131602:CTQ131721 CJU131602:CJU131721 BZY131602:BZY131721 BQC131602:BQC131721 BGG131602:BGG131721 AWK131602:AWK131721 AMO131602:AMO131721 ACS131602:ACS131721 SW131602:SW131721 JA131602:JA131721 B131602:B131721 WVM66066:WVM66185 WLQ66066:WLQ66185 WBU66066:WBU66185 VRY66066:VRY66185 VIC66066:VIC66185 UYG66066:UYG66185 UOK66066:UOK66185 UEO66066:UEO66185 TUS66066:TUS66185 TKW66066:TKW66185 TBA66066:TBA66185 SRE66066:SRE66185 SHI66066:SHI66185 RXM66066:RXM66185 RNQ66066:RNQ66185 RDU66066:RDU66185 QTY66066:QTY66185 QKC66066:QKC66185 QAG66066:QAG66185 PQK66066:PQK66185 PGO66066:PGO66185 OWS66066:OWS66185 OMW66066:OMW66185 ODA66066:ODA66185 NTE66066:NTE66185 NJI66066:NJI66185 MZM66066:MZM66185 MPQ66066:MPQ66185 MFU66066:MFU66185 LVY66066:LVY66185 LMC66066:LMC66185 LCG66066:LCG66185 KSK66066:KSK66185 KIO66066:KIO66185 JYS66066:JYS66185 JOW66066:JOW66185 JFA66066:JFA66185 IVE66066:IVE66185 ILI66066:ILI66185 IBM66066:IBM66185 HRQ66066:HRQ66185 HHU66066:HHU66185 GXY66066:GXY66185 GOC66066:GOC66185 GEG66066:GEG66185 FUK66066:FUK66185 FKO66066:FKO66185 FAS66066:FAS66185 EQW66066:EQW66185 EHA66066:EHA66185 DXE66066:DXE66185 DNI66066:DNI66185 DDM66066:DDM66185 CTQ66066:CTQ66185 CJU66066:CJU66185 BZY66066:BZY66185 BQC66066:BQC66185 BGG66066:BGG66185 AWK66066:AWK66185 AMO66066:AMO66185 ACS66066:ACS66185 SW66066:SW66185 JA66066:JA66185 B66066:B66185 WVM516:WVM649 WLQ516:WLQ649 WBU516:WBU649 VRY516:VRY649 VIC516:VIC649 UYG516:UYG649 UOK516:UOK649 UEO516:UEO649 TUS516:TUS649 TKW516:TKW649 TBA516:TBA649 SRE516:SRE649 SHI516:SHI649 RXM516:RXM649 RNQ516:RNQ649 RDU516:RDU649 QTY516:QTY649 QKC516:QKC649 QAG516:QAG649 PQK516:PQK649 PGO516:PGO649 OWS516:OWS649 OMW516:OMW649 ODA516:ODA649 NTE516:NTE649 NJI516:NJI649 MZM516:MZM649 MPQ516:MPQ649 MFU516:MFU649 LVY516:LVY649 LMC516:LMC649 LCG516:LCG649 KSK516:KSK649 KIO516:KIO649 JYS516:JYS649 JOW516:JOW649 JFA516:JFA649 IVE516:IVE649 ILI516:ILI649 IBM516:IBM649 HRQ516:HRQ649 HHU516:HHU649 GXY516:GXY649 GOC516:GOC649 GEG516:GEG649 FUK516:FUK649 FKO516:FKO649 FAS516:FAS649 EQW516:EQW649 EHA516:EHA649 DXE516:DXE649 DNI516:DNI649 DDM516:DDM649 CTQ516:CTQ649 CJU516:CJU649 BZY516:BZY649 BQC516:BQC649 BGG516:BGG649 AWK516:AWK649 AMO516:AMO649 ACS516:ACS649 SW516:SW649 JA516:JA649 B516:B649 WVM983561:WVM983568 WLQ983561:WLQ983568 WBU983561:WBU983568 VRY983561:VRY983568 VIC983561:VIC983568 UYG983561:UYG983568 UOK983561:UOK983568 UEO983561:UEO983568 TUS983561:TUS983568 TKW983561:TKW983568 TBA983561:TBA983568 SRE983561:SRE983568 SHI983561:SHI983568 RXM983561:RXM983568 RNQ983561:RNQ983568 RDU983561:RDU983568 QTY983561:QTY983568 QKC983561:QKC983568 QAG983561:QAG983568 PQK983561:PQK983568 PGO983561:PGO983568 OWS983561:OWS983568 OMW983561:OMW983568 ODA983561:ODA983568 NTE983561:NTE983568 NJI983561:NJI983568 MZM983561:MZM983568 MPQ983561:MPQ983568 MFU983561:MFU983568 LVY983561:LVY983568 LMC983561:LMC983568 LCG983561:LCG983568 KSK983561:KSK983568 KIO983561:KIO983568 JYS983561:JYS983568 JOW983561:JOW983568 JFA983561:JFA983568 IVE983561:IVE983568 ILI983561:ILI983568 IBM983561:IBM983568 HRQ983561:HRQ983568 HHU983561:HHU983568 GXY983561:GXY983568 GOC983561:GOC983568 GEG983561:GEG983568 FUK983561:FUK983568 FKO983561:FKO983568 FAS983561:FAS983568 EQW983561:EQW983568 EHA983561:EHA983568 DXE983561:DXE983568 DNI983561:DNI983568 DDM983561:DDM983568 CTQ983561:CTQ983568 CJU983561:CJU983568 BZY983561:BZY983568 BQC983561:BQC983568 BGG983561:BGG983568 AWK983561:AWK983568 AMO983561:AMO983568 ACS983561:ACS983568 SW983561:SW983568 JA983561:JA983568 B983561:B983568 WVM918025:WVM918032 WLQ918025:WLQ918032 WBU918025:WBU918032 VRY918025:VRY918032 VIC918025:VIC918032 UYG918025:UYG918032 UOK918025:UOK918032 UEO918025:UEO918032 TUS918025:TUS918032 TKW918025:TKW918032 TBA918025:TBA918032 SRE918025:SRE918032 SHI918025:SHI918032 RXM918025:RXM918032 RNQ918025:RNQ918032 RDU918025:RDU918032 QTY918025:QTY918032 QKC918025:QKC918032 QAG918025:QAG918032 PQK918025:PQK918032 PGO918025:PGO918032 OWS918025:OWS918032 OMW918025:OMW918032 ODA918025:ODA918032 NTE918025:NTE918032 NJI918025:NJI918032 MZM918025:MZM918032 MPQ918025:MPQ918032 MFU918025:MFU918032 LVY918025:LVY918032 LMC918025:LMC918032 LCG918025:LCG918032 KSK918025:KSK918032 KIO918025:KIO918032 JYS918025:JYS918032 JOW918025:JOW918032 JFA918025:JFA918032 IVE918025:IVE918032 ILI918025:ILI918032 IBM918025:IBM918032 HRQ918025:HRQ918032 HHU918025:HHU918032 GXY918025:GXY918032 GOC918025:GOC918032 GEG918025:GEG918032 FUK918025:FUK918032 FKO918025:FKO918032 FAS918025:FAS918032 EQW918025:EQW918032 EHA918025:EHA918032 DXE918025:DXE918032 DNI918025:DNI918032 DDM918025:DDM918032 CTQ918025:CTQ918032 CJU918025:CJU918032 BZY918025:BZY918032 BQC918025:BQC918032 BGG918025:BGG918032 AWK918025:AWK918032 AMO918025:AMO918032 ACS918025:ACS918032 SW918025:SW918032 JA918025:JA918032 B918025:B918032 WVM852489:WVM852496 WLQ852489:WLQ852496 WBU852489:WBU852496 VRY852489:VRY852496 VIC852489:VIC852496 UYG852489:UYG852496 UOK852489:UOK852496 UEO852489:UEO852496 TUS852489:TUS852496 TKW852489:TKW852496 TBA852489:TBA852496 SRE852489:SRE852496 SHI852489:SHI852496 RXM852489:RXM852496 RNQ852489:RNQ852496 RDU852489:RDU852496 QTY852489:QTY852496 QKC852489:QKC852496 QAG852489:QAG852496 PQK852489:PQK852496 PGO852489:PGO852496 OWS852489:OWS852496 OMW852489:OMW852496 ODA852489:ODA852496 NTE852489:NTE852496 NJI852489:NJI852496 MZM852489:MZM852496 MPQ852489:MPQ852496 MFU852489:MFU852496 LVY852489:LVY852496 LMC852489:LMC852496 LCG852489:LCG852496 KSK852489:KSK852496 KIO852489:KIO852496 JYS852489:JYS852496 JOW852489:JOW852496 JFA852489:JFA852496 IVE852489:IVE852496 ILI852489:ILI852496 IBM852489:IBM852496 HRQ852489:HRQ852496 HHU852489:HHU852496 GXY852489:GXY852496 GOC852489:GOC852496 GEG852489:GEG852496 FUK852489:FUK852496 FKO852489:FKO852496 FAS852489:FAS852496 EQW852489:EQW852496 EHA852489:EHA852496 DXE852489:DXE852496 DNI852489:DNI852496 DDM852489:DDM852496 CTQ852489:CTQ852496 CJU852489:CJU852496 BZY852489:BZY852496 BQC852489:BQC852496 BGG852489:BGG852496 AWK852489:AWK852496 AMO852489:AMO852496 ACS852489:ACS852496 SW852489:SW852496 JA852489:JA852496 B852489:B852496 WVM786953:WVM786960 WLQ786953:WLQ786960 WBU786953:WBU786960 VRY786953:VRY786960 VIC786953:VIC786960 UYG786953:UYG786960 UOK786953:UOK786960 UEO786953:UEO786960 TUS786953:TUS786960 TKW786953:TKW786960 TBA786953:TBA786960 SRE786953:SRE786960 SHI786953:SHI786960 RXM786953:RXM786960 RNQ786953:RNQ786960 RDU786953:RDU786960 QTY786953:QTY786960 QKC786953:QKC786960 QAG786953:QAG786960 PQK786953:PQK786960 PGO786953:PGO786960 OWS786953:OWS786960 OMW786953:OMW786960 ODA786953:ODA786960 NTE786953:NTE786960 NJI786953:NJI786960 MZM786953:MZM786960 MPQ786953:MPQ786960 MFU786953:MFU786960 LVY786953:LVY786960 LMC786953:LMC786960 LCG786953:LCG786960 KSK786953:KSK786960 KIO786953:KIO786960 JYS786953:JYS786960 JOW786953:JOW786960 JFA786953:JFA786960 IVE786953:IVE786960 ILI786953:ILI786960 IBM786953:IBM786960 HRQ786953:HRQ786960 HHU786953:HHU786960 GXY786953:GXY786960 GOC786953:GOC786960 GEG786953:GEG786960 FUK786953:FUK786960 FKO786953:FKO786960 FAS786953:FAS786960 EQW786953:EQW786960 EHA786953:EHA786960 DXE786953:DXE786960 DNI786953:DNI786960 DDM786953:DDM786960 CTQ786953:CTQ786960 CJU786953:CJU786960 BZY786953:BZY786960 BQC786953:BQC786960 BGG786953:BGG786960 AWK786953:AWK786960 AMO786953:AMO786960 ACS786953:ACS786960 SW786953:SW786960 JA786953:JA786960 B786953:B786960 WVM721417:WVM721424 WLQ721417:WLQ721424 WBU721417:WBU721424 VRY721417:VRY721424 VIC721417:VIC721424 UYG721417:UYG721424 UOK721417:UOK721424 UEO721417:UEO721424 TUS721417:TUS721424 TKW721417:TKW721424 TBA721417:TBA721424 SRE721417:SRE721424 SHI721417:SHI721424 RXM721417:RXM721424 RNQ721417:RNQ721424 RDU721417:RDU721424 QTY721417:QTY721424 QKC721417:QKC721424 QAG721417:QAG721424 PQK721417:PQK721424 PGO721417:PGO721424 OWS721417:OWS721424 OMW721417:OMW721424 ODA721417:ODA721424 NTE721417:NTE721424 NJI721417:NJI721424 MZM721417:MZM721424 MPQ721417:MPQ721424 MFU721417:MFU721424 LVY721417:LVY721424 LMC721417:LMC721424 LCG721417:LCG721424 KSK721417:KSK721424 KIO721417:KIO721424 JYS721417:JYS721424 JOW721417:JOW721424 JFA721417:JFA721424 IVE721417:IVE721424 ILI721417:ILI721424 IBM721417:IBM721424 HRQ721417:HRQ721424 HHU721417:HHU721424 GXY721417:GXY721424 GOC721417:GOC721424 GEG721417:GEG721424 FUK721417:FUK721424 FKO721417:FKO721424 FAS721417:FAS721424 EQW721417:EQW721424 EHA721417:EHA721424 DXE721417:DXE721424 DNI721417:DNI721424 DDM721417:DDM721424 CTQ721417:CTQ721424 CJU721417:CJU721424 BZY721417:BZY721424 BQC721417:BQC721424 BGG721417:BGG721424 AWK721417:AWK721424 AMO721417:AMO721424 ACS721417:ACS721424 SW721417:SW721424 JA721417:JA721424 B721417:B721424 WVM655881:WVM655888 WLQ655881:WLQ655888 WBU655881:WBU655888 VRY655881:VRY655888 VIC655881:VIC655888 UYG655881:UYG655888 UOK655881:UOK655888 UEO655881:UEO655888 TUS655881:TUS655888 TKW655881:TKW655888 TBA655881:TBA655888 SRE655881:SRE655888 SHI655881:SHI655888 RXM655881:RXM655888 RNQ655881:RNQ655888 RDU655881:RDU655888 QTY655881:QTY655888 QKC655881:QKC655888 QAG655881:QAG655888 PQK655881:PQK655888 PGO655881:PGO655888 OWS655881:OWS655888 OMW655881:OMW655888 ODA655881:ODA655888 NTE655881:NTE655888 NJI655881:NJI655888 MZM655881:MZM655888 MPQ655881:MPQ655888 MFU655881:MFU655888 LVY655881:LVY655888 LMC655881:LMC655888 LCG655881:LCG655888 KSK655881:KSK655888 KIO655881:KIO655888 JYS655881:JYS655888 JOW655881:JOW655888 JFA655881:JFA655888 IVE655881:IVE655888 ILI655881:ILI655888 IBM655881:IBM655888 HRQ655881:HRQ655888 HHU655881:HHU655888 GXY655881:GXY655888 GOC655881:GOC655888 GEG655881:GEG655888 FUK655881:FUK655888 FKO655881:FKO655888 FAS655881:FAS655888 EQW655881:EQW655888 EHA655881:EHA655888 DXE655881:DXE655888 DNI655881:DNI655888 DDM655881:DDM655888 CTQ655881:CTQ655888 CJU655881:CJU655888 BZY655881:BZY655888 BQC655881:BQC655888 BGG655881:BGG655888 AWK655881:AWK655888 AMO655881:AMO655888 ACS655881:ACS655888 SW655881:SW655888 JA655881:JA655888 B655881:B655888 WVM590345:WVM590352 WLQ590345:WLQ590352 WBU590345:WBU590352 VRY590345:VRY590352 VIC590345:VIC590352 UYG590345:UYG590352 UOK590345:UOK590352 UEO590345:UEO590352 TUS590345:TUS590352 TKW590345:TKW590352 TBA590345:TBA590352 SRE590345:SRE590352 SHI590345:SHI590352 RXM590345:RXM590352 RNQ590345:RNQ590352 RDU590345:RDU590352 QTY590345:QTY590352 QKC590345:QKC590352 QAG590345:QAG590352 PQK590345:PQK590352 PGO590345:PGO590352 OWS590345:OWS590352 OMW590345:OMW590352 ODA590345:ODA590352 NTE590345:NTE590352 NJI590345:NJI590352 MZM590345:MZM590352 MPQ590345:MPQ590352 MFU590345:MFU590352 LVY590345:LVY590352 LMC590345:LMC590352 LCG590345:LCG590352 KSK590345:KSK590352 KIO590345:KIO590352 JYS590345:JYS590352 JOW590345:JOW590352 JFA590345:JFA590352 IVE590345:IVE590352 ILI590345:ILI590352 IBM590345:IBM590352 HRQ590345:HRQ590352 HHU590345:HHU590352 GXY590345:GXY590352 GOC590345:GOC590352 GEG590345:GEG590352 FUK590345:FUK590352 FKO590345:FKO590352 FAS590345:FAS590352 EQW590345:EQW590352 EHA590345:EHA590352 DXE590345:DXE590352 DNI590345:DNI590352 DDM590345:DDM590352 CTQ590345:CTQ590352 CJU590345:CJU590352 BZY590345:BZY590352 BQC590345:BQC590352 BGG590345:BGG590352 AWK590345:AWK590352 AMO590345:AMO590352 ACS590345:ACS590352 SW590345:SW590352 JA590345:JA590352 B590345:B590352 WVM524809:WVM524816 WLQ524809:WLQ524816 WBU524809:WBU524816 VRY524809:VRY524816 VIC524809:VIC524816 UYG524809:UYG524816 UOK524809:UOK524816 UEO524809:UEO524816 TUS524809:TUS524816 TKW524809:TKW524816 TBA524809:TBA524816 SRE524809:SRE524816 SHI524809:SHI524816 RXM524809:RXM524816 RNQ524809:RNQ524816 RDU524809:RDU524816 QTY524809:QTY524816 QKC524809:QKC524816 QAG524809:QAG524816 PQK524809:PQK524816 PGO524809:PGO524816 OWS524809:OWS524816 OMW524809:OMW524816 ODA524809:ODA524816 NTE524809:NTE524816 NJI524809:NJI524816 MZM524809:MZM524816 MPQ524809:MPQ524816 MFU524809:MFU524816 LVY524809:LVY524816 LMC524809:LMC524816 LCG524809:LCG524816 KSK524809:KSK524816 KIO524809:KIO524816 JYS524809:JYS524816 JOW524809:JOW524816 JFA524809:JFA524816 IVE524809:IVE524816 ILI524809:ILI524816 IBM524809:IBM524816 HRQ524809:HRQ524816 HHU524809:HHU524816 GXY524809:GXY524816 GOC524809:GOC524816 GEG524809:GEG524816 FUK524809:FUK524816 FKO524809:FKO524816 FAS524809:FAS524816 EQW524809:EQW524816 EHA524809:EHA524816 DXE524809:DXE524816 DNI524809:DNI524816 DDM524809:DDM524816 CTQ524809:CTQ524816 CJU524809:CJU524816 BZY524809:BZY524816 BQC524809:BQC524816 BGG524809:BGG524816 AWK524809:AWK524816 AMO524809:AMO524816 ACS524809:ACS524816 SW524809:SW524816 JA524809:JA524816 B524809:B524816 WVM459273:WVM459280 WLQ459273:WLQ459280 WBU459273:WBU459280 VRY459273:VRY459280 VIC459273:VIC459280 UYG459273:UYG459280 UOK459273:UOK459280 UEO459273:UEO459280 TUS459273:TUS459280 TKW459273:TKW459280 TBA459273:TBA459280 SRE459273:SRE459280 SHI459273:SHI459280 RXM459273:RXM459280 RNQ459273:RNQ459280 RDU459273:RDU459280 QTY459273:QTY459280 QKC459273:QKC459280 QAG459273:QAG459280 PQK459273:PQK459280 PGO459273:PGO459280 OWS459273:OWS459280 OMW459273:OMW459280 ODA459273:ODA459280 NTE459273:NTE459280 NJI459273:NJI459280 MZM459273:MZM459280 MPQ459273:MPQ459280 MFU459273:MFU459280 LVY459273:LVY459280 LMC459273:LMC459280 LCG459273:LCG459280 KSK459273:KSK459280 KIO459273:KIO459280 JYS459273:JYS459280 JOW459273:JOW459280 JFA459273:JFA459280 IVE459273:IVE459280 ILI459273:ILI459280 IBM459273:IBM459280 HRQ459273:HRQ459280 HHU459273:HHU459280 GXY459273:GXY459280 GOC459273:GOC459280 GEG459273:GEG459280 FUK459273:FUK459280 FKO459273:FKO459280 FAS459273:FAS459280 EQW459273:EQW459280 EHA459273:EHA459280 DXE459273:DXE459280 DNI459273:DNI459280 DDM459273:DDM459280 CTQ459273:CTQ459280 CJU459273:CJU459280 BZY459273:BZY459280 BQC459273:BQC459280 BGG459273:BGG459280 AWK459273:AWK459280 AMO459273:AMO459280 ACS459273:ACS459280 SW459273:SW459280 JA459273:JA459280 B459273:B459280 WVM393737:WVM393744 WLQ393737:WLQ393744 WBU393737:WBU393744 VRY393737:VRY393744 VIC393737:VIC393744 UYG393737:UYG393744 UOK393737:UOK393744 UEO393737:UEO393744 TUS393737:TUS393744 TKW393737:TKW393744 TBA393737:TBA393744 SRE393737:SRE393744 SHI393737:SHI393744 RXM393737:RXM393744 RNQ393737:RNQ393744 RDU393737:RDU393744 QTY393737:QTY393744 QKC393737:QKC393744 QAG393737:QAG393744 PQK393737:PQK393744 PGO393737:PGO393744 OWS393737:OWS393744 OMW393737:OMW393744 ODA393737:ODA393744 NTE393737:NTE393744 NJI393737:NJI393744 MZM393737:MZM393744 MPQ393737:MPQ393744 MFU393737:MFU393744 LVY393737:LVY393744 LMC393737:LMC393744 LCG393737:LCG393744 KSK393737:KSK393744 KIO393737:KIO393744 JYS393737:JYS393744 JOW393737:JOW393744 JFA393737:JFA393744 IVE393737:IVE393744 ILI393737:ILI393744 IBM393737:IBM393744 HRQ393737:HRQ393744 HHU393737:HHU393744 GXY393737:GXY393744 GOC393737:GOC393744 GEG393737:GEG393744 FUK393737:FUK393744 FKO393737:FKO393744 FAS393737:FAS393744 EQW393737:EQW393744 EHA393737:EHA393744 DXE393737:DXE393744 DNI393737:DNI393744 DDM393737:DDM393744 CTQ393737:CTQ393744 CJU393737:CJU393744 BZY393737:BZY393744 BQC393737:BQC393744 BGG393737:BGG393744 AWK393737:AWK393744 AMO393737:AMO393744 ACS393737:ACS393744 SW393737:SW393744 JA393737:JA393744 B393737:B393744 WVM328201:WVM328208 WLQ328201:WLQ328208 WBU328201:WBU328208 VRY328201:VRY328208 VIC328201:VIC328208 UYG328201:UYG328208 UOK328201:UOK328208 UEO328201:UEO328208 TUS328201:TUS328208 TKW328201:TKW328208 TBA328201:TBA328208 SRE328201:SRE328208 SHI328201:SHI328208 RXM328201:RXM328208 RNQ328201:RNQ328208 RDU328201:RDU328208 QTY328201:QTY328208 QKC328201:QKC328208 QAG328201:QAG328208 PQK328201:PQK328208 PGO328201:PGO328208 OWS328201:OWS328208 OMW328201:OMW328208 ODA328201:ODA328208 NTE328201:NTE328208 NJI328201:NJI328208 MZM328201:MZM328208 MPQ328201:MPQ328208 MFU328201:MFU328208 LVY328201:LVY328208 LMC328201:LMC328208 LCG328201:LCG328208 KSK328201:KSK328208 KIO328201:KIO328208 JYS328201:JYS328208 JOW328201:JOW328208 JFA328201:JFA328208 IVE328201:IVE328208 ILI328201:ILI328208 IBM328201:IBM328208 HRQ328201:HRQ328208 HHU328201:HHU328208 GXY328201:GXY328208 GOC328201:GOC328208 GEG328201:GEG328208 FUK328201:FUK328208 FKO328201:FKO328208 FAS328201:FAS328208 EQW328201:EQW328208 EHA328201:EHA328208 DXE328201:DXE328208 DNI328201:DNI328208 DDM328201:DDM328208 CTQ328201:CTQ328208 CJU328201:CJU328208 BZY328201:BZY328208 BQC328201:BQC328208 BGG328201:BGG328208 AWK328201:AWK328208 AMO328201:AMO328208 ACS328201:ACS328208 SW328201:SW328208 JA328201:JA328208 B328201:B328208 WVM262665:WVM262672 WLQ262665:WLQ262672 WBU262665:WBU262672 VRY262665:VRY262672 VIC262665:VIC262672 UYG262665:UYG262672 UOK262665:UOK262672 UEO262665:UEO262672 TUS262665:TUS262672 TKW262665:TKW262672 TBA262665:TBA262672 SRE262665:SRE262672 SHI262665:SHI262672 RXM262665:RXM262672 RNQ262665:RNQ262672 RDU262665:RDU262672 QTY262665:QTY262672 QKC262665:QKC262672 QAG262665:QAG262672 PQK262665:PQK262672 PGO262665:PGO262672 OWS262665:OWS262672 OMW262665:OMW262672 ODA262665:ODA262672 NTE262665:NTE262672 NJI262665:NJI262672 MZM262665:MZM262672 MPQ262665:MPQ262672 MFU262665:MFU262672 LVY262665:LVY262672 LMC262665:LMC262672 LCG262665:LCG262672 KSK262665:KSK262672 KIO262665:KIO262672 JYS262665:JYS262672 JOW262665:JOW262672 JFA262665:JFA262672 IVE262665:IVE262672 ILI262665:ILI262672 IBM262665:IBM262672 HRQ262665:HRQ262672 HHU262665:HHU262672 GXY262665:GXY262672 GOC262665:GOC262672 GEG262665:GEG262672 FUK262665:FUK262672 FKO262665:FKO262672 FAS262665:FAS262672 EQW262665:EQW262672 EHA262665:EHA262672 DXE262665:DXE262672 DNI262665:DNI262672 DDM262665:DDM262672 CTQ262665:CTQ262672 CJU262665:CJU262672 BZY262665:BZY262672 BQC262665:BQC262672 BGG262665:BGG262672 AWK262665:AWK262672 AMO262665:AMO262672 ACS262665:ACS262672 SW262665:SW262672 JA262665:JA262672 B262665:B262672 WVM197129:WVM197136 WLQ197129:WLQ197136 WBU197129:WBU197136 VRY197129:VRY197136 VIC197129:VIC197136 UYG197129:UYG197136 UOK197129:UOK197136 UEO197129:UEO197136 TUS197129:TUS197136 TKW197129:TKW197136 TBA197129:TBA197136 SRE197129:SRE197136 SHI197129:SHI197136 RXM197129:RXM197136 RNQ197129:RNQ197136 RDU197129:RDU197136 QTY197129:QTY197136 QKC197129:QKC197136 QAG197129:QAG197136 PQK197129:PQK197136 PGO197129:PGO197136 OWS197129:OWS197136 OMW197129:OMW197136 ODA197129:ODA197136 NTE197129:NTE197136 NJI197129:NJI197136 MZM197129:MZM197136 MPQ197129:MPQ197136 MFU197129:MFU197136 LVY197129:LVY197136 LMC197129:LMC197136 LCG197129:LCG197136 KSK197129:KSK197136 KIO197129:KIO197136 JYS197129:JYS197136 JOW197129:JOW197136 JFA197129:JFA197136 IVE197129:IVE197136 ILI197129:ILI197136 IBM197129:IBM197136 HRQ197129:HRQ197136 HHU197129:HHU197136 GXY197129:GXY197136 GOC197129:GOC197136 GEG197129:GEG197136 FUK197129:FUK197136 FKO197129:FKO197136 FAS197129:FAS197136 EQW197129:EQW197136 EHA197129:EHA197136 DXE197129:DXE197136 DNI197129:DNI197136 DDM197129:DDM197136 CTQ197129:CTQ197136 CJU197129:CJU197136 BZY197129:BZY197136 BQC197129:BQC197136 BGG197129:BGG197136 AWK197129:AWK197136 AMO197129:AMO197136 ACS197129:ACS197136 SW197129:SW197136 JA197129:JA197136 B197129:B197136 WVM131593:WVM131600 WLQ131593:WLQ131600 WBU131593:WBU131600 VRY131593:VRY131600 VIC131593:VIC131600 UYG131593:UYG131600 UOK131593:UOK131600 UEO131593:UEO131600 TUS131593:TUS131600 TKW131593:TKW131600 TBA131593:TBA131600 SRE131593:SRE131600 SHI131593:SHI131600 RXM131593:RXM131600 RNQ131593:RNQ131600 RDU131593:RDU131600 QTY131593:QTY131600 QKC131593:QKC131600 QAG131593:QAG131600 PQK131593:PQK131600 PGO131593:PGO131600 OWS131593:OWS131600 OMW131593:OMW131600 ODA131593:ODA131600 NTE131593:NTE131600 NJI131593:NJI131600 MZM131593:MZM131600 MPQ131593:MPQ131600 MFU131593:MFU131600 LVY131593:LVY131600 LMC131593:LMC131600 LCG131593:LCG131600 KSK131593:KSK131600 KIO131593:KIO131600 JYS131593:JYS131600 JOW131593:JOW131600 JFA131593:JFA131600 IVE131593:IVE131600 ILI131593:ILI131600 IBM131593:IBM131600 HRQ131593:HRQ131600 HHU131593:HHU131600 GXY131593:GXY131600 GOC131593:GOC131600 GEG131593:GEG131600 FUK131593:FUK131600 FKO131593:FKO131600 FAS131593:FAS131600 EQW131593:EQW131600 EHA131593:EHA131600 DXE131593:DXE131600 DNI131593:DNI131600 DDM131593:DDM131600 CTQ131593:CTQ131600 CJU131593:CJU131600 BZY131593:BZY131600 BQC131593:BQC131600 BGG131593:BGG131600 AWK131593:AWK131600 AMO131593:AMO131600 ACS131593:ACS131600 SW131593:SW131600 JA131593:JA131600 B131593:B131600 WVM66057:WVM66064 WLQ66057:WLQ66064 WBU66057:WBU66064 VRY66057:VRY66064 VIC66057:VIC66064 UYG66057:UYG66064 UOK66057:UOK66064 UEO66057:UEO66064 TUS66057:TUS66064 TKW66057:TKW66064 TBA66057:TBA66064 SRE66057:SRE66064 SHI66057:SHI66064 RXM66057:RXM66064 RNQ66057:RNQ66064 RDU66057:RDU66064 QTY66057:QTY66064 QKC66057:QKC66064 QAG66057:QAG66064 PQK66057:PQK66064 PGO66057:PGO66064 OWS66057:OWS66064 OMW66057:OMW66064 ODA66057:ODA66064 NTE66057:NTE66064 NJI66057:NJI66064 MZM66057:MZM66064 MPQ66057:MPQ66064 MFU66057:MFU66064 LVY66057:LVY66064 LMC66057:LMC66064 LCG66057:LCG66064 KSK66057:KSK66064 KIO66057:KIO66064 JYS66057:JYS66064 JOW66057:JOW66064 JFA66057:JFA66064 IVE66057:IVE66064 ILI66057:ILI66064 IBM66057:IBM66064 HRQ66057:HRQ66064 HHU66057:HHU66064 GXY66057:GXY66064 GOC66057:GOC66064 GEG66057:GEG66064 FUK66057:FUK66064 FKO66057:FKO66064 FAS66057:FAS66064 EQW66057:EQW66064 EHA66057:EHA66064 DXE66057:DXE66064 DNI66057:DNI66064 DDM66057:DDM66064 CTQ66057:CTQ66064 CJU66057:CJU66064 BZY66057:BZY66064 BQC66057:BQC66064 BGG66057:BGG66064 AWK66057:AWK66064 AMO66057:AMO66064 ACS66057:ACS66064 SW66057:SW66064 JA66057:JA66064 B66057:B66064 WVM507:WVM514 WLQ507:WLQ514 WBU507:WBU514 VRY507:VRY514 VIC507:VIC514 UYG507:UYG514 UOK507:UOK514 UEO507:UEO514 TUS507:TUS514 TKW507:TKW514 TBA507:TBA514 SRE507:SRE514 SHI507:SHI514 RXM507:RXM514 RNQ507:RNQ514 RDU507:RDU514 QTY507:QTY514 QKC507:QKC514 QAG507:QAG514 PQK507:PQK514 PGO507:PGO514 OWS507:OWS514 OMW507:OMW514 ODA507:ODA514 NTE507:NTE514 NJI507:NJI514 MZM507:MZM514 MPQ507:MPQ514 MFU507:MFU514 LVY507:LVY514 LMC507:LMC514 LCG507:LCG514 KSK507:KSK514 KIO507:KIO514 JYS507:JYS514 JOW507:JOW514 JFA507:JFA514 IVE507:IVE514 ILI507:ILI514 IBM507:IBM514 HRQ507:HRQ514 HHU507:HHU514 GXY507:GXY514 GOC507:GOC514 GEG507:GEG514 FUK507:FUK514 FKO507:FKO514 FAS507:FAS514 EQW507:EQW514 EHA507:EHA514 DXE507:DXE514 DNI507:DNI514 DDM507:DDM514 CTQ507:CTQ514 CJU507:CJU514 BZY507:BZY514 BQC507:BQC514 BGG507:BGG514 AWK507:AWK514 AMO507:AMO514 ACS507:ACS514 SW507:SW514 JA507:JA514" xr:uid="{00000000-0002-0000-0000-000002000000}">
      <formula1>$B$507:$B$662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HOCHIMINH </vt:lpstr>
      <vt:lpstr>'HOCHIMINH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山田真言</cp:lastModifiedBy>
  <cp:lastPrinted>2021-04-07T07:34:12Z</cp:lastPrinted>
  <dcterms:created xsi:type="dcterms:W3CDTF">2020-06-22T02:59:28Z</dcterms:created>
  <dcterms:modified xsi:type="dcterms:W3CDTF">2021-10-10T14:34:01Z</dcterms:modified>
</cp:coreProperties>
</file>