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4.5.8\FileServer1\海外物流部\一般共有\０．スケジュール\輸出スケジュール\"/>
    </mc:Choice>
  </mc:AlternateContent>
  <bookViews>
    <workbookView xWindow="0" yWindow="0" windowWidth="23040" windowHeight="9096"/>
  </bookViews>
  <sheets>
    <sheet name="HOCHIMINH " sheetId="1" r:id="rId1"/>
  </sheets>
  <definedNames>
    <definedName name="_xlnm._FilterDatabase" localSheetId="0" hidden="1">'HOCHIMINH '!$A$7:$S$142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'HOCHIMINH '!$A$1:$R$152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2" i="1" l="1"/>
  <c r="P142" i="1"/>
  <c r="O142" i="1"/>
  <c r="K142" i="1"/>
  <c r="J142" i="1"/>
  <c r="H142" i="1"/>
  <c r="I142" i="1" s="1"/>
  <c r="D142" i="1"/>
  <c r="E142" i="1" s="1"/>
  <c r="R141" i="1"/>
  <c r="P141" i="1"/>
  <c r="O141" i="1"/>
  <c r="K141" i="1"/>
  <c r="L141" i="1" s="1"/>
  <c r="J141" i="1"/>
  <c r="H141" i="1"/>
  <c r="I141" i="1" s="1"/>
  <c r="D141" i="1"/>
  <c r="E141" i="1" s="1"/>
  <c r="R140" i="1"/>
  <c r="P140" i="1"/>
  <c r="O140" i="1"/>
  <c r="K140" i="1"/>
  <c r="J140" i="1"/>
  <c r="H140" i="1"/>
  <c r="I140" i="1" s="1"/>
  <c r="D140" i="1"/>
  <c r="E140" i="1" s="1"/>
  <c r="R139" i="1"/>
  <c r="P139" i="1"/>
  <c r="O139" i="1"/>
  <c r="K139" i="1"/>
  <c r="J139" i="1"/>
  <c r="H139" i="1"/>
  <c r="I139" i="1" s="1"/>
  <c r="D139" i="1"/>
  <c r="E139" i="1" s="1"/>
  <c r="R138" i="1"/>
  <c r="P138" i="1"/>
  <c r="K138" i="1"/>
  <c r="L138" i="1" s="1"/>
  <c r="J138" i="1"/>
  <c r="H138" i="1"/>
  <c r="I138" i="1" s="1"/>
  <c r="D138" i="1"/>
  <c r="E138" i="1" s="1"/>
  <c r="R137" i="1"/>
  <c r="P137" i="1"/>
  <c r="O137" i="1"/>
  <c r="K137" i="1"/>
  <c r="L137" i="1" s="1"/>
  <c r="J137" i="1"/>
  <c r="H137" i="1"/>
  <c r="I137" i="1" s="1"/>
  <c r="D137" i="1"/>
  <c r="E137" i="1" s="1"/>
  <c r="R136" i="1"/>
  <c r="P136" i="1"/>
  <c r="O136" i="1"/>
  <c r="K136" i="1"/>
  <c r="L136" i="1" s="1"/>
  <c r="J136" i="1"/>
  <c r="H136" i="1"/>
  <c r="I136" i="1" s="1"/>
  <c r="D136" i="1"/>
  <c r="E136" i="1" s="1"/>
  <c r="R135" i="1"/>
  <c r="P135" i="1"/>
  <c r="O135" i="1"/>
  <c r="K135" i="1"/>
  <c r="L135" i="1" s="1"/>
  <c r="J135" i="1"/>
  <c r="H135" i="1"/>
  <c r="I135" i="1" s="1"/>
  <c r="D135" i="1"/>
  <c r="E135" i="1" s="1"/>
  <c r="R134" i="1"/>
  <c r="P134" i="1"/>
  <c r="O134" i="1"/>
  <c r="K134" i="1"/>
  <c r="J134" i="1"/>
  <c r="H134" i="1"/>
  <c r="I134" i="1" s="1"/>
  <c r="D134" i="1"/>
  <c r="E134" i="1" s="1"/>
  <c r="R133" i="1"/>
  <c r="P133" i="1"/>
  <c r="M133" i="1"/>
  <c r="N133" i="1" s="1"/>
  <c r="H133" i="1"/>
  <c r="I133" i="1" s="1"/>
  <c r="D133" i="1"/>
  <c r="E133" i="1" s="1"/>
  <c r="R132" i="1"/>
  <c r="P132" i="1"/>
  <c r="O132" i="1"/>
  <c r="K132" i="1"/>
  <c r="L132" i="1" s="1"/>
  <c r="J132" i="1"/>
  <c r="H132" i="1"/>
  <c r="I132" i="1" s="1"/>
  <c r="D132" i="1"/>
  <c r="E132" i="1" s="1"/>
  <c r="R131" i="1"/>
  <c r="P131" i="1"/>
  <c r="O131" i="1"/>
  <c r="K131" i="1"/>
  <c r="J131" i="1"/>
  <c r="H131" i="1"/>
  <c r="I131" i="1" s="1"/>
  <c r="D131" i="1"/>
  <c r="E131" i="1" s="1"/>
  <c r="R130" i="1"/>
  <c r="P130" i="1"/>
  <c r="O130" i="1"/>
  <c r="K130" i="1"/>
  <c r="J130" i="1"/>
  <c r="H130" i="1"/>
  <c r="I130" i="1" s="1"/>
  <c r="D130" i="1"/>
  <c r="E130" i="1" s="1"/>
  <c r="R129" i="1"/>
  <c r="P129" i="1"/>
  <c r="O129" i="1"/>
  <c r="K129" i="1"/>
  <c r="J129" i="1"/>
  <c r="H129" i="1"/>
  <c r="I129" i="1" s="1"/>
  <c r="D129" i="1"/>
  <c r="E129" i="1" s="1"/>
  <c r="R128" i="1"/>
  <c r="P128" i="1"/>
  <c r="M128" i="1"/>
  <c r="N128" i="1" s="1"/>
  <c r="H128" i="1"/>
  <c r="I128" i="1" s="1"/>
  <c r="D128" i="1"/>
  <c r="E128" i="1" s="1"/>
  <c r="R127" i="1"/>
  <c r="P127" i="1"/>
  <c r="O127" i="1"/>
  <c r="K127" i="1"/>
  <c r="L127" i="1" s="1"/>
  <c r="J127" i="1"/>
  <c r="H127" i="1"/>
  <c r="I127" i="1" s="1"/>
  <c r="D127" i="1"/>
  <c r="E127" i="1" s="1"/>
  <c r="R126" i="1"/>
  <c r="P126" i="1"/>
  <c r="O126" i="1"/>
  <c r="K126" i="1"/>
  <c r="L126" i="1" s="1"/>
  <c r="J126" i="1"/>
  <c r="H126" i="1"/>
  <c r="I126" i="1" s="1"/>
  <c r="D126" i="1"/>
  <c r="E126" i="1" s="1"/>
  <c r="R125" i="1"/>
  <c r="P125" i="1"/>
  <c r="O125" i="1"/>
  <c r="K125" i="1"/>
  <c r="L125" i="1" s="1"/>
  <c r="J125" i="1"/>
  <c r="H125" i="1"/>
  <c r="I125" i="1" s="1"/>
  <c r="D125" i="1"/>
  <c r="E125" i="1" s="1"/>
  <c r="R124" i="1"/>
  <c r="P124" i="1"/>
  <c r="O124" i="1"/>
  <c r="K124" i="1"/>
  <c r="L124" i="1" s="1"/>
  <c r="J124" i="1"/>
  <c r="H124" i="1"/>
  <c r="I124" i="1" s="1"/>
  <c r="D124" i="1"/>
  <c r="E124" i="1" s="1"/>
  <c r="R123" i="1"/>
  <c r="P123" i="1"/>
  <c r="K123" i="1"/>
  <c r="M123" i="1" s="1"/>
  <c r="N123" i="1" s="1"/>
  <c r="J123" i="1"/>
  <c r="H123" i="1"/>
  <c r="I123" i="1" s="1"/>
  <c r="D123" i="1"/>
  <c r="E123" i="1" s="1"/>
  <c r="M129" i="1" l="1"/>
  <c r="N129" i="1" s="1"/>
  <c r="M142" i="1"/>
  <c r="N142" i="1" s="1"/>
  <c r="M131" i="1"/>
  <c r="N131" i="1" s="1"/>
  <c r="M124" i="1"/>
  <c r="N124" i="1" s="1"/>
  <c r="M135" i="1"/>
  <c r="N135" i="1" s="1"/>
  <c r="M134" i="1"/>
  <c r="N134" i="1" s="1"/>
  <c r="M126" i="1"/>
  <c r="N126" i="1" s="1"/>
  <c r="M132" i="1"/>
  <c r="N132" i="1" s="1"/>
  <c r="L142" i="1"/>
  <c r="M130" i="1"/>
  <c r="N130" i="1" s="1"/>
  <c r="M140" i="1"/>
  <c r="N140" i="1" s="1"/>
  <c r="M139" i="1"/>
  <c r="N139" i="1" s="1"/>
  <c r="M141" i="1"/>
  <c r="N141" i="1" s="1"/>
  <c r="L140" i="1"/>
  <c r="L139" i="1"/>
  <c r="M137" i="1"/>
  <c r="N137" i="1" s="1"/>
  <c r="M136" i="1"/>
  <c r="N136" i="1" s="1"/>
  <c r="L134" i="1"/>
  <c r="L131" i="1"/>
  <c r="L130" i="1"/>
  <c r="L129" i="1"/>
  <c r="M138" i="1"/>
  <c r="N138" i="1" s="1"/>
  <c r="L133" i="1"/>
  <c r="L128" i="1"/>
  <c r="L123" i="1"/>
  <c r="M125" i="1"/>
  <c r="N125" i="1" s="1"/>
  <c r="M127" i="1"/>
  <c r="N127" i="1" s="1"/>
  <c r="R112" i="1"/>
  <c r="P112" i="1"/>
  <c r="O112" i="1"/>
  <c r="K112" i="1"/>
  <c r="J112" i="1"/>
  <c r="H112" i="1"/>
  <c r="I112" i="1" s="1"/>
  <c r="D112" i="1"/>
  <c r="E112" i="1" s="1"/>
  <c r="R111" i="1"/>
  <c r="P111" i="1"/>
  <c r="O111" i="1"/>
  <c r="K111" i="1"/>
  <c r="J111" i="1"/>
  <c r="H111" i="1"/>
  <c r="I111" i="1" s="1"/>
  <c r="D111" i="1"/>
  <c r="E111" i="1" s="1"/>
  <c r="R110" i="1"/>
  <c r="P110" i="1"/>
  <c r="O110" i="1"/>
  <c r="K110" i="1"/>
  <c r="J110" i="1"/>
  <c r="H110" i="1"/>
  <c r="I110" i="1" s="1"/>
  <c r="D110" i="1"/>
  <c r="E110" i="1" s="1"/>
  <c r="R109" i="1"/>
  <c r="P109" i="1"/>
  <c r="O109" i="1"/>
  <c r="K109" i="1"/>
  <c r="J109" i="1"/>
  <c r="H109" i="1"/>
  <c r="I109" i="1" s="1"/>
  <c r="D109" i="1"/>
  <c r="E109" i="1" s="1"/>
  <c r="R108" i="1"/>
  <c r="P108" i="1"/>
  <c r="K108" i="1"/>
  <c r="M108" i="1" s="1"/>
  <c r="N108" i="1" s="1"/>
  <c r="J108" i="1"/>
  <c r="H108" i="1"/>
  <c r="I108" i="1" s="1"/>
  <c r="D108" i="1"/>
  <c r="E108" i="1" s="1"/>
  <c r="R107" i="1"/>
  <c r="P107" i="1"/>
  <c r="O107" i="1"/>
  <c r="K107" i="1"/>
  <c r="J107" i="1"/>
  <c r="H107" i="1"/>
  <c r="I107" i="1" s="1"/>
  <c r="D107" i="1"/>
  <c r="E107" i="1" s="1"/>
  <c r="R106" i="1"/>
  <c r="P106" i="1"/>
  <c r="O106" i="1"/>
  <c r="K106" i="1"/>
  <c r="J106" i="1"/>
  <c r="H106" i="1"/>
  <c r="I106" i="1" s="1"/>
  <c r="D106" i="1"/>
  <c r="E106" i="1" s="1"/>
  <c r="R105" i="1"/>
  <c r="P105" i="1"/>
  <c r="O105" i="1"/>
  <c r="K105" i="1"/>
  <c r="J105" i="1"/>
  <c r="H105" i="1"/>
  <c r="I105" i="1" s="1"/>
  <c r="D105" i="1"/>
  <c r="E105" i="1" s="1"/>
  <c r="R104" i="1"/>
  <c r="P104" i="1"/>
  <c r="O104" i="1"/>
  <c r="K104" i="1"/>
  <c r="J104" i="1"/>
  <c r="H104" i="1"/>
  <c r="I104" i="1" s="1"/>
  <c r="D104" i="1"/>
  <c r="E104" i="1" s="1"/>
  <c r="R103" i="1"/>
  <c r="P103" i="1"/>
  <c r="K103" i="1"/>
  <c r="M103" i="1" s="1"/>
  <c r="N103" i="1" s="1"/>
  <c r="J103" i="1"/>
  <c r="H103" i="1"/>
  <c r="I103" i="1" s="1"/>
  <c r="D103" i="1"/>
  <c r="E103" i="1" s="1"/>
  <c r="R102" i="1"/>
  <c r="P102" i="1"/>
  <c r="O102" i="1"/>
  <c r="K102" i="1"/>
  <c r="L102" i="1" s="1"/>
  <c r="J102" i="1"/>
  <c r="H102" i="1"/>
  <c r="I102" i="1" s="1"/>
  <c r="D102" i="1"/>
  <c r="E102" i="1" s="1"/>
  <c r="R101" i="1"/>
  <c r="P101" i="1"/>
  <c r="O101" i="1"/>
  <c r="K101" i="1"/>
  <c r="J101" i="1"/>
  <c r="H101" i="1"/>
  <c r="I101" i="1" s="1"/>
  <c r="D101" i="1"/>
  <c r="E101" i="1" s="1"/>
  <c r="R100" i="1"/>
  <c r="P100" i="1"/>
  <c r="O100" i="1"/>
  <c r="K100" i="1"/>
  <c r="L100" i="1" s="1"/>
  <c r="J100" i="1"/>
  <c r="H100" i="1"/>
  <c r="I100" i="1" s="1"/>
  <c r="D100" i="1"/>
  <c r="E100" i="1" s="1"/>
  <c r="R99" i="1"/>
  <c r="P99" i="1"/>
  <c r="O99" i="1"/>
  <c r="K99" i="1"/>
  <c r="L99" i="1" s="1"/>
  <c r="J99" i="1"/>
  <c r="H99" i="1"/>
  <c r="I99" i="1" s="1"/>
  <c r="D99" i="1"/>
  <c r="E99" i="1" s="1"/>
  <c r="R98" i="1"/>
  <c r="P98" i="1"/>
  <c r="K98" i="1"/>
  <c r="M98" i="1" s="1"/>
  <c r="N98" i="1" s="1"/>
  <c r="J98" i="1"/>
  <c r="H98" i="1"/>
  <c r="I98" i="1" s="1"/>
  <c r="D98" i="1"/>
  <c r="E98" i="1" s="1"/>
  <c r="R97" i="1"/>
  <c r="P97" i="1"/>
  <c r="O97" i="1"/>
  <c r="K97" i="1"/>
  <c r="L97" i="1" s="1"/>
  <c r="J97" i="1"/>
  <c r="H97" i="1"/>
  <c r="I97" i="1" s="1"/>
  <c r="D97" i="1"/>
  <c r="E97" i="1" s="1"/>
  <c r="R96" i="1"/>
  <c r="P96" i="1"/>
  <c r="O96" i="1"/>
  <c r="K96" i="1"/>
  <c r="J96" i="1"/>
  <c r="H96" i="1"/>
  <c r="I96" i="1" s="1"/>
  <c r="D96" i="1"/>
  <c r="E96" i="1" s="1"/>
  <c r="R95" i="1"/>
  <c r="P95" i="1"/>
  <c r="O95" i="1"/>
  <c r="K95" i="1"/>
  <c r="L95" i="1" s="1"/>
  <c r="J95" i="1"/>
  <c r="H95" i="1"/>
  <c r="I95" i="1" s="1"/>
  <c r="D95" i="1"/>
  <c r="E95" i="1" s="1"/>
  <c r="R94" i="1"/>
  <c r="P94" i="1"/>
  <c r="O94" i="1"/>
  <c r="K94" i="1"/>
  <c r="J94" i="1"/>
  <c r="H94" i="1"/>
  <c r="I94" i="1" s="1"/>
  <c r="D94" i="1"/>
  <c r="E94" i="1" s="1"/>
  <c r="R93" i="1"/>
  <c r="P93" i="1"/>
  <c r="K93" i="1"/>
  <c r="M93" i="1" s="1"/>
  <c r="N93" i="1" s="1"/>
  <c r="J93" i="1"/>
  <c r="H93" i="1"/>
  <c r="I93" i="1" s="1"/>
  <c r="D93" i="1"/>
  <c r="E93" i="1" s="1"/>
  <c r="M107" i="1" l="1"/>
  <c r="N107" i="1" s="1"/>
  <c r="M104" i="1"/>
  <c r="N104" i="1" s="1"/>
  <c r="M111" i="1"/>
  <c r="N111" i="1" s="1"/>
  <c r="M110" i="1"/>
  <c r="N110" i="1" s="1"/>
  <c r="M96" i="1"/>
  <c r="N96" i="1" s="1"/>
  <c r="M94" i="1"/>
  <c r="N94" i="1" s="1"/>
  <c r="M106" i="1"/>
  <c r="N106" i="1" s="1"/>
  <c r="M105" i="1"/>
  <c r="N105" i="1" s="1"/>
  <c r="M112" i="1"/>
  <c r="N112" i="1" s="1"/>
  <c r="M100" i="1"/>
  <c r="N100" i="1" s="1"/>
  <c r="M101" i="1"/>
  <c r="N101" i="1" s="1"/>
  <c r="M102" i="1"/>
  <c r="N102" i="1" s="1"/>
  <c r="M109" i="1"/>
  <c r="N109" i="1" s="1"/>
  <c r="L110" i="1"/>
  <c r="L112" i="1"/>
  <c r="L104" i="1"/>
  <c r="L106" i="1"/>
  <c r="L108" i="1"/>
  <c r="L109" i="1"/>
  <c r="L111" i="1"/>
  <c r="L105" i="1"/>
  <c r="L107" i="1"/>
  <c r="L103" i="1"/>
  <c r="M99" i="1"/>
  <c r="N99" i="1" s="1"/>
  <c r="L93" i="1"/>
  <c r="M95" i="1"/>
  <c r="N95" i="1" s="1"/>
  <c r="M97" i="1"/>
  <c r="N97" i="1" s="1"/>
  <c r="L101" i="1"/>
  <c r="L94" i="1"/>
  <c r="L96" i="1"/>
  <c r="L98" i="1"/>
  <c r="R117" i="1"/>
  <c r="P117" i="1"/>
  <c r="O117" i="1"/>
  <c r="K117" i="1"/>
  <c r="J117" i="1"/>
  <c r="H117" i="1"/>
  <c r="I117" i="1" s="1"/>
  <c r="D117" i="1"/>
  <c r="E117" i="1" s="1"/>
  <c r="R116" i="1"/>
  <c r="P116" i="1"/>
  <c r="O116" i="1"/>
  <c r="K116" i="1"/>
  <c r="L116" i="1" s="1"/>
  <c r="J116" i="1"/>
  <c r="H116" i="1"/>
  <c r="I116" i="1" s="1"/>
  <c r="D116" i="1"/>
  <c r="E116" i="1" s="1"/>
  <c r="R115" i="1"/>
  <c r="P115" i="1"/>
  <c r="O115" i="1"/>
  <c r="K115" i="1"/>
  <c r="J115" i="1"/>
  <c r="H115" i="1"/>
  <c r="I115" i="1" s="1"/>
  <c r="D115" i="1"/>
  <c r="E115" i="1" s="1"/>
  <c r="R114" i="1"/>
  <c r="P114" i="1"/>
  <c r="O114" i="1"/>
  <c r="K114" i="1"/>
  <c r="J114" i="1"/>
  <c r="H114" i="1"/>
  <c r="I114" i="1" s="1"/>
  <c r="D114" i="1"/>
  <c r="E114" i="1" s="1"/>
  <c r="R113" i="1"/>
  <c r="P113" i="1"/>
  <c r="M113" i="1"/>
  <c r="N113" i="1" s="1"/>
  <c r="H113" i="1"/>
  <c r="I113" i="1" s="1"/>
  <c r="D113" i="1"/>
  <c r="E113" i="1" s="1"/>
  <c r="R92" i="1"/>
  <c r="P92" i="1"/>
  <c r="O92" i="1"/>
  <c r="K92" i="1"/>
  <c r="J92" i="1"/>
  <c r="H92" i="1"/>
  <c r="I92" i="1" s="1"/>
  <c r="D92" i="1"/>
  <c r="E92" i="1" s="1"/>
  <c r="R91" i="1"/>
  <c r="P91" i="1"/>
  <c r="O91" i="1"/>
  <c r="K91" i="1"/>
  <c r="J91" i="1"/>
  <c r="H91" i="1"/>
  <c r="I91" i="1" s="1"/>
  <c r="D91" i="1"/>
  <c r="E91" i="1" s="1"/>
  <c r="R90" i="1"/>
  <c r="P90" i="1"/>
  <c r="O90" i="1"/>
  <c r="K90" i="1"/>
  <c r="L90" i="1" s="1"/>
  <c r="J90" i="1"/>
  <c r="H90" i="1"/>
  <c r="I90" i="1" s="1"/>
  <c r="D90" i="1"/>
  <c r="E90" i="1" s="1"/>
  <c r="R89" i="1"/>
  <c r="P89" i="1"/>
  <c r="O89" i="1"/>
  <c r="K89" i="1"/>
  <c r="J89" i="1"/>
  <c r="H89" i="1"/>
  <c r="I89" i="1" s="1"/>
  <c r="D89" i="1"/>
  <c r="E89" i="1" s="1"/>
  <c r="R88" i="1"/>
  <c r="P88" i="1"/>
  <c r="K88" i="1"/>
  <c r="M88" i="1" s="1"/>
  <c r="N88" i="1" s="1"/>
  <c r="J88" i="1"/>
  <c r="H88" i="1"/>
  <c r="I88" i="1" s="1"/>
  <c r="D88" i="1"/>
  <c r="E88" i="1" s="1"/>
  <c r="R87" i="1"/>
  <c r="P87" i="1"/>
  <c r="O87" i="1"/>
  <c r="K87" i="1"/>
  <c r="J87" i="1"/>
  <c r="H87" i="1"/>
  <c r="I87" i="1" s="1"/>
  <c r="D87" i="1"/>
  <c r="E87" i="1" s="1"/>
  <c r="R86" i="1"/>
  <c r="P86" i="1"/>
  <c r="O86" i="1"/>
  <c r="K86" i="1"/>
  <c r="L86" i="1" s="1"/>
  <c r="J86" i="1"/>
  <c r="H86" i="1"/>
  <c r="I86" i="1" s="1"/>
  <c r="D86" i="1"/>
  <c r="E86" i="1" s="1"/>
  <c r="R85" i="1"/>
  <c r="P85" i="1"/>
  <c r="O85" i="1"/>
  <c r="K85" i="1"/>
  <c r="J85" i="1"/>
  <c r="H85" i="1"/>
  <c r="I85" i="1" s="1"/>
  <c r="D85" i="1"/>
  <c r="E85" i="1" s="1"/>
  <c r="R84" i="1"/>
  <c r="P84" i="1"/>
  <c r="O84" i="1"/>
  <c r="K84" i="1"/>
  <c r="L84" i="1" s="1"/>
  <c r="J84" i="1"/>
  <c r="H84" i="1"/>
  <c r="I84" i="1" s="1"/>
  <c r="D84" i="1"/>
  <c r="E84" i="1" s="1"/>
  <c r="R83" i="1"/>
  <c r="P83" i="1"/>
  <c r="K83" i="1"/>
  <c r="L83" i="1" s="1"/>
  <c r="J83" i="1"/>
  <c r="H83" i="1"/>
  <c r="I83" i="1" s="1"/>
  <c r="D83" i="1"/>
  <c r="E83" i="1" s="1"/>
  <c r="R82" i="1"/>
  <c r="P82" i="1"/>
  <c r="O82" i="1"/>
  <c r="K82" i="1"/>
  <c r="J82" i="1"/>
  <c r="H82" i="1"/>
  <c r="I82" i="1" s="1"/>
  <c r="D82" i="1"/>
  <c r="E82" i="1" s="1"/>
  <c r="R81" i="1"/>
  <c r="P81" i="1"/>
  <c r="O81" i="1"/>
  <c r="K81" i="1"/>
  <c r="L81" i="1" s="1"/>
  <c r="J81" i="1"/>
  <c r="H81" i="1"/>
  <c r="I81" i="1" s="1"/>
  <c r="D81" i="1"/>
  <c r="E81" i="1" s="1"/>
  <c r="R80" i="1"/>
  <c r="P80" i="1"/>
  <c r="O80" i="1"/>
  <c r="K80" i="1"/>
  <c r="L80" i="1" s="1"/>
  <c r="J80" i="1"/>
  <c r="H80" i="1"/>
  <c r="I80" i="1" s="1"/>
  <c r="D80" i="1"/>
  <c r="E80" i="1" s="1"/>
  <c r="R79" i="1"/>
  <c r="P79" i="1"/>
  <c r="O79" i="1"/>
  <c r="K79" i="1"/>
  <c r="J79" i="1"/>
  <c r="H79" i="1"/>
  <c r="I79" i="1" s="1"/>
  <c r="D79" i="1"/>
  <c r="E79" i="1" s="1"/>
  <c r="R78" i="1"/>
  <c r="P78" i="1"/>
  <c r="K78" i="1"/>
  <c r="M78" i="1" s="1"/>
  <c r="N78" i="1" s="1"/>
  <c r="J78" i="1"/>
  <c r="H78" i="1"/>
  <c r="I78" i="1" s="1"/>
  <c r="D78" i="1"/>
  <c r="E78" i="1" s="1"/>
  <c r="M85" i="1" l="1"/>
  <c r="N85" i="1" s="1"/>
  <c r="M92" i="1"/>
  <c r="N92" i="1" s="1"/>
  <c r="M87" i="1"/>
  <c r="N87" i="1" s="1"/>
  <c r="M114" i="1"/>
  <c r="N114" i="1" s="1"/>
  <c r="M89" i="1"/>
  <c r="N89" i="1" s="1"/>
  <c r="M82" i="1"/>
  <c r="N82" i="1" s="1"/>
  <c r="M79" i="1"/>
  <c r="N79" i="1" s="1"/>
  <c r="M83" i="1"/>
  <c r="N83" i="1" s="1"/>
  <c r="M117" i="1"/>
  <c r="N117" i="1" s="1"/>
  <c r="M91" i="1"/>
  <c r="N91" i="1" s="1"/>
  <c r="L82" i="1"/>
  <c r="M80" i="1"/>
  <c r="N80" i="1" s="1"/>
  <c r="M115" i="1"/>
  <c r="N115" i="1" s="1"/>
  <c r="L117" i="1"/>
  <c r="L115" i="1"/>
  <c r="L92" i="1"/>
  <c r="M90" i="1"/>
  <c r="N90" i="1" s="1"/>
  <c r="M86" i="1"/>
  <c r="N86" i="1" s="1"/>
  <c r="M84" i="1"/>
  <c r="N84" i="1" s="1"/>
  <c r="L114" i="1"/>
  <c r="M116" i="1"/>
  <c r="N116" i="1" s="1"/>
  <c r="L113" i="1"/>
  <c r="L89" i="1"/>
  <c r="L91" i="1"/>
  <c r="L88" i="1"/>
  <c r="L85" i="1"/>
  <c r="L87" i="1"/>
  <c r="L79" i="1"/>
  <c r="M81" i="1"/>
  <c r="N81" i="1" s="1"/>
  <c r="L78" i="1"/>
  <c r="I43" i="1"/>
  <c r="L43" i="1"/>
  <c r="M43" i="1"/>
  <c r="N43" i="1" s="1"/>
  <c r="R122" i="1"/>
  <c r="P122" i="1"/>
  <c r="O122" i="1"/>
  <c r="K122" i="1"/>
  <c r="J122" i="1"/>
  <c r="H122" i="1"/>
  <c r="I122" i="1" s="1"/>
  <c r="D122" i="1"/>
  <c r="E122" i="1" s="1"/>
  <c r="R121" i="1"/>
  <c r="P121" i="1"/>
  <c r="O121" i="1"/>
  <c r="K121" i="1"/>
  <c r="L121" i="1" s="1"/>
  <c r="J121" i="1"/>
  <c r="H121" i="1"/>
  <c r="I121" i="1" s="1"/>
  <c r="D121" i="1"/>
  <c r="E121" i="1" s="1"/>
  <c r="R120" i="1"/>
  <c r="P120" i="1"/>
  <c r="O120" i="1"/>
  <c r="K120" i="1"/>
  <c r="J120" i="1"/>
  <c r="H120" i="1"/>
  <c r="I120" i="1" s="1"/>
  <c r="D120" i="1"/>
  <c r="E120" i="1" s="1"/>
  <c r="R119" i="1"/>
  <c r="P119" i="1"/>
  <c r="O119" i="1"/>
  <c r="K119" i="1"/>
  <c r="L119" i="1" s="1"/>
  <c r="J119" i="1"/>
  <c r="H119" i="1"/>
  <c r="I119" i="1" s="1"/>
  <c r="D119" i="1"/>
  <c r="E119" i="1" s="1"/>
  <c r="R118" i="1"/>
  <c r="P118" i="1"/>
  <c r="M118" i="1"/>
  <c r="N118" i="1" s="1"/>
  <c r="H118" i="1"/>
  <c r="I118" i="1" s="1"/>
  <c r="D118" i="1"/>
  <c r="E118" i="1" s="1"/>
  <c r="R77" i="1"/>
  <c r="P77" i="1"/>
  <c r="O77" i="1"/>
  <c r="K77" i="1"/>
  <c r="J77" i="1"/>
  <c r="H77" i="1"/>
  <c r="I77" i="1" s="1"/>
  <c r="D77" i="1"/>
  <c r="E77" i="1" s="1"/>
  <c r="R76" i="1"/>
  <c r="P76" i="1"/>
  <c r="O76" i="1"/>
  <c r="K76" i="1"/>
  <c r="J76" i="1"/>
  <c r="H76" i="1"/>
  <c r="I76" i="1" s="1"/>
  <c r="D76" i="1"/>
  <c r="E76" i="1" s="1"/>
  <c r="R75" i="1"/>
  <c r="P75" i="1"/>
  <c r="O75" i="1"/>
  <c r="K75" i="1"/>
  <c r="J75" i="1"/>
  <c r="H75" i="1"/>
  <c r="I75" i="1" s="1"/>
  <c r="D75" i="1"/>
  <c r="E75" i="1" s="1"/>
  <c r="R74" i="1"/>
  <c r="P74" i="1"/>
  <c r="O74" i="1"/>
  <c r="K74" i="1"/>
  <c r="J74" i="1"/>
  <c r="H74" i="1"/>
  <c r="I74" i="1" s="1"/>
  <c r="D74" i="1"/>
  <c r="E74" i="1" s="1"/>
  <c r="R73" i="1"/>
  <c r="P73" i="1"/>
  <c r="K73" i="1"/>
  <c r="M73" i="1" s="1"/>
  <c r="N73" i="1" s="1"/>
  <c r="J73" i="1"/>
  <c r="H73" i="1"/>
  <c r="I73" i="1" s="1"/>
  <c r="D73" i="1"/>
  <c r="E73" i="1" s="1"/>
  <c r="R72" i="1"/>
  <c r="P72" i="1"/>
  <c r="O72" i="1"/>
  <c r="K72" i="1"/>
  <c r="L72" i="1" s="1"/>
  <c r="J72" i="1"/>
  <c r="H72" i="1"/>
  <c r="I72" i="1" s="1"/>
  <c r="D72" i="1"/>
  <c r="E72" i="1" s="1"/>
  <c r="R71" i="1"/>
  <c r="P71" i="1"/>
  <c r="O71" i="1"/>
  <c r="K71" i="1"/>
  <c r="J71" i="1"/>
  <c r="H71" i="1"/>
  <c r="I71" i="1" s="1"/>
  <c r="D71" i="1"/>
  <c r="E71" i="1" s="1"/>
  <c r="R70" i="1"/>
  <c r="P70" i="1"/>
  <c r="O70" i="1"/>
  <c r="K70" i="1"/>
  <c r="L70" i="1" s="1"/>
  <c r="J70" i="1"/>
  <c r="H70" i="1"/>
  <c r="I70" i="1" s="1"/>
  <c r="D70" i="1"/>
  <c r="E70" i="1" s="1"/>
  <c r="R69" i="1"/>
  <c r="P69" i="1"/>
  <c r="O69" i="1"/>
  <c r="K69" i="1"/>
  <c r="J69" i="1"/>
  <c r="H69" i="1"/>
  <c r="I69" i="1" s="1"/>
  <c r="D69" i="1"/>
  <c r="E69" i="1" s="1"/>
  <c r="R68" i="1"/>
  <c r="P68" i="1"/>
  <c r="K68" i="1"/>
  <c r="M68" i="1" s="1"/>
  <c r="N68" i="1" s="1"/>
  <c r="J68" i="1"/>
  <c r="H68" i="1"/>
  <c r="I68" i="1" s="1"/>
  <c r="D68" i="1"/>
  <c r="E68" i="1" s="1"/>
  <c r="R67" i="1"/>
  <c r="P67" i="1"/>
  <c r="O67" i="1"/>
  <c r="K67" i="1"/>
  <c r="J67" i="1"/>
  <c r="H67" i="1"/>
  <c r="I67" i="1" s="1"/>
  <c r="D67" i="1"/>
  <c r="E67" i="1" s="1"/>
  <c r="R66" i="1"/>
  <c r="P66" i="1"/>
  <c r="O66" i="1"/>
  <c r="K66" i="1"/>
  <c r="J66" i="1"/>
  <c r="H66" i="1"/>
  <c r="I66" i="1" s="1"/>
  <c r="D66" i="1"/>
  <c r="E66" i="1" s="1"/>
  <c r="R65" i="1"/>
  <c r="P65" i="1"/>
  <c r="O65" i="1"/>
  <c r="K65" i="1"/>
  <c r="J65" i="1"/>
  <c r="H65" i="1"/>
  <c r="I65" i="1" s="1"/>
  <c r="D65" i="1"/>
  <c r="E65" i="1" s="1"/>
  <c r="R64" i="1"/>
  <c r="P64" i="1"/>
  <c r="O64" i="1"/>
  <c r="K64" i="1"/>
  <c r="J64" i="1"/>
  <c r="H64" i="1"/>
  <c r="I64" i="1" s="1"/>
  <c r="D64" i="1"/>
  <c r="E64" i="1" s="1"/>
  <c r="R63" i="1"/>
  <c r="P63" i="1"/>
  <c r="M63" i="1"/>
  <c r="N63" i="1" s="1"/>
  <c r="H63" i="1"/>
  <c r="I63" i="1" s="1"/>
  <c r="D63" i="1"/>
  <c r="E63" i="1" s="1"/>
  <c r="R62" i="1"/>
  <c r="P62" i="1"/>
  <c r="O62" i="1"/>
  <c r="K62" i="1"/>
  <c r="J62" i="1"/>
  <c r="H62" i="1"/>
  <c r="I62" i="1" s="1"/>
  <c r="D62" i="1"/>
  <c r="E62" i="1" s="1"/>
  <c r="R61" i="1"/>
  <c r="P61" i="1"/>
  <c r="O61" i="1"/>
  <c r="K61" i="1"/>
  <c r="L61" i="1" s="1"/>
  <c r="J61" i="1"/>
  <c r="H61" i="1"/>
  <c r="I61" i="1" s="1"/>
  <c r="D61" i="1"/>
  <c r="E61" i="1" s="1"/>
  <c r="R60" i="1"/>
  <c r="P60" i="1"/>
  <c r="O60" i="1"/>
  <c r="K60" i="1"/>
  <c r="J60" i="1"/>
  <c r="H60" i="1"/>
  <c r="I60" i="1" s="1"/>
  <c r="D60" i="1"/>
  <c r="E60" i="1" s="1"/>
  <c r="R59" i="1"/>
  <c r="P59" i="1"/>
  <c r="O59" i="1"/>
  <c r="K59" i="1"/>
  <c r="L59" i="1" s="1"/>
  <c r="J59" i="1"/>
  <c r="H59" i="1"/>
  <c r="I59" i="1" s="1"/>
  <c r="D59" i="1"/>
  <c r="E59" i="1" s="1"/>
  <c r="R58" i="1"/>
  <c r="P58" i="1"/>
  <c r="L58" i="1"/>
  <c r="H58" i="1"/>
  <c r="I58" i="1" s="1"/>
  <c r="D58" i="1"/>
  <c r="E58" i="1" s="1"/>
  <c r="R57" i="1"/>
  <c r="P57" i="1"/>
  <c r="O57" i="1"/>
  <c r="K57" i="1"/>
  <c r="J57" i="1"/>
  <c r="H57" i="1"/>
  <c r="I57" i="1" s="1"/>
  <c r="D57" i="1"/>
  <c r="E57" i="1" s="1"/>
  <c r="R56" i="1"/>
  <c r="P56" i="1"/>
  <c r="O56" i="1"/>
  <c r="K56" i="1"/>
  <c r="J56" i="1"/>
  <c r="H56" i="1"/>
  <c r="I56" i="1" s="1"/>
  <c r="D56" i="1"/>
  <c r="E56" i="1" s="1"/>
  <c r="R55" i="1"/>
  <c r="P55" i="1"/>
  <c r="O55" i="1"/>
  <c r="K55" i="1"/>
  <c r="J55" i="1"/>
  <c r="H55" i="1"/>
  <c r="I55" i="1" s="1"/>
  <c r="D55" i="1"/>
  <c r="E55" i="1" s="1"/>
  <c r="R54" i="1"/>
  <c r="P54" i="1"/>
  <c r="O54" i="1"/>
  <c r="K54" i="1"/>
  <c r="J54" i="1"/>
  <c r="H54" i="1"/>
  <c r="I54" i="1" s="1"/>
  <c r="D54" i="1"/>
  <c r="E54" i="1" s="1"/>
  <c r="R53" i="1"/>
  <c r="P53" i="1"/>
  <c r="L53" i="1"/>
  <c r="H53" i="1"/>
  <c r="I53" i="1" s="1"/>
  <c r="D53" i="1"/>
  <c r="E53" i="1" s="1"/>
  <c r="M69" i="1" l="1"/>
  <c r="N69" i="1" s="1"/>
  <c r="M76" i="1"/>
  <c r="N76" i="1" s="1"/>
  <c r="M67" i="1"/>
  <c r="N67" i="1" s="1"/>
  <c r="M77" i="1"/>
  <c r="N77" i="1" s="1"/>
  <c r="M55" i="1"/>
  <c r="N55" i="1" s="1"/>
  <c r="M62" i="1"/>
  <c r="N62" i="1" s="1"/>
  <c r="M75" i="1"/>
  <c r="N75" i="1" s="1"/>
  <c r="M54" i="1"/>
  <c r="N54" i="1" s="1"/>
  <c r="M66" i="1"/>
  <c r="N66" i="1" s="1"/>
  <c r="M57" i="1"/>
  <c r="N57" i="1" s="1"/>
  <c r="M60" i="1"/>
  <c r="N60" i="1" s="1"/>
  <c r="M74" i="1"/>
  <c r="N74" i="1" s="1"/>
  <c r="M122" i="1"/>
  <c r="N122" i="1" s="1"/>
  <c r="M56" i="1"/>
  <c r="N56" i="1" s="1"/>
  <c r="M64" i="1"/>
  <c r="N64" i="1" s="1"/>
  <c r="M65" i="1"/>
  <c r="N65" i="1" s="1"/>
  <c r="M71" i="1"/>
  <c r="N71" i="1" s="1"/>
  <c r="M120" i="1"/>
  <c r="N120" i="1" s="1"/>
  <c r="L118" i="1"/>
  <c r="L71" i="1"/>
  <c r="L69" i="1"/>
  <c r="M61" i="1"/>
  <c r="N61" i="1" s="1"/>
  <c r="M59" i="1"/>
  <c r="N59" i="1" s="1"/>
  <c r="M58" i="1"/>
  <c r="N58" i="1" s="1"/>
  <c r="M53" i="1"/>
  <c r="N53" i="1" s="1"/>
  <c r="M119" i="1"/>
  <c r="N119" i="1" s="1"/>
  <c r="M121" i="1"/>
  <c r="N121" i="1" s="1"/>
  <c r="L120" i="1"/>
  <c r="L122" i="1"/>
  <c r="L74" i="1"/>
  <c r="L76" i="1"/>
  <c r="L75" i="1"/>
  <c r="L77" i="1"/>
  <c r="L73" i="1"/>
  <c r="L68" i="1"/>
  <c r="M70" i="1"/>
  <c r="N70" i="1" s="1"/>
  <c r="M72" i="1"/>
  <c r="N72" i="1" s="1"/>
  <c r="L65" i="1"/>
  <c r="L67" i="1"/>
  <c r="L63" i="1"/>
  <c r="L64" i="1"/>
  <c r="L66" i="1"/>
  <c r="L60" i="1"/>
  <c r="L62" i="1"/>
  <c r="L54" i="1"/>
  <c r="L56" i="1"/>
  <c r="L55" i="1"/>
  <c r="L57" i="1"/>
  <c r="J18" i="1"/>
  <c r="K18" i="1"/>
  <c r="L18" i="1" s="1"/>
  <c r="J37" i="1"/>
  <c r="E12" i="1"/>
  <c r="R52" i="1"/>
  <c r="P52" i="1"/>
  <c r="O52" i="1"/>
  <c r="K52" i="1"/>
  <c r="J52" i="1"/>
  <c r="H52" i="1"/>
  <c r="I52" i="1" s="1"/>
  <c r="D52" i="1"/>
  <c r="E52" i="1" s="1"/>
  <c r="R51" i="1"/>
  <c r="P51" i="1"/>
  <c r="O51" i="1"/>
  <c r="K51" i="1"/>
  <c r="L51" i="1" s="1"/>
  <c r="J51" i="1"/>
  <c r="H51" i="1"/>
  <c r="I51" i="1" s="1"/>
  <c r="D51" i="1"/>
  <c r="E51" i="1" s="1"/>
  <c r="R50" i="1"/>
  <c r="P50" i="1"/>
  <c r="O50" i="1"/>
  <c r="K50" i="1"/>
  <c r="J50" i="1"/>
  <c r="H50" i="1"/>
  <c r="I50" i="1" s="1"/>
  <c r="D50" i="1"/>
  <c r="E50" i="1" s="1"/>
  <c r="R49" i="1"/>
  <c r="P49" i="1"/>
  <c r="O49" i="1"/>
  <c r="K49" i="1"/>
  <c r="J49" i="1"/>
  <c r="H49" i="1"/>
  <c r="I49" i="1" s="1"/>
  <c r="D49" i="1"/>
  <c r="E49" i="1" s="1"/>
  <c r="R48" i="1"/>
  <c r="P48" i="1"/>
  <c r="K48" i="1"/>
  <c r="L48" i="1" s="1"/>
  <c r="J48" i="1"/>
  <c r="H48" i="1"/>
  <c r="I48" i="1" s="1"/>
  <c r="D48" i="1"/>
  <c r="E48" i="1" s="1"/>
  <c r="R47" i="1"/>
  <c r="P47" i="1"/>
  <c r="O47" i="1"/>
  <c r="K47" i="1"/>
  <c r="J47" i="1"/>
  <c r="H47" i="1"/>
  <c r="I47" i="1" s="1"/>
  <c r="D47" i="1"/>
  <c r="E47" i="1" s="1"/>
  <c r="R46" i="1"/>
  <c r="P46" i="1"/>
  <c r="O46" i="1"/>
  <c r="K46" i="1"/>
  <c r="J46" i="1"/>
  <c r="H46" i="1"/>
  <c r="I46" i="1" s="1"/>
  <c r="D46" i="1"/>
  <c r="E46" i="1" s="1"/>
  <c r="R45" i="1"/>
  <c r="P45" i="1"/>
  <c r="O45" i="1"/>
  <c r="K45" i="1"/>
  <c r="J45" i="1"/>
  <c r="H45" i="1"/>
  <c r="I45" i="1" s="1"/>
  <c r="D45" i="1"/>
  <c r="E45" i="1" s="1"/>
  <c r="R44" i="1"/>
  <c r="P44" i="1"/>
  <c r="O44" i="1"/>
  <c r="K44" i="1"/>
  <c r="L44" i="1" s="1"/>
  <c r="J44" i="1"/>
  <c r="H44" i="1"/>
  <c r="I44" i="1" s="1"/>
  <c r="D44" i="1"/>
  <c r="E44" i="1" s="1"/>
  <c r="R43" i="1"/>
  <c r="P43" i="1"/>
  <c r="D43" i="1"/>
  <c r="E43" i="1" s="1"/>
  <c r="R42" i="1"/>
  <c r="P42" i="1"/>
  <c r="O42" i="1"/>
  <c r="K42" i="1"/>
  <c r="J42" i="1"/>
  <c r="H42" i="1"/>
  <c r="I42" i="1" s="1"/>
  <c r="D42" i="1"/>
  <c r="E42" i="1" s="1"/>
  <c r="R41" i="1"/>
  <c r="P41" i="1"/>
  <c r="O41" i="1"/>
  <c r="K41" i="1"/>
  <c r="J41" i="1"/>
  <c r="H41" i="1"/>
  <c r="I41" i="1" s="1"/>
  <c r="D41" i="1"/>
  <c r="E41" i="1" s="1"/>
  <c r="R40" i="1"/>
  <c r="P40" i="1"/>
  <c r="O40" i="1"/>
  <c r="K40" i="1"/>
  <c r="L40" i="1" s="1"/>
  <c r="J40" i="1"/>
  <c r="H40" i="1"/>
  <c r="I40" i="1" s="1"/>
  <c r="D40" i="1"/>
  <c r="E40" i="1" s="1"/>
  <c r="R39" i="1"/>
  <c r="P39" i="1"/>
  <c r="O39" i="1"/>
  <c r="K39" i="1"/>
  <c r="J39" i="1"/>
  <c r="H39" i="1"/>
  <c r="I39" i="1" s="1"/>
  <c r="D39" i="1"/>
  <c r="E39" i="1" s="1"/>
  <c r="R38" i="1"/>
  <c r="P38" i="1"/>
  <c r="M38" i="1"/>
  <c r="N38" i="1" s="1"/>
  <c r="I38" i="1"/>
  <c r="D38" i="1"/>
  <c r="E38" i="1" s="1"/>
  <c r="R37" i="1"/>
  <c r="P37" i="1"/>
  <c r="O37" i="1"/>
  <c r="K37" i="1"/>
  <c r="H37" i="1"/>
  <c r="I37" i="1" s="1"/>
  <c r="D37" i="1"/>
  <c r="E37" i="1" s="1"/>
  <c r="R36" i="1"/>
  <c r="P36" i="1"/>
  <c r="O36" i="1"/>
  <c r="K36" i="1"/>
  <c r="J36" i="1"/>
  <c r="H36" i="1"/>
  <c r="I36" i="1" s="1"/>
  <c r="D36" i="1"/>
  <c r="E36" i="1" s="1"/>
  <c r="R35" i="1"/>
  <c r="P35" i="1"/>
  <c r="O35" i="1"/>
  <c r="K35" i="1"/>
  <c r="J35" i="1"/>
  <c r="H35" i="1"/>
  <c r="I35" i="1" s="1"/>
  <c r="D35" i="1"/>
  <c r="E35" i="1" s="1"/>
  <c r="R34" i="1"/>
  <c r="P34" i="1"/>
  <c r="O34" i="1"/>
  <c r="K34" i="1"/>
  <c r="L34" i="1" s="1"/>
  <c r="J34" i="1"/>
  <c r="H34" i="1"/>
  <c r="I34" i="1" s="1"/>
  <c r="D34" i="1"/>
  <c r="E34" i="1" s="1"/>
  <c r="R33" i="1"/>
  <c r="P33" i="1"/>
  <c r="M33" i="1"/>
  <c r="N33" i="1" s="1"/>
  <c r="I33" i="1"/>
  <c r="D33" i="1"/>
  <c r="E33" i="1" s="1"/>
  <c r="R32" i="1"/>
  <c r="P32" i="1"/>
  <c r="O32" i="1"/>
  <c r="K32" i="1"/>
  <c r="J32" i="1"/>
  <c r="H32" i="1"/>
  <c r="I32" i="1" s="1"/>
  <c r="D32" i="1"/>
  <c r="E32" i="1" s="1"/>
  <c r="R31" i="1"/>
  <c r="P31" i="1"/>
  <c r="O31" i="1"/>
  <c r="K31" i="1"/>
  <c r="L31" i="1" s="1"/>
  <c r="J31" i="1"/>
  <c r="H31" i="1"/>
  <c r="I31" i="1" s="1"/>
  <c r="D31" i="1"/>
  <c r="E31" i="1" s="1"/>
  <c r="R30" i="1"/>
  <c r="P30" i="1"/>
  <c r="O30" i="1"/>
  <c r="K30" i="1"/>
  <c r="J30" i="1"/>
  <c r="H30" i="1"/>
  <c r="I30" i="1" s="1"/>
  <c r="D30" i="1"/>
  <c r="E30" i="1" s="1"/>
  <c r="R29" i="1"/>
  <c r="P29" i="1"/>
  <c r="O29" i="1"/>
  <c r="K29" i="1"/>
  <c r="J29" i="1"/>
  <c r="H29" i="1"/>
  <c r="I29" i="1" s="1"/>
  <c r="D29" i="1"/>
  <c r="E29" i="1" s="1"/>
  <c r="R28" i="1"/>
  <c r="P28" i="1"/>
  <c r="K28" i="1"/>
  <c r="M28" i="1" s="1"/>
  <c r="N28" i="1" s="1"/>
  <c r="J28" i="1"/>
  <c r="I28" i="1"/>
  <c r="D28" i="1"/>
  <c r="E28" i="1" s="1"/>
  <c r="R27" i="1"/>
  <c r="P27" i="1"/>
  <c r="O27" i="1"/>
  <c r="K27" i="1"/>
  <c r="J27" i="1"/>
  <c r="H27" i="1"/>
  <c r="I27" i="1" s="1"/>
  <c r="D27" i="1"/>
  <c r="E27" i="1" s="1"/>
  <c r="R26" i="1"/>
  <c r="P26" i="1"/>
  <c r="O26" i="1"/>
  <c r="K26" i="1"/>
  <c r="L26" i="1" s="1"/>
  <c r="J26" i="1"/>
  <c r="H26" i="1"/>
  <c r="I26" i="1" s="1"/>
  <c r="D26" i="1"/>
  <c r="E26" i="1" s="1"/>
  <c r="R25" i="1"/>
  <c r="P25" i="1"/>
  <c r="O25" i="1"/>
  <c r="K25" i="1"/>
  <c r="L25" i="1" s="1"/>
  <c r="J25" i="1"/>
  <c r="H25" i="1"/>
  <c r="I25" i="1" s="1"/>
  <c r="D25" i="1"/>
  <c r="E25" i="1" s="1"/>
  <c r="R24" i="1"/>
  <c r="P24" i="1"/>
  <c r="O24" i="1"/>
  <c r="K24" i="1"/>
  <c r="L24" i="1" s="1"/>
  <c r="J24" i="1"/>
  <c r="H24" i="1"/>
  <c r="I24" i="1" s="1"/>
  <c r="D24" i="1"/>
  <c r="E24" i="1" s="1"/>
  <c r="R23" i="1"/>
  <c r="P23" i="1"/>
  <c r="M23" i="1"/>
  <c r="N23" i="1" s="1"/>
  <c r="I23" i="1"/>
  <c r="D23" i="1"/>
  <c r="E23" i="1" s="1"/>
  <c r="R22" i="1"/>
  <c r="P22" i="1"/>
  <c r="O22" i="1"/>
  <c r="K22" i="1"/>
  <c r="J22" i="1"/>
  <c r="H22" i="1"/>
  <c r="I22" i="1" s="1"/>
  <c r="D22" i="1"/>
  <c r="E22" i="1" s="1"/>
  <c r="R21" i="1"/>
  <c r="P21" i="1"/>
  <c r="O21" i="1"/>
  <c r="K21" i="1"/>
  <c r="J21" i="1"/>
  <c r="H21" i="1"/>
  <c r="I21" i="1" s="1"/>
  <c r="D21" i="1"/>
  <c r="E21" i="1" s="1"/>
  <c r="R20" i="1"/>
  <c r="P20" i="1"/>
  <c r="O20" i="1"/>
  <c r="K20" i="1"/>
  <c r="J20" i="1"/>
  <c r="H20" i="1"/>
  <c r="I20" i="1" s="1"/>
  <c r="D20" i="1"/>
  <c r="E20" i="1" s="1"/>
  <c r="R19" i="1"/>
  <c r="P19" i="1"/>
  <c r="O19" i="1"/>
  <c r="K19" i="1"/>
  <c r="J19" i="1"/>
  <c r="H19" i="1"/>
  <c r="I19" i="1" s="1"/>
  <c r="D19" i="1"/>
  <c r="E19" i="1" s="1"/>
  <c r="R18" i="1"/>
  <c r="P18" i="1"/>
  <c r="I18" i="1"/>
  <c r="D18" i="1"/>
  <c r="E18" i="1" s="1"/>
  <c r="M41" i="1" l="1"/>
  <c r="N41" i="1" s="1"/>
  <c r="M22" i="1"/>
  <c r="N22" i="1" s="1"/>
  <c r="M49" i="1"/>
  <c r="N49" i="1" s="1"/>
  <c r="M45" i="1"/>
  <c r="N45" i="1" s="1"/>
  <c r="M52" i="1"/>
  <c r="N52" i="1" s="1"/>
  <c r="M32" i="1"/>
  <c r="N32" i="1" s="1"/>
  <c r="M29" i="1"/>
  <c r="N29" i="1" s="1"/>
  <c r="M36" i="1"/>
  <c r="N36" i="1" s="1"/>
  <c r="M42" i="1"/>
  <c r="N42" i="1" s="1"/>
  <c r="M35" i="1"/>
  <c r="N35" i="1" s="1"/>
  <c r="M21" i="1"/>
  <c r="N21" i="1" s="1"/>
  <c r="M47" i="1"/>
  <c r="N47" i="1" s="1"/>
  <c r="M48" i="1"/>
  <c r="N48" i="1" s="1"/>
  <c r="M19" i="1"/>
  <c r="N19" i="1" s="1"/>
  <c r="M27" i="1"/>
  <c r="N27" i="1" s="1"/>
  <c r="M39" i="1"/>
  <c r="N39" i="1" s="1"/>
  <c r="M46" i="1"/>
  <c r="N46" i="1" s="1"/>
  <c r="M30" i="1"/>
  <c r="N30" i="1" s="1"/>
  <c r="M50" i="1"/>
  <c r="N50" i="1" s="1"/>
  <c r="M37" i="1"/>
  <c r="N37" i="1" s="1"/>
  <c r="L50" i="1"/>
  <c r="M20" i="1"/>
  <c r="N20" i="1" s="1"/>
  <c r="M51" i="1"/>
  <c r="N51" i="1" s="1"/>
  <c r="L52" i="1"/>
  <c r="L49" i="1"/>
  <c r="L37" i="1"/>
  <c r="L36" i="1"/>
  <c r="L35" i="1"/>
  <c r="M34" i="1"/>
  <c r="N34" i="1" s="1"/>
  <c r="M26" i="1"/>
  <c r="N26" i="1" s="1"/>
  <c r="M24" i="1"/>
  <c r="N24" i="1" s="1"/>
  <c r="M18" i="1"/>
  <c r="N18" i="1" s="1"/>
  <c r="L46" i="1"/>
  <c r="M44" i="1"/>
  <c r="N44" i="1" s="1"/>
  <c r="L45" i="1"/>
  <c r="L47" i="1"/>
  <c r="L39" i="1"/>
  <c r="L41" i="1"/>
  <c r="L42" i="1"/>
  <c r="L38" i="1"/>
  <c r="M40" i="1"/>
  <c r="N40" i="1" s="1"/>
  <c r="L33" i="1"/>
  <c r="L29" i="1"/>
  <c r="M31" i="1"/>
  <c r="N31" i="1" s="1"/>
  <c r="L30" i="1"/>
  <c r="L32" i="1"/>
  <c r="L28" i="1"/>
  <c r="L27" i="1"/>
  <c r="L23" i="1"/>
  <c r="M25" i="1"/>
  <c r="N25" i="1" s="1"/>
  <c r="L20" i="1"/>
  <c r="L22" i="1"/>
  <c r="L19" i="1"/>
  <c r="L21" i="1"/>
  <c r="R17" i="1"/>
  <c r="P17" i="1"/>
  <c r="O17" i="1"/>
  <c r="K17" i="1"/>
  <c r="J17" i="1"/>
  <c r="H17" i="1"/>
  <c r="I17" i="1" s="1"/>
  <c r="D17" i="1"/>
  <c r="E17" i="1" s="1"/>
  <c r="R16" i="1"/>
  <c r="P16" i="1"/>
  <c r="O16" i="1"/>
  <c r="K16" i="1"/>
  <c r="J16" i="1"/>
  <c r="H16" i="1"/>
  <c r="I16" i="1" s="1"/>
  <c r="D16" i="1"/>
  <c r="E16" i="1" s="1"/>
  <c r="R15" i="1"/>
  <c r="P15" i="1"/>
  <c r="O15" i="1"/>
  <c r="K15" i="1"/>
  <c r="L15" i="1" s="1"/>
  <c r="J15" i="1"/>
  <c r="H15" i="1"/>
  <c r="I15" i="1" s="1"/>
  <c r="D15" i="1"/>
  <c r="E15" i="1" s="1"/>
  <c r="R14" i="1"/>
  <c r="P14" i="1"/>
  <c r="O14" i="1"/>
  <c r="K14" i="1"/>
  <c r="L14" i="1" s="1"/>
  <c r="J14" i="1"/>
  <c r="H14" i="1"/>
  <c r="I14" i="1" s="1"/>
  <c r="D14" i="1"/>
  <c r="E14" i="1" s="1"/>
  <c r="R13" i="1"/>
  <c r="P13" i="1"/>
  <c r="K13" i="1"/>
  <c r="L13" i="1" s="1"/>
  <c r="J13" i="1"/>
  <c r="H13" i="1"/>
  <c r="I13" i="1" s="1"/>
  <c r="D13" i="1"/>
  <c r="E13" i="1" s="1"/>
  <c r="M16" i="1" l="1"/>
  <c r="N16" i="1" s="1"/>
  <c r="M17" i="1"/>
  <c r="N17" i="1" s="1"/>
  <c r="M15" i="1"/>
  <c r="N15" i="1" s="1"/>
  <c r="L17" i="1"/>
  <c r="M13" i="1"/>
  <c r="N13" i="1" s="1"/>
  <c r="M14" i="1"/>
  <c r="N14" i="1" s="1"/>
  <c r="L16" i="1"/>
  <c r="M9" i="1"/>
  <c r="G12" i="1" l="1"/>
  <c r="G11" i="1"/>
  <c r="G10" i="1"/>
  <c r="G9" i="1"/>
  <c r="G8" i="1"/>
  <c r="E8" i="1" l="1"/>
  <c r="E9" i="1"/>
  <c r="E10" i="1"/>
  <c r="E11" i="1"/>
  <c r="M11" i="1"/>
  <c r="N11" i="1" s="1"/>
  <c r="N9" i="1"/>
  <c r="M12" i="1"/>
  <c r="N12" i="1" s="1"/>
  <c r="M10" i="1"/>
  <c r="N10" i="1" s="1"/>
  <c r="L9" i="1"/>
  <c r="L10" i="1"/>
  <c r="L11" i="1"/>
  <c r="L12" i="1"/>
  <c r="I9" i="1"/>
  <c r="I10" i="1"/>
  <c r="I11" i="1"/>
  <c r="I12" i="1"/>
  <c r="M8" i="1" l="1"/>
  <c r="N8" i="1" s="1"/>
  <c r="L8" i="1"/>
  <c r="I8" i="1"/>
</calcChain>
</file>

<file path=xl/sharedStrings.xml><?xml version="1.0" encoding="utf-8"?>
<sst xmlns="http://schemas.openxmlformats.org/spreadsheetml/2006/main" count="566" uniqueCount="333">
  <si>
    <t>NOHHI LOGISTICS CO., LTD.</t>
    <phoneticPr fontId="4"/>
  </si>
  <si>
    <t>Web Site : http://www.nohhi.co.jp/</t>
    <phoneticPr fontId="4"/>
  </si>
  <si>
    <t>SHIPPING SCHEDULE FOR FCL/LCL SERVICE</t>
    <phoneticPr fontId="4"/>
  </si>
  <si>
    <t>FROM NAGOYA TO HOCHIMINH</t>
    <phoneticPr fontId="4"/>
  </si>
  <si>
    <t>VESSEL</t>
    <phoneticPr fontId="4"/>
  </si>
  <si>
    <t>Voy.No.</t>
    <phoneticPr fontId="4"/>
  </si>
  <si>
    <t>CFS CLOSE</t>
    <phoneticPr fontId="4"/>
  </si>
  <si>
    <t>CY CLOSE</t>
    <phoneticPr fontId="4"/>
  </si>
  <si>
    <t>ETD NAGOYA</t>
    <phoneticPr fontId="4"/>
  </si>
  <si>
    <t>ETA HOCHIMINH</t>
    <phoneticPr fontId="4"/>
  </si>
  <si>
    <t>T/T</t>
    <phoneticPr fontId="4"/>
  </si>
  <si>
    <t>SHIPPING LINES</t>
    <phoneticPr fontId="4"/>
  </si>
  <si>
    <t>NOTE</t>
    <phoneticPr fontId="4"/>
  </si>
  <si>
    <t>EVER GREEN</t>
    <phoneticPr fontId="4"/>
  </si>
  <si>
    <t>非表示</t>
    <rPh sb="0" eb="3">
      <t>ヒヒョウジ</t>
    </rPh>
    <phoneticPr fontId="4"/>
  </si>
  <si>
    <t>SITC</t>
  </si>
  <si>
    <t>ONE</t>
    <phoneticPr fontId="4"/>
  </si>
  <si>
    <t>ADVANCE</t>
    <phoneticPr fontId="15"/>
  </si>
  <si>
    <t>SITC HEBEI</t>
    <phoneticPr fontId="4"/>
  </si>
  <si>
    <t>ALS VENUS</t>
    <phoneticPr fontId="15"/>
  </si>
  <si>
    <t>PROGRESS C</t>
    <phoneticPr fontId="15"/>
  </si>
  <si>
    <t xml:space="preserve">ALS VESTA </t>
    <phoneticPr fontId="15"/>
  </si>
  <si>
    <t>SITC ZHEJIANG</t>
    <phoneticPr fontId="4"/>
  </si>
  <si>
    <t>PONTRESINA</t>
    <phoneticPr fontId="15"/>
  </si>
  <si>
    <t>A.VESSEL</t>
    <phoneticPr fontId="4"/>
  </si>
  <si>
    <t>SITC KEELUNG</t>
    <phoneticPr fontId="4"/>
  </si>
  <si>
    <t>SITC GUANGXI</t>
    <phoneticPr fontId="4"/>
  </si>
  <si>
    <t>SITC KAWASAKI</t>
    <phoneticPr fontId="4"/>
  </si>
  <si>
    <t>SITC JIANGSU</t>
    <phoneticPr fontId="4"/>
  </si>
  <si>
    <t>SITC JAKARTA</t>
    <phoneticPr fontId="4"/>
  </si>
  <si>
    <t>SITC GUANGDONG</t>
    <phoneticPr fontId="4"/>
  </si>
  <si>
    <t xml:space="preserve">GSL KETA </t>
    <phoneticPr fontId="15"/>
  </si>
  <si>
    <t>ST BLUE</t>
    <phoneticPr fontId="15"/>
  </si>
  <si>
    <t>SPRINTER</t>
    <phoneticPr fontId="15"/>
  </si>
  <si>
    <t>MOL SEABREEZE</t>
    <phoneticPr fontId="15"/>
  </si>
  <si>
    <t>MOL SPARKLE</t>
    <phoneticPr fontId="15"/>
  </si>
  <si>
    <t>SITC KANTO</t>
    <phoneticPr fontId="15"/>
  </si>
  <si>
    <t>SITC HANSHIN</t>
    <phoneticPr fontId="15"/>
  </si>
  <si>
    <t>BUSAN TRADER</t>
    <phoneticPr fontId="15"/>
  </si>
  <si>
    <t>CALLAO BRIDGE</t>
    <phoneticPr fontId="4"/>
  </si>
  <si>
    <t>FUTURE</t>
    <phoneticPr fontId="15"/>
  </si>
  <si>
    <t>BALEARES</t>
    <phoneticPr fontId="15"/>
  </si>
  <si>
    <t>UNI-PATRIOT</t>
    <phoneticPr fontId="15"/>
  </si>
  <si>
    <t>INTEGRA</t>
    <phoneticPr fontId="15"/>
  </si>
  <si>
    <t>SITC SHANGHAI</t>
    <phoneticPr fontId="15"/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</si>
  <si>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4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</si>
  <si>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4"/>
  </si>
  <si>
    <t>搬入場所</t>
    <rPh sb="0" eb="2">
      <t>ハンニュウ</t>
    </rPh>
    <rPh sb="2" eb="4">
      <t>バショ</t>
    </rPh>
    <phoneticPr fontId="4"/>
  </si>
  <si>
    <t>濃飛倉庫運輸株式会社　名古屋港ロジスティクスセンター営業所 ( 税関名称 ： NOHHI-NLC ( NACCS:5EWF6 ) )</t>
    <rPh sb="0" eb="2">
      <t>ノウヒ</t>
    </rPh>
    <rPh sb="2" eb="4">
      <t>ソウコ</t>
    </rPh>
    <rPh sb="4" eb="6">
      <t>ウンユ</t>
    </rPh>
    <rPh sb="6" eb="10">
      <t>カブシキガイシャ</t>
    </rPh>
    <rPh sb="11" eb="14">
      <t>ナゴヤ</t>
    </rPh>
    <rPh sb="14" eb="15">
      <t>コウ</t>
    </rPh>
    <rPh sb="26" eb="29">
      <t>エイギョウショ</t>
    </rPh>
    <rPh sb="32" eb="34">
      <t>ゼイカン</t>
    </rPh>
    <rPh sb="34" eb="36">
      <t>メイショウ</t>
    </rPh>
    <phoneticPr fontId="4"/>
  </si>
  <si>
    <t>愛知県弥富市楠２丁目６５番２８</t>
    <rPh sb="0" eb="3">
      <t>アイチケン</t>
    </rPh>
    <rPh sb="3" eb="6">
      <t>ヤトミシ</t>
    </rPh>
    <rPh sb="6" eb="7">
      <t>クスノキ</t>
    </rPh>
    <rPh sb="8" eb="10">
      <t>チョウメ</t>
    </rPh>
    <rPh sb="12" eb="13">
      <t>バン</t>
    </rPh>
    <phoneticPr fontId="4"/>
  </si>
  <si>
    <t>TEL : ( 0567 ) 66 - 3101 FAX : ( 0567 ) 66 - 3103</t>
    <phoneticPr fontId="4"/>
  </si>
  <si>
    <t>ブッキング受付窓口（書類提示先）</t>
    <rPh sb="5" eb="7">
      <t>ウケツケ</t>
    </rPh>
    <rPh sb="7" eb="9">
      <t>マドグチ</t>
    </rPh>
    <rPh sb="10" eb="12">
      <t>ショルイ</t>
    </rPh>
    <rPh sb="12" eb="14">
      <t>テイジ</t>
    </rPh>
    <rPh sb="14" eb="15">
      <t>サキ</t>
    </rPh>
    <phoneticPr fontId="4"/>
  </si>
  <si>
    <t>濃飛倉庫運輸株式会社　海外統括部　海外物流部</t>
    <rPh sb="0" eb="2">
      <t>ノウヒ</t>
    </rPh>
    <rPh sb="2" eb="4">
      <t>ソウコ</t>
    </rPh>
    <rPh sb="4" eb="6">
      <t>ウンユ</t>
    </rPh>
    <rPh sb="6" eb="10">
      <t>カブシキガイシャ</t>
    </rPh>
    <rPh sb="11" eb="13">
      <t>カイガイ</t>
    </rPh>
    <rPh sb="13" eb="15">
      <t>トウカツ</t>
    </rPh>
    <rPh sb="15" eb="16">
      <t>ブ</t>
    </rPh>
    <rPh sb="17" eb="19">
      <t>カイガイ</t>
    </rPh>
    <rPh sb="19" eb="21">
      <t>ブツリュウ</t>
    </rPh>
    <rPh sb="21" eb="22">
      <t>ブ</t>
    </rPh>
    <phoneticPr fontId="4"/>
  </si>
  <si>
    <t>名古屋市中村区名駅南３－１６－１１</t>
    <rPh sb="0" eb="4">
      <t>ナゴヤシ</t>
    </rPh>
    <rPh sb="4" eb="7">
      <t>ナカムラク</t>
    </rPh>
    <rPh sb="7" eb="9">
      <t>メイエキ</t>
    </rPh>
    <rPh sb="9" eb="10">
      <t>ミナミ</t>
    </rPh>
    <phoneticPr fontId="4"/>
  </si>
  <si>
    <t>TEL:　( 052 ) 561 - 3136  E-MAIL : kokusai.nagoya3@nohhi.co.jp</t>
    <phoneticPr fontId="4"/>
  </si>
  <si>
    <t>ARABIAN EXPRESS</t>
    <phoneticPr fontId="4"/>
  </si>
  <si>
    <t>ACX DIAMOND</t>
    <phoneticPr fontId="4"/>
  </si>
  <si>
    <t>ACX MARGUERITE</t>
    <phoneticPr fontId="4"/>
  </si>
  <si>
    <t>ACX PEARL</t>
    <phoneticPr fontId="4"/>
  </si>
  <si>
    <t>ACRUX N</t>
    <phoneticPr fontId="15"/>
  </si>
  <si>
    <t>ANNETTE-S.</t>
    <phoneticPr fontId="4"/>
  </si>
  <si>
    <t>APL CAIRO</t>
    <phoneticPr fontId="4"/>
  </si>
  <si>
    <t>APL DALIAN</t>
    <phoneticPr fontId="4"/>
  </si>
  <si>
    <t>APL JEDDAH</t>
    <phoneticPr fontId="4"/>
  </si>
  <si>
    <t>APOLLON D</t>
    <phoneticPr fontId="15"/>
  </si>
  <si>
    <t>ARICA BRIDGE</t>
    <phoneticPr fontId="4"/>
  </si>
  <si>
    <t>ARTEMIS</t>
    <phoneticPr fontId="15"/>
  </si>
  <si>
    <t>ASIAN GYRO</t>
  </si>
  <si>
    <t>ASIAN ZEPHYR</t>
    <phoneticPr fontId="4"/>
  </si>
  <si>
    <t>ANDERSON BRIDGE</t>
    <phoneticPr fontId="4"/>
  </si>
  <si>
    <t>BEETHOVEN</t>
    <phoneticPr fontId="4"/>
  </si>
  <si>
    <t>BRIGHT LAEM CHABAN</t>
    <phoneticPr fontId="4"/>
  </si>
  <si>
    <t>BUXHANSA</t>
    <phoneticPr fontId="15"/>
  </si>
  <si>
    <t>CALEDONIAN EXPRESS</t>
    <phoneticPr fontId="4"/>
  </si>
  <si>
    <t>CALICANTO BRIDGE</t>
    <phoneticPr fontId="4"/>
  </si>
  <si>
    <t>CALA PINGUINO</t>
    <phoneticPr fontId="15"/>
  </si>
  <si>
    <t>CAPE FELTON</t>
    <phoneticPr fontId="4"/>
  </si>
  <si>
    <t>CAPE FERRO</t>
    <phoneticPr fontId="4"/>
  </si>
  <si>
    <t>EVER PEARL</t>
    <phoneticPr fontId="4"/>
  </si>
  <si>
    <t>GUAYAQUIL BRIDGE</t>
    <phoneticPr fontId="15"/>
  </si>
  <si>
    <t>GH MISTRAL</t>
    <phoneticPr fontId="15"/>
  </si>
  <si>
    <t>HYUNDAI HARMONY</t>
    <phoneticPr fontId="4"/>
  </si>
  <si>
    <t>HARUKA</t>
    <phoneticPr fontId="4"/>
  </si>
  <si>
    <t xml:space="preserve">HANJIN BELAWAN </t>
    <phoneticPr fontId="4"/>
  </si>
  <si>
    <t>HARALD S</t>
    <phoneticPr fontId="15"/>
  </si>
  <si>
    <t>HS ONORE</t>
    <phoneticPr fontId="15"/>
  </si>
  <si>
    <t>IGA</t>
  </si>
  <si>
    <t>IKOMA</t>
  </si>
  <si>
    <t>IMARI</t>
  </si>
  <si>
    <t>INFINITY</t>
    <phoneticPr fontId="15"/>
  </si>
  <si>
    <t>INSIGHT</t>
    <phoneticPr fontId="15"/>
  </si>
  <si>
    <t>JAKARTA BRIDGE</t>
    <phoneticPr fontId="4"/>
  </si>
  <si>
    <t>JOSEPHINE MAERSK</t>
  </si>
  <si>
    <t>PENANG BRIDGE</t>
    <phoneticPr fontId="4"/>
  </si>
  <si>
    <t>QUEZON BRIDGE</t>
    <phoneticPr fontId="4"/>
  </si>
  <si>
    <t>PEARL RIVER BRIDGE</t>
    <phoneticPr fontId="4"/>
  </si>
  <si>
    <t>MARE FOX</t>
    <phoneticPr fontId="4"/>
  </si>
  <si>
    <t>MARE FRIO</t>
    <phoneticPr fontId="4"/>
  </si>
  <si>
    <t>MOL GRACE</t>
    <phoneticPr fontId="4"/>
  </si>
  <si>
    <t>NO SERVICE</t>
    <phoneticPr fontId="4"/>
  </si>
  <si>
    <t>PERTH BRIDGE</t>
  </si>
  <si>
    <t>SAIGON BRIDGE</t>
    <phoneticPr fontId="4"/>
  </si>
  <si>
    <t>SITC HAIPHONG</t>
    <phoneticPr fontId="4"/>
  </si>
  <si>
    <t>SITC INCHON</t>
    <phoneticPr fontId="4"/>
  </si>
  <si>
    <t>SITC LAEMCHABANG</t>
    <phoneticPr fontId="4"/>
  </si>
  <si>
    <t>SITC LIAONING</t>
    <phoneticPr fontId="15"/>
  </si>
  <si>
    <t>SITC SHANDONG</t>
    <phoneticPr fontId="4"/>
  </si>
  <si>
    <t>SPECTRUM N</t>
    <phoneticPr fontId="15"/>
  </si>
  <si>
    <t>ST GREEN</t>
    <phoneticPr fontId="15"/>
  </si>
  <si>
    <t>SUNSHINE BANDAMA</t>
    <phoneticPr fontId="4"/>
  </si>
  <si>
    <t>UNI-PACIFIC</t>
  </si>
  <si>
    <t>UNI-PREMIER</t>
    <phoneticPr fontId="4"/>
  </si>
  <si>
    <t>UNI-PRUDENT</t>
    <phoneticPr fontId="4"/>
  </si>
  <si>
    <t>UNI-PROMOTE</t>
    <phoneticPr fontId="4"/>
  </si>
  <si>
    <t>UTE OLTMANN</t>
    <phoneticPr fontId="4"/>
  </si>
  <si>
    <t>VAN HARMONY</t>
    <phoneticPr fontId="4"/>
  </si>
  <si>
    <t>VICTOR</t>
    <phoneticPr fontId="15"/>
  </si>
  <si>
    <t>WEHR TRAVE</t>
    <phoneticPr fontId="15"/>
  </si>
  <si>
    <t>CNC</t>
    <phoneticPr fontId="3"/>
  </si>
  <si>
    <t>EVER GREEN (NSC)</t>
    <phoneticPr fontId="4"/>
  </si>
  <si>
    <t>SITC  (VTX2)</t>
    <phoneticPr fontId="4"/>
  </si>
  <si>
    <t>OOCL (KTX1)</t>
    <phoneticPr fontId="3"/>
  </si>
  <si>
    <t>OOCL/COSCO</t>
    <phoneticPr fontId="4"/>
  </si>
  <si>
    <t>ONE (JTV2)</t>
    <phoneticPr fontId="3"/>
  </si>
  <si>
    <t>003S</t>
    <phoneticPr fontId="3"/>
  </si>
  <si>
    <t>004S</t>
    <phoneticPr fontId="3"/>
  </si>
  <si>
    <t>＊３．ブッキング時に、製品安全データシート（MSDS)のコピーを担当者にお送りください。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7" eb="38">
      <t>オク</t>
    </rPh>
    <phoneticPr fontId="4"/>
  </si>
  <si>
    <t>NOTE</t>
    <phoneticPr fontId="3"/>
  </si>
  <si>
    <t>お盆前後のスケジュールについて、変更の可能性がございます。予めご了承をお願い申し上げます。</t>
    <rPh sb="1" eb="2">
      <t>ボン</t>
    </rPh>
    <rPh sb="2" eb="4">
      <t>ゼンゴ</t>
    </rPh>
    <rPh sb="16" eb="18">
      <t>ヘンコウ</t>
    </rPh>
    <rPh sb="19" eb="22">
      <t>カノウセイ</t>
    </rPh>
    <rPh sb="29" eb="30">
      <t>アラカジ</t>
    </rPh>
    <rPh sb="32" eb="34">
      <t>リョウショウ</t>
    </rPh>
    <rPh sb="36" eb="37">
      <t>ネガ</t>
    </rPh>
    <rPh sb="38" eb="39">
      <t>モウ</t>
    </rPh>
    <rPh sb="40" eb="41">
      <t>ア</t>
    </rPh>
    <phoneticPr fontId="3"/>
  </si>
  <si>
    <t>危険品注意事項</t>
  </si>
  <si>
    <t>危険品混載受託</t>
    <rPh sb="3" eb="5">
      <t>コンサイ</t>
    </rPh>
    <phoneticPr fontId="3"/>
  </si>
  <si>
    <t>危険品受託</t>
    <rPh sb="0" eb="2">
      <t>キケン</t>
    </rPh>
    <rPh sb="2" eb="3">
      <t>ヒン</t>
    </rPh>
    <rPh sb="3" eb="5">
      <t>ジュタク</t>
    </rPh>
    <phoneticPr fontId="4"/>
  </si>
  <si>
    <t>危険品受託</t>
    <rPh sb="0" eb="3">
      <t>キケンヒン</t>
    </rPh>
    <rPh sb="3" eb="5">
      <t>ジュタク</t>
    </rPh>
    <phoneticPr fontId="3"/>
  </si>
  <si>
    <t>危険品受託</t>
    <phoneticPr fontId="4"/>
  </si>
  <si>
    <t>HARIS</t>
    <phoneticPr fontId="3"/>
  </si>
  <si>
    <t>STRIDE</t>
    <phoneticPr fontId="3"/>
  </si>
  <si>
    <t>KETA</t>
    <phoneticPr fontId="3"/>
  </si>
  <si>
    <t>MOUNT BUTLER</t>
    <phoneticPr fontId="3"/>
  </si>
  <si>
    <t>SEVILLIA</t>
    <phoneticPr fontId="3"/>
  </si>
  <si>
    <t>DELAWARE TRADER</t>
    <phoneticPr fontId="3"/>
  </si>
  <si>
    <t>MOUNT BUTLER</t>
  </si>
  <si>
    <t>SITC KAWASAKI</t>
  </si>
  <si>
    <t>A.VESSEL</t>
  </si>
  <si>
    <t>NYK SILVIA</t>
  </si>
  <si>
    <t>MAERSK NESNA</t>
    <phoneticPr fontId="3"/>
  </si>
  <si>
    <t>STRIDE</t>
  </si>
  <si>
    <t xml:space="preserve">NO SCHEDULE </t>
    <phoneticPr fontId="3"/>
  </si>
  <si>
    <t>SPECTRUM N</t>
    <phoneticPr fontId="3"/>
  </si>
  <si>
    <t>OKEE ALBA</t>
    <phoneticPr fontId="3"/>
  </si>
  <si>
    <t>SAN GIORGIO</t>
    <phoneticPr fontId="3"/>
  </si>
  <si>
    <t>BLUXMELODY</t>
    <phoneticPr fontId="15"/>
  </si>
  <si>
    <t>MOL SPARKLE</t>
  </si>
  <si>
    <t>SITC JAKARTA</t>
  </si>
  <si>
    <t>SITC KANTO</t>
  </si>
  <si>
    <t>SITC HONGKONG</t>
    <phoneticPr fontId="3"/>
  </si>
  <si>
    <t>SITC SHANDONG</t>
  </si>
  <si>
    <t>CAPE ORIENT</t>
  </si>
  <si>
    <t>OREA</t>
  </si>
  <si>
    <t>OREA</t>
    <phoneticPr fontId="3"/>
  </si>
  <si>
    <t>DATE:</t>
    <phoneticPr fontId="3"/>
  </si>
  <si>
    <t>WEEK</t>
    <phoneticPr fontId="3"/>
  </si>
  <si>
    <t>SERVICE</t>
    <phoneticPr fontId="3"/>
  </si>
  <si>
    <t>NSC</t>
    <phoneticPr fontId="3"/>
  </si>
  <si>
    <t>JTVS</t>
    <phoneticPr fontId="3"/>
  </si>
  <si>
    <t>VTX2</t>
    <phoneticPr fontId="3"/>
  </si>
  <si>
    <t>JTV2</t>
    <phoneticPr fontId="3"/>
  </si>
  <si>
    <t>KTX1</t>
    <phoneticPr fontId="3"/>
  </si>
  <si>
    <t>CY DOC CUT</t>
    <phoneticPr fontId="4"/>
  </si>
  <si>
    <t>NYK ISABEL</t>
    <phoneticPr fontId="15"/>
  </si>
  <si>
    <t>ELA</t>
    <phoneticPr fontId="3"/>
  </si>
  <si>
    <t>AS ROMANIA</t>
    <phoneticPr fontId="15"/>
  </si>
  <si>
    <t>STELLAR WINDSOR</t>
    <phoneticPr fontId="15"/>
  </si>
  <si>
    <t>BEETHOVEN</t>
  </si>
  <si>
    <t>SABRE TRADER</t>
  </si>
  <si>
    <t>MOUNT GOUGH</t>
    <phoneticPr fontId="3"/>
  </si>
  <si>
    <t>SAN PEDRO</t>
    <phoneticPr fontId="3"/>
  </si>
  <si>
    <t>ZHONG GU BO HAI</t>
    <phoneticPr fontId="4"/>
  </si>
  <si>
    <t>SABRE TRADER</t>
    <phoneticPr fontId="3"/>
  </si>
  <si>
    <t>CNC MARS</t>
  </si>
  <si>
    <t xml:space="preserve">APL SAIPAN </t>
    <phoneticPr fontId="3"/>
  </si>
  <si>
    <t>KUO LONG</t>
    <phoneticPr fontId="4"/>
  </si>
  <si>
    <t>TBN</t>
    <phoneticPr fontId="3"/>
  </si>
  <si>
    <t>CNC SATURN</t>
    <phoneticPr fontId="3"/>
  </si>
  <si>
    <t>044S</t>
    <phoneticPr fontId="3"/>
  </si>
  <si>
    <t>564S</t>
    <phoneticPr fontId="3"/>
  </si>
  <si>
    <t>AKITETA</t>
  </si>
  <si>
    <t>AKITETA</t>
    <phoneticPr fontId="3"/>
  </si>
  <si>
    <t>002S</t>
    <phoneticPr fontId="3"/>
  </si>
  <si>
    <t>112S</t>
    <phoneticPr fontId="3"/>
  </si>
  <si>
    <t>1519-061S</t>
    <phoneticPr fontId="3"/>
  </si>
  <si>
    <t>MANET</t>
  </si>
  <si>
    <t>MANET</t>
    <phoneticPr fontId="15"/>
  </si>
  <si>
    <t>022S</t>
    <phoneticPr fontId="3"/>
  </si>
  <si>
    <t>113S</t>
    <phoneticPr fontId="3"/>
  </si>
  <si>
    <t>1143S</t>
    <phoneticPr fontId="3"/>
  </si>
  <si>
    <t>045S</t>
    <phoneticPr fontId="3"/>
  </si>
  <si>
    <t>565S</t>
    <phoneticPr fontId="3"/>
  </si>
  <si>
    <t>1144S</t>
    <phoneticPr fontId="3"/>
  </si>
  <si>
    <t>046S</t>
    <phoneticPr fontId="3"/>
  </si>
  <si>
    <t>1CG6BS1NC</t>
    <phoneticPr fontId="3"/>
  </si>
  <si>
    <t>1CG6FS1NC</t>
    <phoneticPr fontId="3"/>
  </si>
  <si>
    <t>CNC MARS</t>
    <phoneticPr fontId="4"/>
  </si>
  <si>
    <t>1CG6JS1NC</t>
    <phoneticPr fontId="3"/>
  </si>
  <si>
    <t>2204S</t>
    <phoneticPr fontId="3"/>
  </si>
  <si>
    <t>2204S</t>
    <phoneticPr fontId="3"/>
  </si>
  <si>
    <t>2206S</t>
    <phoneticPr fontId="3"/>
  </si>
  <si>
    <t>EVER CONNECT</t>
  </si>
  <si>
    <t>1521-002S</t>
    <phoneticPr fontId="3"/>
  </si>
  <si>
    <t>GREEN CELESTE</t>
  </si>
  <si>
    <t>EVER CHARM</t>
  </si>
  <si>
    <t>1522-037S</t>
    <phoneticPr fontId="3"/>
  </si>
  <si>
    <t>1524-003S</t>
    <phoneticPr fontId="3"/>
  </si>
  <si>
    <t>1523-036S</t>
    <phoneticPr fontId="3"/>
  </si>
  <si>
    <t>023S</t>
    <phoneticPr fontId="3"/>
  </si>
  <si>
    <t>004S</t>
    <phoneticPr fontId="3"/>
  </si>
  <si>
    <t>005S</t>
    <phoneticPr fontId="3"/>
  </si>
  <si>
    <t>CAPE ORIENT</t>
    <phoneticPr fontId="4"/>
  </si>
  <si>
    <t>114S</t>
    <phoneticPr fontId="3"/>
  </si>
  <si>
    <t>024S</t>
    <phoneticPr fontId="3"/>
  </si>
  <si>
    <t>566S</t>
    <phoneticPr fontId="3"/>
  </si>
  <si>
    <t>GREEN WAVE</t>
    <phoneticPr fontId="15"/>
  </si>
  <si>
    <t>1145S</t>
    <phoneticPr fontId="3"/>
  </si>
  <si>
    <t>047S</t>
    <phoneticPr fontId="3"/>
  </si>
  <si>
    <t>567S</t>
    <phoneticPr fontId="3"/>
  </si>
  <si>
    <t>1146S</t>
    <phoneticPr fontId="3"/>
  </si>
  <si>
    <t xml:space="preserve">CMA CGM MOMBASA </t>
    <phoneticPr fontId="3"/>
  </si>
  <si>
    <t>KUO LIN</t>
  </si>
  <si>
    <t>KUO LIN</t>
    <phoneticPr fontId="15"/>
  </si>
  <si>
    <t>1CG6VS1NC</t>
    <phoneticPr fontId="3"/>
  </si>
  <si>
    <t xml:space="preserve">APL SAIPAN </t>
  </si>
  <si>
    <t>1CG6ZS1NC</t>
    <phoneticPr fontId="3"/>
  </si>
  <si>
    <t>CNC SATURN</t>
  </si>
  <si>
    <t>1CG73S1NC</t>
    <phoneticPr fontId="3"/>
  </si>
  <si>
    <t>1CG77S1NC</t>
    <phoneticPr fontId="3"/>
  </si>
  <si>
    <t>EVER COMMAND</t>
  </si>
  <si>
    <t>1525-014S</t>
    <phoneticPr fontId="3"/>
  </si>
  <si>
    <t>EVER COPE</t>
  </si>
  <si>
    <t>1526-042S</t>
    <phoneticPr fontId="3"/>
  </si>
  <si>
    <t>1527-004S</t>
    <phoneticPr fontId="3"/>
  </si>
  <si>
    <t>EVER COMMAND</t>
    <phoneticPr fontId="15"/>
  </si>
  <si>
    <t>1528-015S</t>
    <phoneticPr fontId="3"/>
  </si>
  <si>
    <t>NO SERVICE</t>
  </si>
  <si>
    <t>SITC LIAONING</t>
  </si>
  <si>
    <t>2206S</t>
    <phoneticPr fontId="3"/>
  </si>
  <si>
    <t>SITC GUANGXI</t>
  </si>
  <si>
    <t>2208S</t>
    <phoneticPr fontId="3"/>
  </si>
  <si>
    <t>SINGAPORE</t>
  </si>
  <si>
    <t>SINGAPORE</t>
    <phoneticPr fontId="4"/>
  </si>
  <si>
    <t>146S</t>
    <phoneticPr fontId="3"/>
  </si>
  <si>
    <t>115S</t>
    <phoneticPr fontId="3"/>
  </si>
  <si>
    <t>025S</t>
    <phoneticPr fontId="3"/>
  </si>
  <si>
    <t>NYK SILVIA</t>
    <phoneticPr fontId="4"/>
  </si>
  <si>
    <t>048S</t>
    <phoneticPr fontId="3"/>
  </si>
  <si>
    <t>568S</t>
    <phoneticPr fontId="3"/>
  </si>
  <si>
    <t>TBN</t>
  </si>
  <si>
    <t xml:space="preserve">NORDLEOPARD </t>
  </si>
  <si>
    <t xml:space="preserve">NORDLEOPARD </t>
    <phoneticPr fontId="4"/>
  </si>
  <si>
    <t>1CG7FS1NC</t>
    <phoneticPr fontId="3"/>
  </si>
  <si>
    <t>1CG7JS1NC</t>
    <phoneticPr fontId="3"/>
  </si>
  <si>
    <t>1CG7NS1NC</t>
    <phoneticPr fontId="3"/>
  </si>
  <si>
    <t>KUO LONG</t>
  </si>
  <si>
    <t>1CG7RS1NC</t>
    <phoneticPr fontId="3"/>
  </si>
  <si>
    <t>＊２．危険品混載サービスのブッキングは、出港日１週間前までにお願い致します。</t>
    <phoneticPr fontId="3"/>
  </si>
  <si>
    <t>SITC JIANGSU</t>
  </si>
  <si>
    <t>2208S</t>
    <phoneticPr fontId="3"/>
  </si>
  <si>
    <t>SITC LAEMCHABANG</t>
  </si>
  <si>
    <t>SITC FUJIAN</t>
  </si>
  <si>
    <t xml:space="preserve">2208S </t>
    <phoneticPr fontId="3"/>
  </si>
  <si>
    <t>SITC MACAO</t>
  </si>
  <si>
    <t>1529-015S</t>
    <phoneticPr fontId="3"/>
  </si>
  <si>
    <t>EVER CROWN</t>
  </si>
  <si>
    <t>1530-021S</t>
    <phoneticPr fontId="3"/>
  </si>
  <si>
    <t>1532-016S</t>
    <phoneticPr fontId="3"/>
  </si>
  <si>
    <t>115S</t>
    <phoneticPr fontId="3"/>
  </si>
  <si>
    <t>147S</t>
    <phoneticPr fontId="3"/>
  </si>
  <si>
    <t>116S</t>
    <phoneticPr fontId="3"/>
  </si>
  <si>
    <t>007S</t>
    <phoneticPr fontId="3"/>
  </si>
  <si>
    <t>026S</t>
    <phoneticPr fontId="3"/>
  </si>
  <si>
    <t>049S</t>
    <phoneticPr fontId="3"/>
  </si>
  <si>
    <t>569S</t>
    <phoneticPr fontId="3"/>
  </si>
  <si>
    <t>SITC BANGKOK</t>
  </si>
  <si>
    <t>SITC BANGKOK</t>
    <phoneticPr fontId="4"/>
  </si>
  <si>
    <t>SITC JIADE</t>
  </si>
  <si>
    <t>SITC JIADE</t>
    <phoneticPr fontId="4"/>
  </si>
  <si>
    <t>2210S</t>
    <phoneticPr fontId="3"/>
  </si>
  <si>
    <t>2210S</t>
    <phoneticPr fontId="3"/>
  </si>
  <si>
    <t>2212S</t>
    <phoneticPr fontId="3"/>
  </si>
  <si>
    <t>EVER CONNECT</t>
    <phoneticPr fontId="3"/>
  </si>
  <si>
    <t>1534-022S</t>
    <phoneticPr fontId="3"/>
  </si>
  <si>
    <t>EVER BLOOM</t>
    <phoneticPr fontId="4"/>
  </si>
  <si>
    <t>1533-016S</t>
    <phoneticPr fontId="3"/>
  </si>
  <si>
    <t>EVER CROWN</t>
    <phoneticPr fontId="3"/>
  </si>
  <si>
    <t>1535-006S</t>
    <phoneticPr fontId="3"/>
  </si>
  <si>
    <t>1536-017S</t>
    <phoneticPr fontId="3"/>
  </si>
  <si>
    <t>117S</t>
    <phoneticPr fontId="3"/>
  </si>
  <si>
    <t>008S</t>
    <phoneticPr fontId="3"/>
  </si>
  <si>
    <t>027S</t>
    <phoneticPr fontId="3"/>
  </si>
  <si>
    <t>ARICA BRIDGE</t>
  </si>
  <si>
    <t>208S</t>
    <phoneticPr fontId="3"/>
  </si>
  <si>
    <t xml:space="preserve">SEABREEZE </t>
  </si>
  <si>
    <t xml:space="preserve">SEABREEZE </t>
    <phoneticPr fontId="4"/>
  </si>
  <si>
    <t>179S</t>
    <phoneticPr fontId="3"/>
  </si>
  <si>
    <t>050S</t>
    <phoneticPr fontId="3"/>
  </si>
  <si>
    <t>209S</t>
    <phoneticPr fontId="3"/>
  </si>
  <si>
    <t>180S</t>
    <phoneticPr fontId="3"/>
  </si>
  <si>
    <t>210S</t>
    <phoneticPr fontId="3"/>
  </si>
  <si>
    <t>051S</t>
    <phoneticPr fontId="3"/>
  </si>
  <si>
    <t>181S</t>
    <phoneticPr fontId="3"/>
  </si>
  <si>
    <t>CNC (IA88)</t>
    <phoneticPr fontId="3"/>
  </si>
  <si>
    <t>NYK SILVIA</t>
    <phoneticPr fontId="3"/>
  </si>
  <si>
    <t>NUUK MAERSK</t>
  </si>
  <si>
    <t>NUUK MAERSK</t>
    <phoneticPr fontId="15"/>
  </si>
  <si>
    <t>MAERSK NUSSFJORD</t>
  </si>
  <si>
    <t>MAERSK NUSSFJORD</t>
    <phoneticPr fontId="4"/>
  </si>
  <si>
    <t>MAERSK NORESUND</t>
  </si>
  <si>
    <t>MAERSK NORESUND</t>
    <phoneticPr fontId="4"/>
  </si>
  <si>
    <t>MAERSK NORDDAL</t>
  </si>
  <si>
    <t>MAERSK NORDDAL</t>
    <phoneticPr fontId="4"/>
  </si>
  <si>
    <t>MAERSK NACKA</t>
  </si>
  <si>
    <t>MAERSK NACKA</t>
    <phoneticPr fontId="3"/>
  </si>
  <si>
    <t>0AY1WR1NC</t>
    <phoneticPr fontId="3"/>
  </si>
  <si>
    <t>0AY1XR1NC</t>
    <phoneticPr fontId="3"/>
  </si>
  <si>
    <t>0AY1YR1NC</t>
    <phoneticPr fontId="3"/>
  </si>
  <si>
    <t>0AY1ZR1NC</t>
    <phoneticPr fontId="3"/>
  </si>
  <si>
    <t>0AY20R1NC</t>
    <phoneticPr fontId="3"/>
  </si>
  <si>
    <t>2212S</t>
    <phoneticPr fontId="3"/>
  </si>
  <si>
    <t>2212S</t>
    <phoneticPr fontId="3"/>
  </si>
  <si>
    <t>1538-023S</t>
    <phoneticPr fontId="3"/>
  </si>
  <si>
    <t>1539-007S</t>
    <phoneticPr fontId="3"/>
  </si>
  <si>
    <t>1540-018S</t>
    <phoneticPr fontId="3"/>
  </si>
  <si>
    <t>1541-024S</t>
    <phoneticPr fontId="3"/>
  </si>
  <si>
    <t>1542-008S</t>
    <phoneticPr fontId="3"/>
  </si>
  <si>
    <t>1543-019S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</si>
</sst>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dd\-mmm\-yy"/>
    <numFmt numFmtId="177" formatCode="&quot;NAGOYA - &quot;@"/>
    <numFmt numFmtId="178" formatCode="0_ "/>
    <numFmt numFmtId="179" formatCode="m/d"/>
    <numFmt numFmtId="180" formatCode="ddd"/>
    <numFmt numFmtId="181" formatCode="m/d&quot; -&quot;"/>
    <numFmt numFmtId="182" formatCode="&quot;0&quot;General&quot;S&quot;"/>
  </numFmts>
  <fonts count="24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Courier New"/>
      <family val="3"/>
    </font>
    <font>
      <sz val="10"/>
      <color rgb="FFFF0000"/>
      <name val="ＭＳ Ｐゴシック"/>
      <family val="3"/>
      <charset val="128"/>
    </font>
    <font>
      <sz val="10"/>
      <color theme="1"/>
      <name val="Calibri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Calibri"/>
      <family val="2"/>
    </font>
    <font>
      <u/>
      <sz val="11"/>
      <color indexed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5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177" fontId="9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9" fillId="2" borderId="16" xfId="1" applyFont="1" applyFill="1" applyBorder="1" applyAlignment="1">
      <alignment vertical="center" shrinkToFit="1"/>
    </xf>
    <xf numFmtId="178" fontId="6" fillId="2" borderId="17" xfId="1" applyNumberFormat="1" applyFont="1" applyFill="1" applyBorder="1" applyAlignment="1">
      <alignment horizontal="center" vertical="center" shrinkToFit="1"/>
    </xf>
    <xf numFmtId="179" fontId="12" fillId="2" borderId="18" xfId="1" applyNumberFormat="1" applyFont="1" applyFill="1" applyBorder="1" applyAlignment="1">
      <alignment horizontal="right" vertical="center" shrinkToFit="1"/>
    </xf>
    <xf numFmtId="180" fontId="12" fillId="2" borderId="19" xfId="1" applyNumberFormat="1" applyFont="1" applyFill="1" applyBorder="1" applyAlignment="1">
      <alignment horizontal="center" vertical="center" shrinkToFit="1"/>
    </xf>
    <xf numFmtId="179" fontId="13" fillId="2" borderId="20" xfId="1" applyNumberFormat="1" applyFont="1" applyFill="1" applyBorder="1" applyAlignment="1">
      <alignment vertical="center" shrinkToFit="1"/>
    </xf>
    <xf numFmtId="180" fontId="13" fillId="2" borderId="19" xfId="1" applyNumberFormat="1" applyFont="1" applyFill="1" applyBorder="1" applyAlignment="1">
      <alignment horizontal="center" vertical="center" shrinkToFit="1"/>
    </xf>
    <xf numFmtId="181" fontId="13" fillId="2" borderId="20" xfId="1" applyNumberFormat="1" applyFont="1" applyFill="1" applyBorder="1" applyAlignment="1">
      <alignment horizontal="right" vertical="center" shrinkToFit="1"/>
    </xf>
    <xf numFmtId="179" fontId="13" fillId="2" borderId="20" xfId="1" applyNumberFormat="1" applyFont="1" applyFill="1" applyBorder="1" applyAlignment="1">
      <alignment horizontal="center" vertical="center" shrinkToFit="1"/>
    </xf>
    <xf numFmtId="179" fontId="13" fillId="2" borderId="21" xfId="1" applyNumberFormat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vertical="center" shrinkToFit="1"/>
    </xf>
    <xf numFmtId="178" fontId="6" fillId="2" borderId="24" xfId="1" applyNumberFormat="1" applyFont="1" applyFill="1" applyBorder="1" applyAlignment="1">
      <alignment horizontal="center" vertical="center" shrinkToFit="1"/>
    </xf>
    <xf numFmtId="179" fontId="13" fillId="2" borderId="25" xfId="1" applyNumberFormat="1" applyFont="1" applyFill="1" applyBorder="1" applyAlignment="1">
      <alignment vertical="center" shrinkToFit="1"/>
    </xf>
    <xf numFmtId="181" fontId="13" fillId="2" borderId="25" xfId="1" applyNumberFormat="1" applyFont="1" applyFill="1" applyBorder="1" applyAlignment="1">
      <alignment horizontal="right" vertical="center" shrinkToFit="1"/>
    </xf>
    <xf numFmtId="179" fontId="13" fillId="2" borderId="25" xfId="1" applyNumberFormat="1" applyFont="1" applyFill="1" applyBorder="1" applyAlignment="1">
      <alignment horizontal="center" vertical="center" shrinkToFit="1"/>
    </xf>
    <xf numFmtId="0" fontId="9" fillId="2" borderId="26" xfId="1" applyFont="1" applyFill="1" applyBorder="1" applyAlignment="1">
      <alignment horizontal="center" vertical="center" shrinkToFit="1"/>
    </xf>
    <xf numFmtId="179" fontId="13" fillId="2" borderId="27" xfId="1" applyNumberFormat="1" applyFont="1" applyFill="1" applyBorder="1" applyAlignment="1">
      <alignment horizontal="center" vertical="center" shrinkToFit="1"/>
    </xf>
    <xf numFmtId="0" fontId="11" fillId="0" borderId="0" xfId="1" applyFont="1" applyAlignment="1">
      <alignment shrinkToFit="1"/>
    </xf>
    <xf numFmtId="0" fontId="5" fillId="0" borderId="0" xfId="1" applyFont="1" applyAlignment="1">
      <alignment shrinkToFit="1"/>
    </xf>
    <xf numFmtId="0" fontId="14" fillId="0" borderId="0" xfId="1" applyFont="1" applyAlignment="1">
      <alignment shrinkToFit="1"/>
    </xf>
    <xf numFmtId="0" fontId="19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6" fillId="0" borderId="0" xfId="1" applyFont="1"/>
    <xf numFmtId="180" fontId="13" fillId="0" borderId="0" xfId="1" applyNumberFormat="1" applyFont="1" applyAlignment="1">
      <alignment horizontal="center"/>
    </xf>
    <xf numFmtId="179" fontId="13" fillId="0" borderId="0" xfId="1" applyNumberFormat="1" applyFont="1"/>
    <xf numFmtId="181" fontId="13" fillId="0" borderId="0" xfId="1" applyNumberFormat="1" applyFont="1" applyAlignment="1">
      <alignment horizontal="right"/>
    </xf>
    <xf numFmtId="179" fontId="13" fillId="0" borderId="0" xfId="1" applyNumberFormat="1" applyFont="1" applyAlignment="1">
      <alignment horizontal="center"/>
    </xf>
    <xf numFmtId="0" fontId="19" fillId="0" borderId="0" xfId="1" applyFont="1" applyAlignment="1">
      <alignment vertical="center"/>
    </xf>
    <xf numFmtId="180" fontId="14" fillId="0" borderId="0" xfId="1" applyNumberFormat="1" applyFont="1"/>
    <xf numFmtId="0" fontId="14" fillId="0" borderId="0" xfId="1" applyFont="1"/>
    <xf numFmtId="0" fontId="14" fillId="0" borderId="0" xfId="1" applyFont="1" applyAlignment="1">
      <alignment horizontal="right" vertical="center"/>
    </xf>
    <xf numFmtId="49" fontId="14" fillId="0" borderId="0" xfId="1" applyNumberFormat="1" applyFont="1" applyAlignment="1">
      <alignment horizontal="center" vertical="center"/>
    </xf>
    <xf numFmtId="0" fontId="21" fillId="0" borderId="0" xfId="0" applyFont="1"/>
    <xf numFmtId="0" fontId="1" fillId="0" borderId="0" xfId="0" applyFont="1"/>
    <xf numFmtId="0" fontId="2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left" vertical="center"/>
    </xf>
    <xf numFmtId="0" fontId="23" fillId="0" borderId="0" xfId="2" applyFill="1" applyBorder="1" applyAlignment="1" applyProtection="1">
      <alignment vertical="center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right" shrinkToFit="1"/>
    </xf>
    <xf numFmtId="49" fontId="9" fillId="0" borderId="0" xfId="1" applyNumberFormat="1" applyFont="1" applyAlignment="1">
      <alignment horizontal="center" shrinkToFit="1"/>
    </xf>
    <xf numFmtId="0" fontId="9" fillId="3" borderId="20" xfId="1" applyFont="1" applyFill="1" applyBorder="1" applyAlignment="1">
      <alignment horizontal="center" vertical="center" shrinkToFit="1"/>
    </xf>
    <xf numFmtId="0" fontId="9" fillId="3" borderId="25" xfId="1" applyFont="1" applyFill="1" applyBorder="1" applyAlignment="1">
      <alignment horizontal="center" vertical="center" shrinkToFit="1"/>
    </xf>
    <xf numFmtId="179" fontId="12" fillId="2" borderId="34" xfId="1" applyNumberFormat="1" applyFont="1" applyFill="1" applyBorder="1" applyAlignment="1">
      <alignment horizontal="right" vertical="center" shrinkToFit="1"/>
    </xf>
    <xf numFmtId="0" fontId="9" fillId="0" borderId="16" xfId="1" applyFont="1" applyFill="1" applyBorder="1" applyAlignment="1">
      <alignment vertical="center" shrinkToFit="1"/>
    </xf>
    <xf numFmtId="180" fontId="13" fillId="0" borderId="19" xfId="1" applyNumberFormat="1" applyFont="1" applyFill="1" applyBorder="1" applyAlignment="1">
      <alignment horizontal="center" vertical="center" shrinkToFit="1"/>
    </xf>
    <xf numFmtId="179" fontId="13" fillId="0" borderId="20" xfId="1" applyNumberFormat="1" applyFont="1" applyFill="1" applyBorder="1" applyAlignment="1">
      <alignment horizontal="center" vertical="center" shrinkToFit="1"/>
    </xf>
    <xf numFmtId="179" fontId="13" fillId="0" borderId="21" xfId="1" applyNumberFormat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14" fillId="0" borderId="35" xfId="1" applyFont="1" applyBorder="1" applyAlignment="1">
      <alignment horizontal="center" vertical="center" shrinkToFit="1"/>
    </xf>
    <xf numFmtId="181" fontId="13" fillId="0" borderId="21" xfId="1" applyNumberFormat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181" fontId="18" fillId="0" borderId="21" xfId="1" applyNumberFormat="1" applyFont="1" applyFill="1" applyBorder="1" applyAlignment="1">
      <alignment horizontal="center" vertical="center" shrinkToFit="1"/>
    </xf>
    <xf numFmtId="179" fontId="18" fillId="0" borderId="20" xfId="1" applyNumberFormat="1" applyFont="1" applyFill="1" applyBorder="1" applyAlignment="1">
      <alignment horizontal="center" vertical="center" shrinkToFit="1"/>
    </xf>
    <xf numFmtId="180" fontId="18" fillId="0" borderId="19" xfId="1" applyNumberFormat="1" applyFont="1" applyFill="1" applyBorder="1" applyAlignment="1">
      <alignment horizontal="center" vertical="center" shrinkToFit="1"/>
    </xf>
    <xf numFmtId="0" fontId="9" fillId="2" borderId="28" xfId="1" applyFont="1" applyFill="1" applyBorder="1" applyAlignment="1">
      <alignment vertical="center" shrinkToFit="1"/>
    </xf>
    <xf numFmtId="178" fontId="6" fillId="2" borderId="29" xfId="1" applyNumberFormat="1" applyFont="1" applyFill="1" applyBorder="1" applyAlignment="1">
      <alignment horizontal="center" vertical="center" shrinkToFit="1"/>
    </xf>
    <xf numFmtId="179" fontId="12" fillId="2" borderId="38" xfId="1" applyNumberFormat="1" applyFont="1" applyFill="1" applyBorder="1" applyAlignment="1">
      <alignment horizontal="right" vertical="center" shrinkToFit="1"/>
    </xf>
    <xf numFmtId="179" fontId="13" fillId="2" borderId="29" xfId="1" applyNumberFormat="1" applyFont="1" applyFill="1" applyBorder="1" applyAlignment="1">
      <alignment vertical="center" shrinkToFit="1"/>
    </xf>
    <xf numFmtId="180" fontId="13" fillId="2" borderId="31" xfId="1" applyNumberFormat="1" applyFont="1" applyFill="1" applyBorder="1" applyAlignment="1">
      <alignment horizontal="center" vertical="center" shrinkToFit="1"/>
    </xf>
    <xf numFmtId="181" fontId="13" fillId="2" borderId="29" xfId="1" applyNumberFormat="1" applyFont="1" applyFill="1" applyBorder="1" applyAlignment="1">
      <alignment horizontal="right" vertical="center" shrinkToFit="1"/>
    </xf>
    <xf numFmtId="179" fontId="13" fillId="2" borderId="29" xfId="1" applyNumberFormat="1" applyFont="1" applyFill="1" applyBorder="1" applyAlignment="1">
      <alignment horizontal="center" vertical="center" shrinkToFit="1"/>
    </xf>
    <xf numFmtId="179" fontId="13" fillId="2" borderId="30" xfId="1" applyNumberFormat="1" applyFont="1" applyFill="1" applyBorder="1" applyAlignment="1">
      <alignment horizontal="center" vertical="center" shrinkToFit="1"/>
    </xf>
    <xf numFmtId="0" fontId="9" fillId="2" borderId="32" xfId="1" applyFont="1" applyFill="1" applyBorder="1" applyAlignment="1">
      <alignment horizontal="center" vertical="center" shrinkToFit="1"/>
    </xf>
    <xf numFmtId="180" fontId="12" fillId="2" borderId="36" xfId="1" applyNumberFormat="1" applyFont="1" applyFill="1" applyBorder="1" applyAlignment="1">
      <alignment horizontal="center" vertical="center" shrinkToFit="1"/>
    </xf>
    <xf numFmtId="180" fontId="13" fillId="2" borderId="36" xfId="1" applyNumberFormat="1" applyFont="1" applyFill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shrinkToFit="1"/>
    </xf>
    <xf numFmtId="0" fontId="5" fillId="0" borderId="0" xfId="1" applyFont="1" applyFill="1" applyAlignment="1">
      <alignment shrinkToFit="1"/>
    </xf>
    <xf numFmtId="0" fontId="9" fillId="0" borderId="28" xfId="1" applyFont="1" applyFill="1" applyBorder="1" applyAlignment="1">
      <alignment vertical="center" shrinkToFit="1"/>
    </xf>
    <xf numFmtId="179" fontId="13" fillId="0" borderId="29" xfId="1" applyNumberFormat="1" applyFont="1" applyFill="1" applyBorder="1" applyAlignment="1">
      <alignment horizontal="center" vertical="center" shrinkToFit="1"/>
    </xf>
    <xf numFmtId="0" fontId="9" fillId="0" borderId="33" xfId="1" applyFont="1" applyFill="1" applyBorder="1" applyAlignment="1">
      <alignment horizontal="center" vertical="center" shrinkToFit="1"/>
    </xf>
    <xf numFmtId="179" fontId="13" fillId="0" borderId="13" xfId="1" applyNumberFormat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180" fontId="13" fillId="0" borderId="11" xfId="1" applyNumberFormat="1" applyFont="1" applyFill="1" applyBorder="1" applyAlignment="1">
      <alignment horizontal="center" vertical="center" shrinkToFit="1"/>
    </xf>
    <xf numFmtId="179" fontId="13" fillId="0" borderId="12" xfId="1" applyNumberFormat="1" applyFont="1" applyFill="1" applyBorder="1" applyAlignment="1">
      <alignment horizontal="center" vertical="center" shrinkToFit="1"/>
    </xf>
    <xf numFmtId="181" fontId="13" fillId="0" borderId="13" xfId="1" applyNumberFormat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179" fontId="13" fillId="0" borderId="43" xfId="1" applyNumberFormat="1" applyFont="1" applyFill="1" applyBorder="1" applyAlignment="1">
      <alignment horizontal="center" vertical="center" shrinkToFit="1"/>
    </xf>
    <xf numFmtId="182" fontId="9" fillId="0" borderId="16" xfId="1" applyNumberFormat="1" applyFont="1" applyFill="1" applyBorder="1" applyAlignment="1">
      <alignment vertical="center" shrinkToFit="1"/>
    </xf>
    <xf numFmtId="0" fontId="9" fillId="0" borderId="20" xfId="1" applyFont="1" applyFill="1" applyBorder="1" applyAlignment="1">
      <alignment horizontal="center" vertical="center" shrinkToFit="1"/>
    </xf>
    <xf numFmtId="181" fontId="18" fillId="0" borderId="20" xfId="1" applyNumberFormat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vertical="center" shrinkToFit="1"/>
    </xf>
    <xf numFmtId="180" fontId="13" fillId="0" borderId="31" xfId="1" applyNumberFormat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5" xfId="1" applyFont="1" applyFill="1" applyBorder="1" applyAlignment="1">
      <alignment horizontal="center" vertical="center" shrinkToFit="1"/>
    </xf>
    <xf numFmtId="178" fontId="9" fillId="0" borderId="10" xfId="1" applyNumberFormat="1" applyFont="1" applyFill="1" applyBorder="1" applyAlignment="1">
      <alignment horizontal="center" vertical="center" shrinkToFit="1"/>
    </xf>
    <xf numFmtId="178" fontId="9" fillId="0" borderId="17" xfId="1" applyNumberFormat="1" applyFont="1" applyFill="1" applyBorder="1" applyAlignment="1">
      <alignment horizontal="center" vertical="center" shrinkToFit="1"/>
    </xf>
    <xf numFmtId="178" fontId="9" fillId="0" borderId="33" xfId="1" applyNumberFormat="1" applyFont="1" applyFill="1" applyBorder="1" applyAlignment="1">
      <alignment horizontal="center" vertical="center" shrinkToFit="1"/>
    </xf>
    <xf numFmtId="181" fontId="13" fillId="0" borderId="29" xfId="1" applyNumberFormat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180" fontId="13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3" fillId="0" borderId="0" xfId="1" applyFont="1" applyFill="1" applyAlignment="1">
      <alignment vertical="center"/>
    </xf>
    <xf numFmtId="180" fontId="14" fillId="0" borderId="0" xfId="1" applyNumberFormat="1" applyFont="1" applyFill="1" applyAlignment="1">
      <alignment horizontal="center"/>
    </xf>
    <xf numFmtId="0" fontId="1" fillId="0" borderId="0" xfId="1" applyFont="1" applyAlignment="1">
      <alignment horizontal="left" shrinkToFit="1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shrinkToFit="1"/>
    </xf>
    <xf numFmtId="0" fontId="13" fillId="0" borderId="35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 shrinkToFit="1"/>
    </xf>
    <xf numFmtId="178" fontId="9" fillId="0" borderId="0" xfId="1" applyNumberFormat="1" applyFont="1" applyFill="1" applyBorder="1" applyAlignment="1">
      <alignment horizontal="center" vertical="center" shrinkToFit="1"/>
    </xf>
    <xf numFmtId="179" fontId="13" fillId="0" borderId="0" xfId="1" applyNumberFormat="1" applyFont="1" applyFill="1" applyBorder="1" applyAlignment="1">
      <alignment horizontal="center" vertical="center" shrinkToFit="1"/>
    </xf>
    <xf numFmtId="180" fontId="13" fillId="0" borderId="0" xfId="1" applyNumberFormat="1" applyFont="1" applyFill="1" applyBorder="1" applyAlignment="1">
      <alignment horizontal="center" vertical="center" shrinkToFit="1"/>
    </xf>
    <xf numFmtId="181" fontId="13" fillId="0" borderId="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shrinkToFit="1"/>
    </xf>
    <xf numFmtId="0" fontId="1" fillId="0" borderId="0" xfId="1" applyFont="1" applyAlignment="1">
      <alignment horizontal="left" shrinkToFit="1"/>
    </xf>
    <xf numFmtId="0" fontId="1" fillId="0" borderId="0" xfId="1" applyFont="1" applyAlignment="1">
      <alignment horizontal="left" shrinkToFit="1"/>
    </xf>
    <xf numFmtId="176" fontId="6" fillId="0" borderId="0" xfId="1" applyNumberFormat="1" applyFont="1" applyBorder="1" applyAlignment="1">
      <alignment vertical="center" shrinkToFit="1"/>
    </xf>
    <xf numFmtId="0" fontId="9" fillId="0" borderId="44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0" fontId="14" fillId="2" borderId="40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  <xf numFmtId="0" fontId="14" fillId="2" borderId="35" xfId="1" applyFont="1" applyFill="1" applyBorder="1" applyAlignment="1">
      <alignment horizontal="center" vertical="center" shrinkToFit="1"/>
    </xf>
    <xf numFmtId="0" fontId="9" fillId="0" borderId="45" xfId="1" applyFont="1" applyBorder="1" applyAlignment="1">
      <alignment horizontal="center" vertical="center" shrinkToFit="1"/>
    </xf>
    <xf numFmtId="0" fontId="9" fillId="3" borderId="46" xfId="1" applyFont="1" applyFill="1" applyBorder="1" applyAlignment="1">
      <alignment horizontal="center" vertical="center" shrinkToFit="1"/>
    </xf>
    <xf numFmtId="0" fontId="9" fillId="3" borderId="47" xfId="1" applyFont="1" applyFill="1" applyBorder="1" applyAlignment="1">
      <alignment horizontal="center" vertical="center" shrinkToFit="1"/>
    </xf>
    <xf numFmtId="0" fontId="9" fillId="3" borderId="48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0" fontId="9" fillId="0" borderId="49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180" fontId="13" fillId="0" borderId="39" xfId="1" applyNumberFormat="1" applyFont="1" applyFill="1" applyBorder="1" applyAlignment="1">
      <alignment horizontal="center" vertical="center" shrinkToFit="1"/>
    </xf>
    <xf numFmtId="180" fontId="13" fillId="0" borderId="5" xfId="1" applyNumberFormat="1" applyFont="1" applyFill="1" applyBorder="1" applyAlignment="1">
      <alignment horizontal="center" vertical="center" shrinkToFit="1"/>
    </xf>
    <xf numFmtId="179" fontId="13" fillId="0" borderId="44" xfId="1" applyNumberFormat="1" applyFont="1" applyFill="1" applyBorder="1" applyAlignment="1">
      <alignment horizontal="center" vertical="center" shrinkToFit="1"/>
    </xf>
    <xf numFmtId="180" fontId="12" fillId="2" borderId="31" xfId="1" applyNumberFormat="1" applyFont="1" applyFill="1" applyBorder="1" applyAlignment="1">
      <alignment horizontal="center" vertical="center" shrinkToFit="1"/>
    </xf>
    <xf numFmtId="0" fontId="1" fillId="0" borderId="0" xfId="1" applyFont="1" applyAlignment="1">
      <alignment horizontal="left" vertical="center" shrinkToFit="1"/>
    </xf>
    <xf numFmtId="0" fontId="1" fillId="0" borderId="0" xfId="1" applyFont="1" applyAlignment="1">
      <alignment horizontal="left" shrinkToFit="1"/>
    </xf>
    <xf numFmtId="0" fontId="2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NOHHI SCHEDULE" xfId="1"/>
  </cellStyles>
  <dxfs count="185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85725</xdr:rowOff>
    </xdr:from>
    <xdr:to>
      <xdr:col>2</xdr:col>
      <xdr:colOff>752475</xdr:colOff>
      <xdr:row>1</xdr:row>
      <xdr:rowOff>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E09A328B-3BFA-46EC-B591-D89074DB15C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85725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showGridLines="0" tabSelected="1" view="pageBreakPreview" zoomScaleNormal="100" zoomScaleSheetLayoutView="100" workbookViewId="0">
      <selection activeCell="N102" sqref="N102"/>
    </sheetView>
  </sheetViews>
  <sheetFormatPr defaultColWidth="5.6640625" defaultRowHeight="15" customHeight="1" x14ac:dyDescent="0.3"/>
  <cols>
    <col min="1" max="1" width="7" style="58" customWidth="1"/>
    <col min="2" max="2" width="18.6640625" style="58" customWidth="1"/>
    <col min="3" max="3" width="10.33203125" style="58" customWidth="1"/>
    <col min="4" max="9" width="5.88671875" style="58" customWidth="1"/>
    <col min="10" max="10" width="7.33203125" style="59" customWidth="1"/>
    <col min="11" max="11" width="5.88671875" style="60" customWidth="1"/>
    <col min="12" max="12" width="5.88671875" style="58" customWidth="1"/>
    <col min="13" max="13" width="6.33203125" style="58" customWidth="1"/>
    <col min="14" max="14" width="5.109375" style="58" customWidth="1"/>
    <col min="15" max="15" width="7.33203125" style="58" customWidth="1"/>
    <col min="16" max="16" width="7" style="58" customWidth="1"/>
    <col min="17" max="17" width="8.44140625" style="58" customWidth="1"/>
    <col min="18" max="18" width="23.88671875" style="58" customWidth="1"/>
    <col min="19" max="19" width="6.33203125" style="36" hidden="1" customWidth="1"/>
    <col min="20" max="21" width="14.44140625" style="36" customWidth="1"/>
    <col min="22" max="260" width="5.6640625" style="36"/>
    <col min="261" max="261" width="18.6640625" style="36" customWidth="1"/>
    <col min="262" max="262" width="10.33203125" style="36" customWidth="1"/>
    <col min="263" max="266" width="5.88671875" style="36" customWidth="1"/>
    <col min="267" max="267" width="7.33203125" style="36" customWidth="1"/>
    <col min="268" max="269" width="5.88671875" style="36" customWidth="1"/>
    <col min="270" max="270" width="6.33203125" style="36" customWidth="1"/>
    <col min="271" max="271" width="5.109375" style="36" customWidth="1"/>
    <col min="272" max="272" width="7.33203125" style="36" customWidth="1"/>
    <col min="273" max="273" width="7" style="36" customWidth="1"/>
    <col min="274" max="274" width="23.88671875" style="36" customWidth="1"/>
    <col min="275" max="275" width="0" style="36" hidden="1" customWidth="1"/>
    <col min="276" max="277" width="14.44140625" style="36" customWidth="1"/>
    <col min="278" max="516" width="5.6640625" style="36"/>
    <col min="517" max="517" width="18.6640625" style="36" customWidth="1"/>
    <col min="518" max="518" width="10.33203125" style="36" customWidth="1"/>
    <col min="519" max="522" width="5.88671875" style="36" customWidth="1"/>
    <col min="523" max="523" width="7.33203125" style="36" customWidth="1"/>
    <col min="524" max="525" width="5.88671875" style="36" customWidth="1"/>
    <col min="526" max="526" width="6.33203125" style="36" customWidth="1"/>
    <col min="527" max="527" width="5.109375" style="36" customWidth="1"/>
    <col min="528" max="528" width="7.33203125" style="36" customWidth="1"/>
    <col min="529" max="529" width="7" style="36" customWidth="1"/>
    <col min="530" max="530" width="23.88671875" style="36" customWidth="1"/>
    <col min="531" max="531" width="0" style="36" hidden="1" customWidth="1"/>
    <col min="532" max="533" width="14.44140625" style="36" customWidth="1"/>
    <col min="534" max="772" width="5.6640625" style="36"/>
    <col min="773" max="773" width="18.6640625" style="36" customWidth="1"/>
    <col min="774" max="774" width="10.33203125" style="36" customWidth="1"/>
    <col min="775" max="778" width="5.88671875" style="36" customWidth="1"/>
    <col min="779" max="779" width="7.33203125" style="36" customWidth="1"/>
    <col min="780" max="781" width="5.88671875" style="36" customWidth="1"/>
    <col min="782" max="782" width="6.33203125" style="36" customWidth="1"/>
    <col min="783" max="783" width="5.109375" style="36" customWidth="1"/>
    <col min="784" max="784" width="7.33203125" style="36" customWidth="1"/>
    <col min="785" max="785" width="7" style="36" customWidth="1"/>
    <col min="786" max="786" width="23.88671875" style="36" customWidth="1"/>
    <col min="787" max="787" width="0" style="36" hidden="1" customWidth="1"/>
    <col min="788" max="789" width="14.44140625" style="36" customWidth="1"/>
    <col min="790" max="1028" width="5.6640625" style="36"/>
    <col min="1029" max="1029" width="18.6640625" style="36" customWidth="1"/>
    <col min="1030" max="1030" width="10.33203125" style="36" customWidth="1"/>
    <col min="1031" max="1034" width="5.88671875" style="36" customWidth="1"/>
    <col min="1035" max="1035" width="7.33203125" style="36" customWidth="1"/>
    <col min="1036" max="1037" width="5.88671875" style="36" customWidth="1"/>
    <col min="1038" max="1038" width="6.33203125" style="36" customWidth="1"/>
    <col min="1039" max="1039" width="5.109375" style="36" customWidth="1"/>
    <col min="1040" max="1040" width="7.33203125" style="36" customWidth="1"/>
    <col min="1041" max="1041" width="7" style="36" customWidth="1"/>
    <col min="1042" max="1042" width="23.88671875" style="36" customWidth="1"/>
    <col min="1043" max="1043" width="0" style="36" hidden="1" customWidth="1"/>
    <col min="1044" max="1045" width="14.44140625" style="36" customWidth="1"/>
    <col min="1046" max="1284" width="5.6640625" style="36"/>
    <col min="1285" max="1285" width="18.6640625" style="36" customWidth="1"/>
    <col min="1286" max="1286" width="10.33203125" style="36" customWidth="1"/>
    <col min="1287" max="1290" width="5.88671875" style="36" customWidth="1"/>
    <col min="1291" max="1291" width="7.33203125" style="36" customWidth="1"/>
    <col min="1292" max="1293" width="5.88671875" style="36" customWidth="1"/>
    <col min="1294" max="1294" width="6.33203125" style="36" customWidth="1"/>
    <col min="1295" max="1295" width="5.109375" style="36" customWidth="1"/>
    <col min="1296" max="1296" width="7.33203125" style="36" customWidth="1"/>
    <col min="1297" max="1297" width="7" style="36" customWidth="1"/>
    <col min="1298" max="1298" width="23.88671875" style="36" customWidth="1"/>
    <col min="1299" max="1299" width="0" style="36" hidden="1" customWidth="1"/>
    <col min="1300" max="1301" width="14.44140625" style="36" customWidth="1"/>
    <col min="1302" max="1540" width="5.6640625" style="36"/>
    <col min="1541" max="1541" width="18.6640625" style="36" customWidth="1"/>
    <col min="1542" max="1542" width="10.33203125" style="36" customWidth="1"/>
    <col min="1543" max="1546" width="5.88671875" style="36" customWidth="1"/>
    <col min="1547" max="1547" width="7.33203125" style="36" customWidth="1"/>
    <col min="1548" max="1549" width="5.88671875" style="36" customWidth="1"/>
    <col min="1550" max="1550" width="6.33203125" style="36" customWidth="1"/>
    <col min="1551" max="1551" width="5.109375" style="36" customWidth="1"/>
    <col min="1552" max="1552" width="7.33203125" style="36" customWidth="1"/>
    <col min="1553" max="1553" width="7" style="36" customWidth="1"/>
    <col min="1554" max="1554" width="23.88671875" style="36" customWidth="1"/>
    <col min="1555" max="1555" width="0" style="36" hidden="1" customWidth="1"/>
    <col min="1556" max="1557" width="14.44140625" style="36" customWidth="1"/>
    <col min="1558" max="1796" width="5.6640625" style="36"/>
    <col min="1797" max="1797" width="18.6640625" style="36" customWidth="1"/>
    <col min="1798" max="1798" width="10.33203125" style="36" customWidth="1"/>
    <col min="1799" max="1802" width="5.88671875" style="36" customWidth="1"/>
    <col min="1803" max="1803" width="7.33203125" style="36" customWidth="1"/>
    <col min="1804" max="1805" width="5.88671875" style="36" customWidth="1"/>
    <col min="1806" max="1806" width="6.33203125" style="36" customWidth="1"/>
    <col min="1807" max="1807" width="5.109375" style="36" customWidth="1"/>
    <col min="1808" max="1808" width="7.33203125" style="36" customWidth="1"/>
    <col min="1809" max="1809" width="7" style="36" customWidth="1"/>
    <col min="1810" max="1810" width="23.88671875" style="36" customWidth="1"/>
    <col min="1811" max="1811" width="0" style="36" hidden="1" customWidth="1"/>
    <col min="1812" max="1813" width="14.44140625" style="36" customWidth="1"/>
    <col min="1814" max="2052" width="5.6640625" style="36"/>
    <col min="2053" max="2053" width="18.6640625" style="36" customWidth="1"/>
    <col min="2054" max="2054" width="10.33203125" style="36" customWidth="1"/>
    <col min="2055" max="2058" width="5.88671875" style="36" customWidth="1"/>
    <col min="2059" max="2059" width="7.33203125" style="36" customWidth="1"/>
    <col min="2060" max="2061" width="5.88671875" style="36" customWidth="1"/>
    <col min="2062" max="2062" width="6.33203125" style="36" customWidth="1"/>
    <col min="2063" max="2063" width="5.109375" style="36" customWidth="1"/>
    <col min="2064" max="2064" width="7.33203125" style="36" customWidth="1"/>
    <col min="2065" max="2065" width="7" style="36" customWidth="1"/>
    <col min="2066" max="2066" width="23.88671875" style="36" customWidth="1"/>
    <col min="2067" max="2067" width="0" style="36" hidden="1" customWidth="1"/>
    <col min="2068" max="2069" width="14.44140625" style="36" customWidth="1"/>
    <col min="2070" max="2308" width="5.6640625" style="36"/>
    <col min="2309" max="2309" width="18.6640625" style="36" customWidth="1"/>
    <col min="2310" max="2310" width="10.33203125" style="36" customWidth="1"/>
    <col min="2311" max="2314" width="5.88671875" style="36" customWidth="1"/>
    <col min="2315" max="2315" width="7.33203125" style="36" customWidth="1"/>
    <col min="2316" max="2317" width="5.88671875" style="36" customWidth="1"/>
    <col min="2318" max="2318" width="6.33203125" style="36" customWidth="1"/>
    <col min="2319" max="2319" width="5.109375" style="36" customWidth="1"/>
    <col min="2320" max="2320" width="7.33203125" style="36" customWidth="1"/>
    <col min="2321" max="2321" width="7" style="36" customWidth="1"/>
    <col min="2322" max="2322" width="23.88671875" style="36" customWidth="1"/>
    <col min="2323" max="2323" width="0" style="36" hidden="1" customWidth="1"/>
    <col min="2324" max="2325" width="14.44140625" style="36" customWidth="1"/>
    <col min="2326" max="2564" width="5.6640625" style="36"/>
    <col min="2565" max="2565" width="18.6640625" style="36" customWidth="1"/>
    <col min="2566" max="2566" width="10.33203125" style="36" customWidth="1"/>
    <col min="2567" max="2570" width="5.88671875" style="36" customWidth="1"/>
    <col min="2571" max="2571" width="7.33203125" style="36" customWidth="1"/>
    <col min="2572" max="2573" width="5.88671875" style="36" customWidth="1"/>
    <col min="2574" max="2574" width="6.33203125" style="36" customWidth="1"/>
    <col min="2575" max="2575" width="5.109375" style="36" customWidth="1"/>
    <col min="2576" max="2576" width="7.33203125" style="36" customWidth="1"/>
    <col min="2577" max="2577" width="7" style="36" customWidth="1"/>
    <col min="2578" max="2578" width="23.88671875" style="36" customWidth="1"/>
    <col min="2579" max="2579" width="0" style="36" hidden="1" customWidth="1"/>
    <col min="2580" max="2581" width="14.44140625" style="36" customWidth="1"/>
    <col min="2582" max="2820" width="5.6640625" style="36"/>
    <col min="2821" max="2821" width="18.6640625" style="36" customWidth="1"/>
    <col min="2822" max="2822" width="10.33203125" style="36" customWidth="1"/>
    <col min="2823" max="2826" width="5.88671875" style="36" customWidth="1"/>
    <col min="2827" max="2827" width="7.33203125" style="36" customWidth="1"/>
    <col min="2828" max="2829" width="5.88671875" style="36" customWidth="1"/>
    <col min="2830" max="2830" width="6.33203125" style="36" customWidth="1"/>
    <col min="2831" max="2831" width="5.109375" style="36" customWidth="1"/>
    <col min="2832" max="2832" width="7.33203125" style="36" customWidth="1"/>
    <col min="2833" max="2833" width="7" style="36" customWidth="1"/>
    <col min="2834" max="2834" width="23.88671875" style="36" customWidth="1"/>
    <col min="2835" max="2835" width="0" style="36" hidden="1" customWidth="1"/>
    <col min="2836" max="2837" width="14.44140625" style="36" customWidth="1"/>
    <col min="2838" max="3076" width="5.6640625" style="36"/>
    <col min="3077" max="3077" width="18.6640625" style="36" customWidth="1"/>
    <col min="3078" max="3078" width="10.33203125" style="36" customWidth="1"/>
    <col min="3079" max="3082" width="5.88671875" style="36" customWidth="1"/>
    <col min="3083" max="3083" width="7.33203125" style="36" customWidth="1"/>
    <col min="3084" max="3085" width="5.88671875" style="36" customWidth="1"/>
    <col min="3086" max="3086" width="6.33203125" style="36" customWidth="1"/>
    <col min="3087" max="3087" width="5.109375" style="36" customWidth="1"/>
    <col min="3088" max="3088" width="7.33203125" style="36" customWidth="1"/>
    <col min="3089" max="3089" width="7" style="36" customWidth="1"/>
    <col min="3090" max="3090" width="23.88671875" style="36" customWidth="1"/>
    <col min="3091" max="3091" width="0" style="36" hidden="1" customWidth="1"/>
    <col min="3092" max="3093" width="14.44140625" style="36" customWidth="1"/>
    <col min="3094" max="3332" width="5.6640625" style="36"/>
    <col min="3333" max="3333" width="18.6640625" style="36" customWidth="1"/>
    <col min="3334" max="3334" width="10.33203125" style="36" customWidth="1"/>
    <col min="3335" max="3338" width="5.88671875" style="36" customWidth="1"/>
    <col min="3339" max="3339" width="7.33203125" style="36" customWidth="1"/>
    <col min="3340" max="3341" width="5.88671875" style="36" customWidth="1"/>
    <col min="3342" max="3342" width="6.33203125" style="36" customWidth="1"/>
    <col min="3343" max="3343" width="5.109375" style="36" customWidth="1"/>
    <col min="3344" max="3344" width="7.33203125" style="36" customWidth="1"/>
    <col min="3345" max="3345" width="7" style="36" customWidth="1"/>
    <col min="3346" max="3346" width="23.88671875" style="36" customWidth="1"/>
    <col min="3347" max="3347" width="0" style="36" hidden="1" customWidth="1"/>
    <col min="3348" max="3349" width="14.44140625" style="36" customWidth="1"/>
    <col min="3350" max="3588" width="5.6640625" style="36"/>
    <col min="3589" max="3589" width="18.6640625" style="36" customWidth="1"/>
    <col min="3590" max="3590" width="10.33203125" style="36" customWidth="1"/>
    <col min="3591" max="3594" width="5.88671875" style="36" customWidth="1"/>
    <col min="3595" max="3595" width="7.33203125" style="36" customWidth="1"/>
    <col min="3596" max="3597" width="5.88671875" style="36" customWidth="1"/>
    <col min="3598" max="3598" width="6.33203125" style="36" customWidth="1"/>
    <col min="3599" max="3599" width="5.109375" style="36" customWidth="1"/>
    <col min="3600" max="3600" width="7.33203125" style="36" customWidth="1"/>
    <col min="3601" max="3601" width="7" style="36" customWidth="1"/>
    <col min="3602" max="3602" width="23.88671875" style="36" customWidth="1"/>
    <col min="3603" max="3603" width="0" style="36" hidden="1" customWidth="1"/>
    <col min="3604" max="3605" width="14.44140625" style="36" customWidth="1"/>
    <col min="3606" max="3844" width="5.6640625" style="36"/>
    <col min="3845" max="3845" width="18.6640625" style="36" customWidth="1"/>
    <col min="3846" max="3846" width="10.33203125" style="36" customWidth="1"/>
    <col min="3847" max="3850" width="5.88671875" style="36" customWidth="1"/>
    <col min="3851" max="3851" width="7.33203125" style="36" customWidth="1"/>
    <col min="3852" max="3853" width="5.88671875" style="36" customWidth="1"/>
    <col min="3854" max="3854" width="6.33203125" style="36" customWidth="1"/>
    <col min="3855" max="3855" width="5.109375" style="36" customWidth="1"/>
    <col min="3856" max="3856" width="7.33203125" style="36" customWidth="1"/>
    <col min="3857" max="3857" width="7" style="36" customWidth="1"/>
    <col min="3858" max="3858" width="23.88671875" style="36" customWidth="1"/>
    <col min="3859" max="3859" width="0" style="36" hidden="1" customWidth="1"/>
    <col min="3860" max="3861" width="14.44140625" style="36" customWidth="1"/>
    <col min="3862" max="4100" width="5.6640625" style="36"/>
    <col min="4101" max="4101" width="18.6640625" style="36" customWidth="1"/>
    <col min="4102" max="4102" width="10.33203125" style="36" customWidth="1"/>
    <col min="4103" max="4106" width="5.88671875" style="36" customWidth="1"/>
    <col min="4107" max="4107" width="7.33203125" style="36" customWidth="1"/>
    <col min="4108" max="4109" width="5.88671875" style="36" customWidth="1"/>
    <col min="4110" max="4110" width="6.33203125" style="36" customWidth="1"/>
    <col min="4111" max="4111" width="5.109375" style="36" customWidth="1"/>
    <col min="4112" max="4112" width="7.33203125" style="36" customWidth="1"/>
    <col min="4113" max="4113" width="7" style="36" customWidth="1"/>
    <col min="4114" max="4114" width="23.88671875" style="36" customWidth="1"/>
    <col min="4115" max="4115" width="0" style="36" hidden="1" customWidth="1"/>
    <col min="4116" max="4117" width="14.44140625" style="36" customWidth="1"/>
    <col min="4118" max="4356" width="5.6640625" style="36"/>
    <col min="4357" max="4357" width="18.6640625" style="36" customWidth="1"/>
    <col min="4358" max="4358" width="10.33203125" style="36" customWidth="1"/>
    <col min="4359" max="4362" width="5.88671875" style="36" customWidth="1"/>
    <col min="4363" max="4363" width="7.33203125" style="36" customWidth="1"/>
    <col min="4364" max="4365" width="5.88671875" style="36" customWidth="1"/>
    <col min="4366" max="4366" width="6.33203125" style="36" customWidth="1"/>
    <col min="4367" max="4367" width="5.109375" style="36" customWidth="1"/>
    <col min="4368" max="4368" width="7.33203125" style="36" customWidth="1"/>
    <col min="4369" max="4369" width="7" style="36" customWidth="1"/>
    <col min="4370" max="4370" width="23.88671875" style="36" customWidth="1"/>
    <col min="4371" max="4371" width="0" style="36" hidden="1" customWidth="1"/>
    <col min="4372" max="4373" width="14.44140625" style="36" customWidth="1"/>
    <col min="4374" max="4612" width="5.6640625" style="36"/>
    <col min="4613" max="4613" width="18.6640625" style="36" customWidth="1"/>
    <col min="4614" max="4614" width="10.33203125" style="36" customWidth="1"/>
    <col min="4615" max="4618" width="5.88671875" style="36" customWidth="1"/>
    <col min="4619" max="4619" width="7.33203125" style="36" customWidth="1"/>
    <col min="4620" max="4621" width="5.88671875" style="36" customWidth="1"/>
    <col min="4622" max="4622" width="6.33203125" style="36" customWidth="1"/>
    <col min="4623" max="4623" width="5.109375" style="36" customWidth="1"/>
    <col min="4624" max="4624" width="7.33203125" style="36" customWidth="1"/>
    <col min="4625" max="4625" width="7" style="36" customWidth="1"/>
    <col min="4626" max="4626" width="23.88671875" style="36" customWidth="1"/>
    <col min="4627" max="4627" width="0" style="36" hidden="1" customWidth="1"/>
    <col min="4628" max="4629" width="14.44140625" style="36" customWidth="1"/>
    <col min="4630" max="4868" width="5.6640625" style="36"/>
    <col min="4869" max="4869" width="18.6640625" style="36" customWidth="1"/>
    <col min="4870" max="4870" width="10.33203125" style="36" customWidth="1"/>
    <col min="4871" max="4874" width="5.88671875" style="36" customWidth="1"/>
    <col min="4875" max="4875" width="7.33203125" style="36" customWidth="1"/>
    <col min="4876" max="4877" width="5.88671875" style="36" customWidth="1"/>
    <col min="4878" max="4878" width="6.33203125" style="36" customWidth="1"/>
    <col min="4879" max="4879" width="5.109375" style="36" customWidth="1"/>
    <col min="4880" max="4880" width="7.33203125" style="36" customWidth="1"/>
    <col min="4881" max="4881" width="7" style="36" customWidth="1"/>
    <col min="4882" max="4882" width="23.88671875" style="36" customWidth="1"/>
    <col min="4883" max="4883" width="0" style="36" hidden="1" customWidth="1"/>
    <col min="4884" max="4885" width="14.44140625" style="36" customWidth="1"/>
    <col min="4886" max="5124" width="5.6640625" style="36"/>
    <col min="5125" max="5125" width="18.6640625" style="36" customWidth="1"/>
    <col min="5126" max="5126" width="10.33203125" style="36" customWidth="1"/>
    <col min="5127" max="5130" width="5.88671875" style="36" customWidth="1"/>
    <col min="5131" max="5131" width="7.33203125" style="36" customWidth="1"/>
    <col min="5132" max="5133" width="5.88671875" style="36" customWidth="1"/>
    <col min="5134" max="5134" width="6.33203125" style="36" customWidth="1"/>
    <col min="5135" max="5135" width="5.109375" style="36" customWidth="1"/>
    <col min="5136" max="5136" width="7.33203125" style="36" customWidth="1"/>
    <col min="5137" max="5137" width="7" style="36" customWidth="1"/>
    <col min="5138" max="5138" width="23.88671875" style="36" customWidth="1"/>
    <col min="5139" max="5139" width="0" style="36" hidden="1" customWidth="1"/>
    <col min="5140" max="5141" width="14.44140625" style="36" customWidth="1"/>
    <col min="5142" max="5380" width="5.6640625" style="36"/>
    <col min="5381" max="5381" width="18.6640625" style="36" customWidth="1"/>
    <col min="5382" max="5382" width="10.33203125" style="36" customWidth="1"/>
    <col min="5383" max="5386" width="5.88671875" style="36" customWidth="1"/>
    <col min="5387" max="5387" width="7.33203125" style="36" customWidth="1"/>
    <col min="5388" max="5389" width="5.88671875" style="36" customWidth="1"/>
    <col min="5390" max="5390" width="6.33203125" style="36" customWidth="1"/>
    <col min="5391" max="5391" width="5.109375" style="36" customWidth="1"/>
    <col min="5392" max="5392" width="7.33203125" style="36" customWidth="1"/>
    <col min="5393" max="5393" width="7" style="36" customWidth="1"/>
    <col min="5394" max="5394" width="23.88671875" style="36" customWidth="1"/>
    <col min="5395" max="5395" width="0" style="36" hidden="1" customWidth="1"/>
    <col min="5396" max="5397" width="14.44140625" style="36" customWidth="1"/>
    <col min="5398" max="5636" width="5.6640625" style="36"/>
    <col min="5637" max="5637" width="18.6640625" style="36" customWidth="1"/>
    <col min="5638" max="5638" width="10.33203125" style="36" customWidth="1"/>
    <col min="5639" max="5642" width="5.88671875" style="36" customWidth="1"/>
    <col min="5643" max="5643" width="7.33203125" style="36" customWidth="1"/>
    <col min="5644" max="5645" width="5.88671875" style="36" customWidth="1"/>
    <col min="5646" max="5646" width="6.33203125" style="36" customWidth="1"/>
    <col min="5647" max="5647" width="5.109375" style="36" customWidth="1"/>
    <col min="5648" max="5648" width="7.33203125" style="36" customWidth="1"/>
    <col min="5649" max="5649" width="7" style="36" customWidth="1"/>
    <col min="5650" max="5650" width="23.88671875" style="36" customWidth="1"/>
    <col min="5651" max="5651" width="0" style="36" hidden="1" customWidth="1"/>
    <col min="5652" max="5653" width="14.44140625" style="36" customWidth="1"/>
    <col min="5654" max="5892" width="5.6640625" style="36"/>
    <col min="5893" max="5893" width="18.6640625" style="36" customWidth="1"/>
    <col min="5894" max="5894" width="10.33203125" style="36" customWidth="1"/>
    <col min="5895" max="5898" width="5.88671875" style="36" customWidth="1"/>
    <col min="5899" max="5899" width="7.33203125" style="36" customWidth="1"/>
    <col min="5900" max="5901" width="5.88671875" style="36" customWidth="1"/>
    <col min="5902" max="5902" width="6.33203125" style="36" customWidth="1"/>
    <col min="5903" max="5903" width="5.109375" style="36" customWidth="1"/>
    <col min="5904" max="5904" width="7.33203125" style="36" customWidth="1"/>
    <col min="5905" max="5905" width="7" style="36" customWidth="1"/>
    <col min="5906" max="5906" width="23.88671875" style="36" customWidth="1"/>
    <col min="5907" max="5907" width="0" style="36" hidden="1" customWidth="1"/>
    <col min="5908" max="5909" width="14.44140625" style="36" customWidth="1"/>
    <col min="5910" max="6148" width="5.6640625" style="36"/>
    <col min="6149" max="6149" width="18.6640625" style="36" customWidth="1"/>
    <col min="6150" max="6150" width="10.33203125" style="36" customWidth="1"/>
    <col min="6151" max="6154" width="5.88671875" style="36" customWidth="1"/>
    <col min="6155" max="6155" width="7.33203125" style="36" customWidth="1"/>
    <col min="6156" max="6157" width="5.88671875" style="36" customWidth="1"/>
    <col min="6158" max="6158" width="6.33203125" style="36" customWidth="1"/>
    <col min="6159" max="6159" width="5.109375" style="36" customWidth="1"/>
    <col min="6160" max="6160" width="7.33203125" style="36" customWidth="1"/>
    <col min="6161" max="6161" width="7" style="36" customWidth="1"/>
    <col min="6162" max="6162" width="23.88671875" style="36" customWidth="1"/>
    <col min="6163" max="6163" width="0" style="36" hidden="1" customWidth="1"/>
    <col min="6164" max="6165" width="14.44140625" style="36" customWidth="1"/>
    <col min="6166" max="6404" width="5.6640625" style="36"/>
    <col min="6405" max="6405" width="18.6640625" style="36" customWidth="1"/>
    <col min="6406" max="6406" width="10.33203125" style="36" customWidth="1"/>
    <col min="6407" max="6410" width="5.88671875" style="36" customWidth="1"/>
    <col min="6411" max="6411" width="7.33203125" style="36" customWidth="1"/>
    <col min="6412" max="6413" width="5.88671875" style="36" customWidth="1"/>
    <col min="6414" max="6414" width="6.33203125" style="36" customWidth="1"/>
    <col min="6415" max="6415" width="5.109375" style="36" customWidth="1"/>
    <col min="6416" max="6416" width="7.33203125" style="36" customWidth="1"/>
    <col min="6417" max="6417" width="7" style="36" customWidth="1"/>
    <col min="6418" max="6418" width="23.88671875" style="36" customWidth="1"/>
    <col min="6419" max="6419" width="0" style="36" hidden="1" customWidth="1"/>
    <col min="6420" max="6421" width="14.44140625" style="36" customWidth="1"/>
    <col min="6422" max="6660" width="5.6640625" style="36"/>
    <col min="6661" max="6661" width="18.6640625" style="36" customWidth="1"/>
    <col min="6662" max="6662" width="10.33203125" style="36" customWidth="1"/>
    <col min="6663" max="6666" width="5.88671875" style="36" customWidth="1"/>
    <col min="6667" max="6667" width="7.33203125" style="36" customWidth="1"/>
    <col min="6668" max="6669" width="5.88671875" style="36" customWidth="1"/>
    <col min="6670" max="6670" width="6.33203125" style="36" customWidth="1"/>
    <col min="6671" max="6671" width="5.109375" style="36" customWidth="1"/>
    <col min="6672" max="6672" width="7.33203125" style="36" customWidth="1"/>
    <col min="6673" max="6673" width="7" style="36" customWidth="1"/>
    <col min="6674" max="6674" width="23.88671875" style="36" customWidth="1"/>
    <col min="6675" max="6675" width="0" style="36" hidden="1" customWidth="1"/>
    <col min="6676" max="6677" width="14.44140625" style="36" customWidth="1"/>
    <col min="6678" max="6916" width="5.6640625" style="36"/>
    <col min="6917" max="6917" width="18.6640625" style="36" customWidth="1"/>
    <col min="6918" max="6918" width="10.33203125" style="36" customWidth="1"/>
    <col min="6919" max="6922" width="5.88671875" style="36" customWidth="1"/>
    <col min="6923" max="6923" width="7.33203125" style="36" customWidth="1"/>
    <col min="6924" max="6925" width="5.88671875" style="36" customWidth="1"/>
    <col min="6926" max="6926" width="6.33203125" style="36" customWidth="1"/>
    <col min="6927" max="6927" width="5.109375" style="36" customWidth="1"/>
    <col min="6928" max="6928" width="7.33203125" style="36" customWidth="1"/>
    <col min="6929" max="6929" width="7" style="36" customWidth="1"/>
    <col min="6930" max="6930" width="23.88671875" style="36" customWidth="1"/>
    <col min="6931" max="6931" width="0" style="36" hidden="1" customWidth="1"/>
    <col min="6932" max="6933" width="14.44140625" style="36" customWidth="1"/>
    <col min="6934" max="7172" width="5.6640625" style="36"/>
    <col min="7173" max="7173" width="18.6640625" style="36" customWidth="1"/>
    <col min="7174" max="7174" width="10.33203125" style="36" customWidth="1"/>
    <col min="7175" max="7178" width="5.88671875" style="36" customWidth="1"/>
    <col min="7179" max="7179" width="7.33203125" style="36" customWidth="1"/>
    <col min="7180" max="7181" width="5.88671875" style="36" customWidth="1"/>
    <col min="7182" max="7182" width="6.33203125" style="36" customWidth="1"/>
    <col min="7183" max="7183" width="5.109375" style="36" customWidth="1"/>
    <col min="7184" max="7184" width="7.33203125" style="36" customWidth="1"/>
    <col min="7185" max="7185" width="7" style="36" customWidth="1"/>
    <col min="7186" max="7186" width="23.88671875" style="36" customWidth="1"/>
    <col min="7187" max="7187" width="0" style="36" hidden="1" customWidth="1"/>
    <col min="7188" max="7189" width="14.44140625" style="36" customWidth="1"/>
    <col min="7190" max="7428" width="5.6640625" style="36"/>
    <col min="7429" max="7429" width="18.6640625" style="36" customWidth="1"/>
    <col min="7430" max="7430" width="10.33203125" style="36" customWidth="1"/>
    <col min="7431" max="7434" width="5.88671875" style="36" customWidth="1"/>
    <col min="7435" max="7435" width="7.33203125" style="36" customWidth="1"/>
    <col min="7436" max="7437" width="5.88671875" style="36" customWidth="1"/>
    <col min="7438" max="7438" width="6.33203125" style="36" customWidth="1"/>
    <col min="7439" max="7439" width="5.109375" style="36" customWidth="1"/>
    <col min="7440" max="7440" width="7.33203125" style="36" customWidth="1"/>
    <col min="7441" max="7441" width="7" style="36" customWidth="1"/>
    <col min="7442" max="7442" width="23.88671875" style="36" customWidth="1"/>
    <col min="7443" max="7443" width="0" style="36" hidden="1" customWidth="1"/>
    <col min="7444" max="7445" width="14.44140625" style="36" customWidth="1"/>
    <col min="7446" max="7684" width="5.6640625" style="36"/>
    <col min="7685" max="7685" width="18.6640625" style="36" customWidth="1"/>
    <col min="7686" max="7686" width="10.33203125" style="36" customWidth="1"/>
    <col min="7687" max="7690" width="5.88671875" style="36" customWidth="1"/>
    <col min="7691" max="7691" width="7.33203125" style="36" customWidth="1"/>
    <col min="7692" max="7693" width="5.88671875" style="36" customWidth="1"/>
    <col min="7694" max="7694" width="6.33203125" style="36" customWidth="1"/>
    <col min="7695" max="7695" width="5.109375" style="36" customWidth="1"/>
    <col min="7696" max="7696" width="7.33203125" style="36" customWidth="1"/>
    <col min="7697" max="7697" width="7" style="36" customWidth="1"/>
    <col min="7698" max="7698" width="23.88671875" style="36" customWidth="1"/>
    <col min="7699" max="7699" width="0" style="36" hidden="1" customWidth="1"/>
    <col min="7700" max="7701" width="14.44140625" style="36" customWidth="1"/>
    <col min="7702" max="7940" width="5.6640625" style="36"/>
    <col min="7941" max="7941" width="18.6640625" style="36" customWidth="1"/>
    <col min="7942" max="7942" width="10.33203125" style="36" customWidth="1"/>
    <col min="7943" max="7946" width="5.88671875" style="36" customWidth="1"/>
    <col min="7947" max="7947" width="7.33203125" style="36" customWidth="1"/>
    <col min="7948" max="7949" width="5.88671875" style="36" customWidth="1"/>
    <col min="7950" max="7950" width="6.33203125" style="36" customWidth="1"/>
    <col min="7951" max="7951" width="5.109375" style="36" customWidth="1"/>
    <col min="7952" max="7952" width="7.33203125" style="36" customWidth="1"/>
    <col min="7953" max="7953" width="7" style="36" customWidth="1"/>
    <col min="7954" max="7954" width="23.88671875" style="36" customWidth="1"/>
    <col min="7955" max="7955" width="0" style="36" hidden="1" customWidth="1"/>
    <col min="7956" max="7957" width="14.44140625" style="36" customWidth="1"/>
    <col min="7958" max="8196" width="5.6640625" style="36"/>
    <col min="8197" max="8197" width="18.6640625" style="36" customWidth="1"/>
    <col min="8198" max="8198" width="10.33203125" style="36" customWidth="1"/>
    <col min="8199" max="8202" width="5.88671875" style="36" customWidth="1"/>
    <col min="8203" max="8203" width="7.33203125" style="36" customWidth="1"/>
    <col min="8204" max="8205" width="5.88671875" style="36" customWidth="1"/>
    <col min="8206" max="8206" width="6.33203125" style="36" customWidth="1"/>
    <col min="8207" max="8207" width="5.109375" style="36" customWidth="1"/>
    <col min="8208" max="8208" width="7.33203125" style="36" customWidth="1"/>
    <col min="8209" max="8209" width="7" style="36" customWidth="1"/>
    <col min="8210" max="8210" width="23.88671875" style="36" customWidth="1"/>
    <col min="8211" max="8211" width="0" style="36" hidden="1" customWidth="1"/>
    <col min="8212" max="8213" width="14.44140625" style="36" customWidth="1"/>
    <col min="8214" max="8452" width="5.6640625" style="36"/>
    <col min="8453" max="8453" width="18.6640625" style="36" customWidth="1"/>
    <col min="8454" max="8454" width="10.33203125" style="36" customWidth="1"/>
    <col min="8455" max="8458" width="5.88671875" style="36" customWidth="1"/>
    <col min="8459" max="8459" width="7.33203125" style="36" customWidth="1"/>
    <col min="8460" max="8461" width="5.88671875" style="36" customWidth="1"/>
    <col min="8462" max="8462" width="6.33203125" style="36" customWidth="1"/>
    <col min="8463" max="8463" width="5.109375" style="36" customWidth="1"/>
    <col min="8464" max="8464" width="7.33203125" style="36" customWidth="1"/>
    <col min="8465" max="8465" width="7" style="36" customWidth="1"/>
    <col min="8466" max="8466" width="23.88671875" style="36" customWidth="1"/>
    <col min="8467" max="8467" width="0" style="36" hidden="1" customWidth="1"/>
    <col min="8468" max="8469" width="14.44140625" style="36" customWidth="1"/>
    <col min="8470" max="8708" width="5.6640625" style="36"/>
    <col min="8709" max="8709" width="18.6640625" style="36" customWidth="1"/>
    <col min="8710" max="8710" width="10.33203125" style="36" customWidth="1"/>
    <col min="8711" max="8714" width="5.88671875" style="36" customWidth="1"/>
    <col min="8715" max="8715" width="7.33203125" style="36" customWidth="1"/>
    <col min="8716" max="8717" width="5.88671875" style="36" customWidth="1"/>
    <col min="8718" max="8718" width="6.33203125" style="36" customWidth="1"/>
    <col min="8719" max="8719" width="5.109375" style="36" customWidth="1"/>
    <col min="8720" max="8720" width="7.33203125" style="36" customWidth="1"/>
    <col min="8721" max="8721" width="7" style="36" customWidth="1"/>
    <col min="8722" max="8722" width="23.88671875" style="36" customWidth="1"/>
    <col min="8723" max="8723" width="0" style="36" hidden="1" customWidth="1"/>
    <col min="8724" max="8725" width="14.44140625" style="36" customWidth="1"/>
    <col min="8726" max="8964" width="5.6640625" style="36"/>
    <col min="8965" max="8965" width="18.6640625" style="36" customWidth="1"/>
    <col min="8966" max="8966" width="10.33203125" style="36" customWidth="1"/>
    <col min="8967" max="8970" width="5.88671875" style="36" customWidth="1"/>
    <col min="8971" max="8971" width="7.33203125" style="36" customWidth="1"/>
    <col min="8972" max="8973" width="5.88671875" style="36" customWidth="1"/>
    <col min="8974" max="8974" width="6.33203125" style="36" customWidth="1"/>
    <col min="8975" max="8975" width="5.109375" style="36" customWidth="1"/>
    <col min="8976" max="8976" width="7.33203125" style="36" customWidth="1"/>
    <col min="8977" max="8977" width="7" style="36" customWidth="1"/>
    <col min="8978" max="8978" width="23.88671875" style="36" customWidth="1"/>
    <col min="8979" max="8979" width="0" style="36" hidden="1" customWidth="1"/>
    <col min="8980" max="8981" width="14.44140625" style="36" customWidth="1"/>
    <col min="8982" max="9220" width="5.6640625" style="36"/>
    <col min="9221" max="9221" width="18.6640625" style="36" customWidth="1"/>
    <col min="9222" max="9222" width="10.33203125" style="36" customWidth="1"/>
    <col min="9223" max="9226" width="5.88671875" style="36" customWidth="1"/>
    <col min="9227" max="9227" width="7.33203125" style="36" customWidth="1"/>
    <col min="9228" max="9229" width="5.88671875" style="36" customWidth="1"/>
    <col min="9230" max="9230" width="6.33203125" style="36" customWidth="1"/>
    <col min="9231" max="9231" width="5.109375" style="36" customWidth="1"/>
    <col min="9232" max="9232" width="7.33203125" style="36" customWidth="1"/>
    <col min="9233" max="9233" width="7" style="36" customWidth="1"/>
    <col min="9234" max="9234" width="23.88671875" style="36" customWidth="1"/>
    <col min="9235" max="9235" width="0" style="36" hidden="1" customWidth="1"/>
    <col min="9236" max="9237" width="14.44140625" style="36" customWidth="1"/>
    <col min="9238" max="9476" width="5.6640625" style="36"/>
    <col min="9477" max="9477" width="18.6640625" style="36" customWidth="1"/>
    <col min="9478" max="9478" width="10.33203125" style="36" customWidth="1"/>
    <col min="9479" max="9482" width="5.88671875" style="36" customWidth="1"/>
    <col min="9483" max="9483" width="7.33203125" style="36" customWidth="1"/>
    <col min="9484" max="9485" width="5.88671875" style="36" customWidth="1"/>
    <col min="9486" max="9486" width="6.33203125" style="36" customWidth="1"/>
    <col min="9487" max="9487" width="5.109375" style="36" customWidth="1"/>
    <col min="9488" max="9488" width="7.33203125" style="36" customWidth="1"/>
    <col min="9489" max="9489" width="7" style="36" customWidth="1"/>
    <col min="9490" max="9490" width="23.88671875" style="36" customWidth="1"/>
    <col min="9491" max="9491" width="0" style="36" hidden="1" customWidth="1"/>
    <col min="9492" max="9493" width="14.44140625" style="36" customWidth="1"/>
    <col min="9494" max="9732" width="5.6640625" style="36"/>
    <col min="9733" max="9733" width="18.6640625" style="36" customWidth="1"/>
    <col min="9734" max="9734" width="10.33203125" style="36" customWidth="1"/>
    <col min="9735" max="9738" width="5.88671875" style="36" customWidth="1"/>
    <col min="9739" max="9739" width="7.33203125" style="36" customWidth="1"/>
    <col min="9740" max="9741" width="5.88671875" style="36" customWidth="1"/>
    <col min="9742" max="9742" width="6.33203125" style="36" customWidth="1"/>
    <col min="9743" max="9743" width="5.109375" style="36" customWidth="1"/>
    <col min="9744" max="9744" width="7.33203125" style="36" customWidth="1"/>
    <col min="9745" max="9745" width="7" style="36" customWidth="1"/>
    <col min="9746" max="9746" width="23.88671875" style="36" customWidth="1"/>
    <col min="9747" max="9747" width="0" style="36" hidden="1" customWidth="1"/>
    <col min="9748" max="9749" width="14.44140625" style="36" customWidth="1"/>
    <col min="9750" max="9988" width="5.6640625" style="36"/>
    <col min="9989" max="9989" width="18.6640625" style="36" customWidth="1"/>
    <col min="9990" max="9990" width="10.33203125" style="36" customWidth="1"/>
    <col min="9991" max="9994" width="5.88671875" style="36" customWidth="1"/>
    <col min="9995" max="9995" width="7.33203125" style="36" customWidth="1"/>
    <col min="9996" max="9997" width="5.88671875" style="36" customWidth="1"/>
    <col min="9998" max="9998" width="6.33203125" style="36" customWidth="1"/>
    <col min="9999" max="9999" width="5.109375" style="36" customWidth="1"/>
    <col min="10000" max="10000" width="7.33203125" style="36" customWidth="1"/>
    <col min="10001" max="10001" width="7" style="36" customWidth="1"/>
    <col min="10002" max="10002" width="23.88671875" style="36" customWidth="1"/>
    <col min="10003" max="10003" width="0" style="36" hidden="1" customWidth="1"/>
    <col min="10004" max="10005" width="14.44140625" style="36" customWidth="1"/>
    <col min="10006" max="10244" width="5.6640625" style="36"/>
    <col min="10245" max="10245" width="18.6640625" style="36" customWidth="1"/>
    <col min="10246" max="10246" width="10.33203125" style="36" customWidth="1"/>
    <col min="10247" max="10250" width="5.88671875" style="36" customWidth="1"/>
    <col min="10251" max="10251" width="7.33203125" style="36" customWidth="1"/>
    <col min="10252" max="10253" width="5.88671875" style="36" customWidth="1"/>
    <col min="10254" max="10254" width="6.33203125" style="36" customWidth="1"/>
    <col min="10255" max="10255" width="5.109375" style="36" customWidth="1"/>
    <col min="10256" max="10256" width="7.33203125" style="36" customWidth="1"/>
    <col min="10257" max="10257" width="7" style="36" customWidth="1"/>
    <col min="10258" max="10258" width="23.88671875" style="36" customWidth="1"/>
    <col min="10259" max="10259" width="0" style="36" hidden="1" customWidth="1"/>
    <col min="10260" max="10261" width="14.44140625" style="36" customWidth="1"/>
    <col min="10262" max="10500" width="5.6640625" style="36"/>
    <col min="10501" max="10501" width="18.6640625" style="36" customWidth="1"/>
    <col min="10502" max="10502" width="10.33203125" style="36" customWidth="1"/>
    <col min="10503" max="10506" width="5.88671875" style="36" customWidth="1"/>
    <col min="10507" max="10507" width="7.33203125" style="36" customWidth="1"/>
    <col min="10508" max="10509" width="5.88671875" style="36" customWidth="1"/>
    <col min="10510" max="10510" width="6.33203125" style="36" customWidth="1"/>
    <col min="10511" max="10511" width="5.109375" style="36" customWidth="1"/>
    <col min="10512" max="10512" width="7.33203125" style="36" customWidth="1"/>
    <col min="10513" max="10513" width="7" style="36" customWidth="1"/>
    <col min="10514" max="10514" width="23.88671875" style="36" customWidth="1"/>
    <col min="10515" max="10515" width="0" style="36" hidden="1" customWidth="1"/>
    <col min="10516" max="10517" width="14.44140625" style="36" customWidth="1"/>
    <col min="10518" max="10756" width="5.6640625" style="36"/>
    <col min="10757" max="10757" width="18.6640625" style="36" customWidth="1"/>
    <col min="10758" max="10758" width="10.33203125" style="36" customWidth="1"/>
    <col min="10759" max="10762" width="5.88671875" style="36" customWidth="1"/>
    <col min="10763" max="10763" width="7.33203125" style="36" customWidth="1"/>
    <col min="10764" max="10765" width="5.88671875" style="36" customWidth="1"/>
    <col min="10766" max="10766" width="6.33203125" style="36" customWidth="1"/>
    <col min="10767" max="10767" width="5.109375" style="36" customWidth="1"/>
    <col min="10768" max="10768" width="7.33203125" style="36" customWidth="1"/>
    <col min="10769" max="10769" width="7" style="36" customWidth="1"/>
    <col min="10770" max="10770" width="23.88671875" style="36" customWidth="1"/>
    <col min="10771" max="10771" width="0" style="36" hidden="1" customWidth="1"/>
    <col min="10772" max="10773" width="14.44140625" style="36" customWidth="1"/>
    <col min="10774" max="11012" width="5.6640625" style="36"/>
    <col min="11013" max="11013" width="18.6640625" style="36" customWidth="1"/>
    <col min="11014" max="11014" width="10.33203125" style="36" customWidth="1"/>
    <col min="11015" max="11018" width="5.88671875" style="36" customWidth="1"/>
    <col min="11019" max="11019" width="7.33203125" style="36" customWidth="1"/>
    <col min="11020" max="11021" width="5.88671875" style="36" customWidth="1"/>
    <col min="11022" max="11022" width="6.33203125" style="36" customWidth="1"/>
    <col min="11023" max="11023" width="5.109375" style="36" customWidth="1"/>
    <col min="11024" max="11024" width="7.33203125" style="36" customWidth="1"/>
    <col min="11025" max="11025" width="7" style="36" customWidth="1"/>
    <col min="11026" max="11026" width="23.88671875" style="36" customWidth="1"/>
    <col min="11027" max="11027" width="0" style="36" hidden="1" customWidth="1"/>
    <col min="11028" max="11029" width="14.44140625" style="36" customWidth="1"/>
    <col min="11030" max="11268" width="5.6640625" style="36"/>
    <col min="11269" max="11269" width="18.6640625" style="36" customWidth="1"/>
    <col min="11270" max="11270" width="10.33203125" style="36" customWidth="1"/>
    <col min="11271" max="11274" width="5.88671875" style="36" customWidth="1"/>
    <col min="11275" max="11275" width="7.33203125" style="36" customWidth="1"/>
    <col min="11276" max="11277" width="5.88671875" style="36" customWidth="1"/>
    <col min="11278" max="11278" width="6.33203125" style="36" customWidth="1"/>
    <col min="11279" max="11279" width="5.109375" style="36" customWidth="1"/>
    <col min="11280" max="11280" width="7.33203125" style="36" customWidth="1"/>
    <col min="11281" max="11281" width="7" style="36" customWidth="1"/>
    <col min="11282" max="11282" width="23.88671875" style="36" customWidth="1"/>
    <col min="11283" max="11283" width="0" style="36" hidden="1" customWidth="1"/>
    <col min="11284" max="11285" width="14.44140625" style="36" customWidth="1"/>
    <col min="11286" max="11524" width="5.6640625" style="36"/>
    <col min="11525" max="11525" width="18.6640625" style="36" customWidth="1"/>
    <col min="11526" max="11526" width="10.33203125" style="36" customWidth="1"/>
    <col min="11527" max="11530" width="5.88671875" style="36" customWidth="1"/>
    <col min="11531" max="11531" width="7.33203125" style="36" customWidth="1"/>
    <col min="11532" max="11533" width="5.88671875" style="36" customWidth="1"/>
    <col min="11534" max="11534" width="6.33203125" style="36" customWidth="1"/>
    <col min="11535" max="11535" width="5.109375" style="36" customWidth="1"/>
    <col min="11536" max="11536" width="7.33203125" style="36" customWidth="1"/>
    <col min="11537" max="11537" width="7" style="36" customWidth="1"/>
    <col min="11538" max="11538" width="23.88671875" style="36" customWidth="1"/>
    <col min="11539" max="11539" width="0" style="36" hidden="1" customWidth="1"/>
    <col min="11540" max="11541" width="14.44140625" style="36" customWidth="1"/>
    <col min="11542" max="11780" width="5.6640625" style="36"/>
    <col min="11781" max="11781" width="18.6640625" style="36" customWidth="1"/>
    <col min="11782" max="11782" width="10.33203125" style="36" customWidth="1"/>
    <col min="11783" max="11786" width="5.88671875" style="36" customWidth="1"/>
    <col min="11787" max="11787" width="7.33203125" style="36" customWidth="1"/>
    <col min="11788" max="11789" width="5.88671875" style="36" customWidth="1"/>
    <col min="11790" max="11790" width="6.33203125" style="36" customWidth="1"/>
    <col min="11791" max="11791" width="5.109375" style="36" customWidth="1"/>
    <col min="11792" max="11792" width="7.33203125" style="36" customWidth="1"/>
    <col min="11793" max="11793" width="7" style="36" customWidth="1"/>
    <col min="11794" max="11794" width="23.88671875" style="36" customWidth="1"/>
    <col min="11795" max="11795" width="0" style="36" hidden="1" customWidth="1"/>
    <col min="11796" max="11797" width="14.44140625" style="36" customWidth="1"/>
    <col min="11798" max="12036" width="5.6640625" style="36"/>
    <col min="12037" max="12037" width="18.6640625" style="36" customWidth="1"/>
    <col min="12038" max="12038" width="10.33203125" style="36" customWidth="1"/>
    <col min="12039" max="12042" width="5.88671875" style="36" customWidth="1"/>
    <col min="12043" max="12043" width="7.33203125" style="36" customWidth="1"/>
    <col min="12044" max="12045" width="5.88671875" style="36" customWidth="1"/>
    <col min="12046" max="12046" width="6.33203125" style="36" customWidth="1"/>
    <col min="12047" max="12047" width="5.109375" style="36" customWidth="1"/>
    <col min="12048" max="12048" width="7.33203125" style="36" customWidth="1"/>
    <col min="12049" max="12049" width="7" style="36" customWidth="1"/>
    <col min="12050" max="12050" width="23.88671875" style="36" customWidth="1"/>
    <col min="12051" max="12051" width="0" style="36" hidden="1" customWidth="1"/>
    <col min="12052" max="12053" width="14.44140625" style="36" customWidth="1"/>
    <col min="12054" max="12292" width="5.6640625" style="36"/>
    <col min="12293" max="12293" width="18.6640625" style="36" customWidth="1"/>
    <col min="12294" max="12294" width="10.33203125" style="36" customWidth="1"/>
    <col min="12295" max="12298" width="5.88671875" style="36" customWidth="1"/>
    <col min="12299" max="12299" width="7.33203125" style="36" customWidth="1"/>
    <col min="12300" max="12301" width="5.88671875" style="36" customWidth="1"/>
    <col min="12302" max="12302" width="6.33203125" style="36" customWidth="1"/>
    <col min="12303" max="12303" width="5.109375" style="36" customWidth="1"/>
    <col min="12304" max="12304" width="7.33203125" style="36" customWidth="1"/>
    <col min="12305" max="12305" width="7" style="36" customWidth="1"/>
    <col min="12306" max="12306" width="23.88671875" style="36" customWidth="1"/>
    <col min="12307" max="12307" width="0" style="36" hidden="1" customWidth="1"/>
    <col min="12308" max="12309" width="14.44140625" style="36" customWidth="1"/>
    <col min="12310" max="12548" width="5.6640625" style="36"/>
    <col min="12549" max="12549" width="18.6640625" style="36" customWidth="1"/>
    <col min="12550" max="12550" width="10.33203125" style="36" customWidth="1"/>
    <col min="12551" max="12554" width="5.88671875" style="36" customWidth="1"/>
    <col min="12555" max="12555" width="7.33203125" style="36" customWidth="1"/>
    <col min="12556" max="12557" width="5.88671875" style="36" customWidth="1"/>
    <col min="12558" max="12558" width="6.33203125" style="36" customWidth="1"/>
    <col min="12559" max="12559" width="5.109375" style="36" customWidth="1"/>
    <col min="12560" max="12560" width="7.33203125" style="36" customWidth="1"/>
    <col min="12561" max="12561" width="7" style="36" customWidth="1"/>
    <col min="12562" max="12562" width="23.88671875" style="36" customWidth="1"/>
    <col min="12563" max="12563" width="0" style="36" hidden="1" customWidth="1"/>
    <col min="12564" max="12565" width="14.44140625" style="36" customWidth="1"/>
    <col min="12566" max="12804" width="5.6640625" style="36"/>
    <col min="12805" max="12805" width="18.6640625" style="36" customWidth="1"/>
    <col min="12806" max="12806" width="10.33203125" style="36" customWidth="1"/>
    <col min="12807" max="12810" width="5.88671875" style="36" customWidth="1"/>
    <col min="12811" max="12811" width="7.33203125" style="36" customWidth="1"/>
    <col min="12812" max="12813" width="5.88671875" style="36" customWidth="1"/>
    <col min="12814" max="12814" width="6.33203125" style="36" customWidth="1"/>
    <col min="12815" max="12815" width="5.109375" style="36" customWidth="1"/>
    <col min="12816" max="12816" width="7.33203125" style="36" customWidth="1"/>
    <col min="12817" max="12817" width="7" style="36" customWidth="1"/>
    <col min="12818" max="12818" width="23.88671875" style="36" customWidth="1"/>
    <col min="12819" max="12819" width="0" style="36" hidden="1" customWidth="1"/>
    <col min="12820" max="12821" width="14.44140625" style="36" customWidth="1"/>
    <col min="12822" max="13060" width="5.6640625" style="36"/>
    <col min="13061" max="13061" width="18.6640625" style="36" customWidth="1"/>
    <col min="13062" max="13062" width="10.33203125" style="36" customWidth="1"/>
    <col min="13063" max="13066" width="5.88671875" style="36" customWidth="1"/>
    <col min="13067" max="13067" width="7.33203125" style="36" customWidth="1"/>
    <col min="13068" max="13069" width="5.88671875" style="36" customWidth="1"/>
    <col min="13070" max="13070" width="6.33203125" style="36" customWidth="1"/>
    <col min="13071" max="13071" width="5.109375" style="36" customWidth="1"/>
    <col min="13072" max="13072" width="7.33203125" style="36" customWidth="1"/>
    <col min="13073" max="13073" width="7" style="36" customWidth="1"/>
    <col min="13074" max="13074" width="23.88671875" style="36" customWidth="1"/>
    <col min="13075" max="13075" width="0" style="36" hidden="1" customWidth="1"/>
    <col min="13076" max="13077" width="14.44140625" style="36" customWidth="1"/>
    <col min="13078" max="13316" width="5.6640625" style="36"/>
    <col min="13317" max="13317" width="18.6640625" style="36" customWidth="1"/>
    <col min="13318" max="13318" width="10.33203125" style="36" customWidth="1"/>
    <col min="13319" max="13322" width="5.88671875" style="36" customWidth="1"/>
    <col min="13323" max="13323" width="7.33203125" style="36" customWidth="1"/>
    <col min="13324" max="13325" width="5.88671875" style="36" customWidth="1"/>
    <col min="13326" max="13326" width="6.33203125" style="36" customWidth="1"/>
    <col min="13327" max="13327" width="5.109375" style="36" customWidth="1"/>
    <col min="13328" max="13328" width="7.33203125" style="36" customWidth="1"/>
    <col min="13329" max="13329" width="7" style="36" customWidth="1"/>
    <col min="13330" max="13330" width="23.88671875" style="36" customWidth="1"/>
    <col min="13331" max="13331" width="0" style="36" hidden="1" customWidth="1"/>
    <col min="13332" max="13333" width="14.44140625" style="36" customWidth="1"/>
    <col min="13334" max="13572" width="5.6640625" style="36"/>
    <col min="13573" max="13573" width="18.6640625" style="36" customWidth="1"/>
    <col min="13574" max="13574" width="10.33203125" style="36" customWidth="1"/>
    <col min="13575" max="13578" width="5.88671875" style="36" customWidth="1"/>
    <col min="13579" max="13579" width="7.33203125" style="36" customWidth="1"/>
    <col min="13580" max="13581" width="5.88671875" style="36" customWidth="1"/>
    <col min="13582" max="13582" width="6.33203125" style="36" customWidth="1"/>
    <col min="13583" max="13583" width="5.109375" style="36" customWidth="1"/>
    <col min="13584" max="13584" width="7.33203125" style="36" customWidth="1"/>
    <col min="13585" max="13585" width="7" style="36" customWidth="1"/>
    <col min="13586" max="13586" width="23.88671875" style="36" customWidth="1"/>
    <col min="13587" max="13587" width="0" style="36" hidden="1" customWidth="1"/>
    <col min="13588" max="13589" width="14.44140625" style="36" customWidth="1"/>
    <col min="13590" max="13828" width="5.6640625" style="36"/>
    <col min="13829" max="13829" width="18.6640625" style="36" customWidth="1"/>
    <col min="13830" max="13830" width="10.33203125" style="36" customWidth="1"/>
    <col min="13831" max="13834" width="5.88671875" style="36" customWidth="1"/>
    <col min="13835" max="13835" width="7.33203125" style="36" customWidth="1"/>
    <col min="13836" max="13837" width="5.88671875" style="36" customWidth="1"/>
    <col min="13838" max="13838" width="6.33203125" style="36" customWidth="1"/>
    <col min="13839" max="13839" width="5.109375" style="36" customWidth="1"/>
    <col min="13840" max="13840" width="7.33203125" style="36" customWidth="1"/>
    <col min="13841" max="13841" width="7" style="36" customWidth="1"/>
    <col min="13842" max="13842" width="23.88671875" style="36" customWidth="1"/>
    <col min="13843" max="13843" width="0" style="36" hidden="1" customWidth="1"/>
    <col min="13844" max="13845" width="14.44140625" style="36" customWidth="1"/>
    <col min="13846" max="14084" width="5.6640625" style="36"/>
    <col min="14085" max="14085" width="18.6640625" style="36" customWidth="1"/>
    <col min="14086" max="14086" width="10.33203125" style="36" customWidth="1"/>
    <col min="14087" max="14090" width="5.88671875" style="36" customWidth="1"/>
    <col min="14091" max="14091" width="7.33203125" style="36" customWidth="1"/>
    <col min="14092" max="14093" width="5.88671875" style="36" customWidth="1"/>
    <col min="14094" max="14094" width="6.33203125" style="36" customWidth="1"/>
    <col min="14095" max="14095" width="5.109375" style="36" customWidth="1"/>
    <col min="14096" max="14096" width="7.33203125" style="36" customWidth="1"/>
    <col min="14097" max="14097" width="7" style="36" customWidth="1"/>
    <col min="14098" max="14098" width="23.88671875" style="36" customWidth="1"/>
    <col min="14099" max="14099" width="0" style="36" hidden="1" customWidth="1"/>
    <col min="14100" max="14101" width="14.44140625" style="36" customWidth="1"/>
    <col min="14102" max="14340" width="5.6640625" style="36"/>
    <col min="14341" max="14341" width="18.6640625" style="36" customWidth="1"/>
    <col min="14342" max="14342" width="10.33203125" style="36" customWidth="1"/>
    <col min="14343" max="14346" width="5.88671875" style="36" customWidth="1"/>
    <col min="14347" max="14347" width="7.33203125" style="36" customWidth="1"/>
    <col min="14348" max="14349" width="5.88671875" style="36" customWidth="1"/>
    <col min="14350" max="14350" width="6.33203125" style="36" customWidth="1"/>
    <col min="14351" max="14351" width="5.109375" style="36" customWidth="1"/>
    <col min="14352" max="14352" width="7.33203125" style="36" customWidth="1"/>
    <col min="14353" max="14353" width="7" style="36" customWidth="1"/>
    <col min="14354" max="14354" width="23.88671875" style="36" customWidth="1"/>
    <col min="14355" max="14355" width="0" style="36" hidden="1" customWidth="1"/>
    <col min="14356" max="14357" width="14.44140625" style="36" customWidth="1"/>
    <col min="14358" max="14596" width="5.6640625" style="36"/>
    <col min="14597" max="14597" width="18.6640625" style="36" customWidth="1"/>
    <col min="14598" max="14598" width="10.33203125" style="36" customWidth="1"/>
    <col min="14599" max="14602" width="5.88671875" style="36" customWidth="1"/>
    <col min="14603" max="14603" width="7.33203125" style="36" customWidth="1"/>
    <col min="14604" max="14605" width="5.88671875" style="36" customWidth="1"/>
    <col min="14606" max="14606" width="6.33203125" style="36" customWidth="1"/>
    <col min="14607" max="14607" width="5.109375" style="36" customWidth="1"/>
    <col min="14608" max="14608" width="7.33203125" style="36" customWidth="1"/>
    <col min="14609" max="14609" width="7" style="36" customWidth="1"/>
    <col min="14610" max="14610" width="23.88671875" style="36" customWidth="1"/>
    <col min="14611" max="14611" width="0" style="36" hidden="1" customWidth="1"/>
    <col min="14612" max="14613" width="14.44140625" style="36" customWidth="1"/>
    <col min="14614" max="14852" width="5.6640625" style="36"/>
    <col min="14853" max="14853" width="18.6640625" style="36" customWidth="1"/>
    <col min="14854" max="14854" width="10.33203125" style="36" customWidth="1"/>
    <col min="14855" max="14858" width="5.88671875" style="36" customWidth="1"/>
    <col min="14859" max="14859" width="7.33203125" style="36" customWidth="1"/>
    <col min="14860" max="14861" width="5.88671875" style="36" customWidth="1"/>
    <col min="14862" max="14862" width="6.33203125" style="36" customWidth="1"/>
    <col min="14863" max="14863" width="5.109375" style="36" customWidth="1"/>
    <col min="14864" max="14864" width="7.33203125" style="36" customWidth="1"/>
    <col min="14865" max="14865" width="7" style="36" customWidth="1"/>
    <col min="14866" max="14866" width="23.88671875" style="36" customWidth="1"/>
    <col min="14867" max="14867" width="0" style="36" hidden="1" customWidth="1"/>
    <col min="14868" max="14869" width="14.44140625" style="36" customWidth="1"/>
    <col min="14870" max="15108" width="5.6640625" style="36"/>
    <col min="15109" max="15109" width="18.6640625" style="36" customWidth="1"/>
    <col min="15110" max="15110" width="10.33203125" style="36" customWidth="1"/>
    <col min="15111" max="15114" width="5.88671875" style="36" customWidth="1"/>
    <col min="15115" max="15115" width="7.33203125" style="36" customWidth="1"/>
    <col min="15116" max="15117" width="5.88671875" style="36" customWidth="1"/>
    <col min="15118" max="15118" width="6.33203125" style="36" customWidth="1"/>
    <col min="15119" max="15119" width="5.109375" style="36" customWidth="1"/>
    <col min="15120" max="15120" width="7.33203125" style="36" customWidth="1"/>
    <col min="15121" max="15121" width="7" style="36" customWidth="1"/>
    <col min="15122" max="15122" width="23.88671875" style="36" customWidth="1"/>
    <col min="15123" max="15123" width="0" style="36" hidden="1" customWidth="1"/>
    <col min="15124" max="15125" width="14.44140625" style="36" customWidth="1"/>
    <col min="15126" max="15364" width="5.6640625" style="36"/>
    <col min="15365" max="15365" width="18.6640625" style="36" customWidth="1"/>
    <col min="15366" max="15366" width="10.33203125" style="36" customWidth="1"/>
    <col min="15367" max="15370" width="5.88671875" style="36" customWidth="1"/>
    <col min="15371" max="15371" width="7.33203125" style="36" customWidth="1"/>
    <col min="15372" max="15373" width="5.88671875" style="36" customWidth="1"/>
    <col min="15374" max="15374" width="6.33203125" style="36" customWidth="1"/>
    <col min="15375" max="15375" width="5.109375" style="36" customWidth="1"/>
    <col min="15376" max="15376" width="7.33203125" style="36" customWidth="1"/>
    <col min="15377" max="15377" width="7" style="36" customWidth="1"/>
    <col min="15378" max="15378" width="23.88671875" style="36" customWidth="1"/>
    <col min="15379" max="15379" width="0" style="36" hidden="1" customWidth="1"/>
    <col min="15380" max="15381" width="14.44140625" style="36" customWidth="1"/>
    <col min="15382" max="15620" width="5.6640625" style="36"/>
    <col min="15621" max="15621" width="18.6640625" style="36" customWidth="1"/>
    <col min="15622" max="15622" width="10.33203125" style="36" customWidth="1"/>
    <col min="15623" max="15626" width="5.88671875" style="36" customWidth="1"/>
    <col min="15627" max="15627" width="7.33203125" style="36" customWidth="1"/>
    <col min="15628" max="15629" width="5.88671875" style="36" customWidth="1"/>
    <col min="15630" max="15630" width="6.33203125" style="36" customWidth="1"/>
    <col min="15631" max="15631" width="5.109375" style="36" customWidth="1"/>
    <col min="15632" max="15632" width="7.33203125" style="36" customWidth="1"/>
    <col min="15633" max="15633" width="7" style="36" customWidth="1"/>
    <col min="15634" max="15634" width="23.88671875" style="36" customWidth="1"/>
    <col min="15635" max="15635" width="0" style="36" hidden="1" customWidth="1"/>
    <col min="15636" max="15637" width="14.44140625" style="36" customWidth="1"/>
    <col min="15638" max="15876" width="5.6640625" style="36"/>
    <col min="15877" max="15877" width="18.6640625" style="36" customWidth="1"/>
    <col min="15878" max="15878" width="10.33203125" style="36" customWidth="1"/>
    <col min="15879" max="15882" width="5.88671875" style="36" customWidth="1"/>
    <col min="15883" max="15883" width="7.33203125" style="36" customWidth="1"/>
    <col min="15884" max="15885" width="5.88671875" style="36" customWidth="1"/>
    <col min="15886" max="15886" width="6.33203125" style="36" customWidth="1"/>
    <col min="15887" max="15887" width="5.109375" style="36" customWidth="1"/>
    <col min="15888" max="15888" width="7.33203125" style="36" customWidth="1"/>
    <col min="15889" max="15889" width="7" style="36" customWidth="1"/>
    <col min="15890" max="15890" width="23.88671875" style="36" customWidth="1"/>
    <col min="15891" max="15891" width="0" style="36" hidden="1" customWidth="1"/>
    <col min="15892" max="15893" width="14.44140625" style="36" customWidth="1"/>
    <col min="15894" max="16132" width="5.6640625" style="36"/>
    <col min="16133" max="16133" width="18.6640625" style="36" customWidth="1"/>
    <col min="16134" max="16134" width="10.33203125" style="36" customWidth="1"/>
    <col min="16135" max="16138" width="5.88671875" style="36" customWidth="1"/>
    <col min="16139" max="16139" width="7.33203125" style="36" customWidth="1"/>
    <col min="16140" max="16141" width="5.88671875" style="36" customWidth="1"/>
    <col min="16142" max="16142" width="6.33203125" style="36" customWidth="1"/>
    <col min="16143" max="16143" width="5.109375" style="36" customWidth="1"/>
    <col min="16144" max="16144" width="7.33203125" style="36" customWidth="1"/>
    <col min="16145" max="16145" width="7" style="36" customWidth="1"/>
    <col min="16146" max="16146" width="23.88671875" style="36" customWidth="1"/>
    <col min="16147" max="16147" width="0" style="36" hidden="1" customWidth="1"/>
    <col min="16148" max="16149" width="14.44140625" style="36" customWidth="1"/>
    <col min="16150" max="16384" width="5.6640625" style="36"/>
  </cols>
  <sheetData>
    <row r="1" spans="1:19" s="1" customFormat="1" ht="41.1" customHeight="1" x14ac:dyDescent="0.2"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9" s="1" customFormat="1" ht="15.6" customHeight="1" thickBot="1" x14ac:dyDescent="0.25">
      <c r="A2" s="149"/>
      <c r="B2" s="157" t="s">
        <v>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9" s="1" customFormat="1" ht="29.1" customHeight="1" x14ac:dyDescent="0.2">
      <c r="B3" s="158" t="s">
        <v>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9" s="1" customFormat="1" ht="18.600000000000001" customHeight="1" thickBot="1" x14ac:dyDescent="0.25">
      <c r="A4" s="136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136"/>
      <c r="Q4" s="5" t="s">
        <v>159</v>
      </c>
      <c r="R4" s="6">
        <v>44753</v>
      </c>
    </row>
    <row r="5" spans="1:19" s="1" customFormat="1" ht="18.600000000000001" customHeight="1" x14ac:dyDescent="0.2">
      <c r="A5" s="10"/>
      <c r="B5" s="7" t="s">
        <v>3</v>
      </c>
      <c r="C5" s="7"/>
      <c r="D5" s="8"/>
      <c r="E5" s="9"/>
      <c r="F5" s="9"/>
      <c r="G5" s="9"/>
      <c r="H5" s="9"/>
      <c r="I5" s="9"/>
      <c r="J5" s="9"/>
      <c r="K5" s="9"/>
      <c r="L5" s="3"/>
      <c r="M5" s="10"/>
      <c r="N5" s="10"/>
      <c r="O5" s="10"/>
      <c r="P5" s="10"/>
      <c r="Q5" s="10"/>
      <c r="R5" s="10"/>
    </row>
    <row r="6" spans="1:19" s="1" customFormat="1" ht="18" customHeight="1" thickBot="1" x14ac:dyDescent="0.25">
      <c r="A6" s="10"/>
      <c r="B6" s="11"/>
      <c r="C6" s="7"/>
      <c r="D6" s="8"/>
      <c r="E6" s="9"/>
      <c r="F6" s="9"/>
      <c r="G6" s="9"/>
      <c r="H6" s="9"/>
      <c r="I6" s="9"/>
      <c r="J6" s="9"/>
      <c r="K6" s="9"/>
      <c r="L6" s="3"/>
      <c r="M6" s="10"/>
      <c r="N6" s="10"/>
      <c r="O6" s="10"/>
      <c r="P6" s="10"/>
      <c r="Q6" s="10"/>
      <c r="R6" s="10"/>
    </row>
    <row r="7" spans="1:19" s="16" customFormat="1" ht="24" customHeight="1" thickBot="1" x14ac:dyDescent="0.25">
      <c r="A7" s="137" t="s">
        <v>160</v>
      </c>
      <c r="B7" s="12" t="s">
        <v>4</v>
      </c>
      <c r="C7" s="13" t="s">
        <v>5</v>
      </c>
      <c r="D7" s="159" t="s">
        <v>6</v>
      </c>
      <c r="E7" s="160"/>
      <c r="F7" s="160" t="s">
        <v>167</v>
      </c>
      <c r="G7" s="160"/>
      <c r="H7" s="160" t="s">
        <v>7</v>
      </c>
      <c r="I7" s="160"/>
      <c r="J7" s="160" t="s">
        <v>8</v>
      </c>
      <c r="K7" s="160"/>
      <c r="L7" s="160"/>
      <c r="M7" s="160" t="s">
        <v>9</v>
      </c>
      <c r="N7" s="160"/>
      <c r="O7" s="14" t="s">
        <v>10</v>
      </c>
      <c r="P7" s="15" t="s">
        <v>11</v>
      </c>
      <c r="Q7" s="142" t="s">
        <v>161</v>
      </c>
      <c r="R7" s="138" t="s">
        <v>12</v>
      </c>
      <c r="S7" s="88">
        <v>7</v>
      </c>
    </row>
    <row r="8" spans="1:19" s="16" customFormat="1" ht="18.600000000000001" hidden="1" customHeight="1" x14ac:dyDescent="0.2">
      <c r="A8" s="62"/>
      <c r="B8" s="28" t="s">
        <v>119</v>
      </c>
      <c r="C8" s="29"/>
      <c r="D8" s="63"/>
      <c r="E8" s="85" t="str">
        <f t="shared" ref="E8:E11" si="0">IF(ISBLANK(D8),"",(D8))</f>
        <v/>
      </c>
      <c r="F8" s="30"/>
      <c r="G8" s="86">
        <f>F8</f>
        <v>0</v>
      </c>
      <c r="H8" s="30">
        <v>44593</v>
      </c>
      <c r="I8" s="86">
        <f>H8</f>
        <v>44593</v>
      </c>
      <c r="J8" s="31">
        <v>44594</v>
      </c>
      <c r="K8" s="32">
        <v>44594</v>
      </c>
      <c r="L8" s="86">
        <f t="shared" ref="L8:L12" si="1">K8</f>
        <v>44594</v>
      </c>
      <c r="M8" s="34">
        <f t="shared" ref="M8:M12" si="2">K8+O8</f>
        <v>44603</v>
      </c>
      <c r="N8" s="86">
        <f t="shared" ref="N8:N12" si="3">M8</f>
        <v>44603</v>
      </c>
      <c r="O8" s="33">
        <v>9</v>
      </c>
      <c r="P8" s="62" t="s">
        <v>13</v>
      </c>
      <c r="Q8" s="143"/>
      <c r="R8" s="139" t="s">
        <v>131</v>
      </c>
      <c r="S8" s="87" t="s">
        <v>14</v>
      </c>
    </row>
    <row r="9" spans="1:19" s="16" customFormat="1" ht="18.600000000000001" hidden="1" customHeight="1" x14ac:dyDescent="0.2">
      <c r="A9" s="62"/>
      <c r="B9" s="28" t="s">
        <v>308</v>
      </c>
      <c r="C9" s="29"/>
      <c r="D9" s="63"/>
      <c r="E9" s="21" t="str">
        <f t="shared" si="0"/>
        <v/>
      </c>
      <c r="F9" s="30">
        <v>44012</v>
      </c>
      <c r="G9" s="23">
        <f t="shared" ref="G9:G12" si="4">F9</f>
        <v>44012</v>
      </c>
      <c r="H9" s="30">
        <v>44593</v>
      </c>
      <c r="I9" s="23">
        <f t="shared" ref="I9:I12" si="5">H9</f>
        <v>44593</v>
      </c>
      <c r="J9" s="31">
        <v>44597</v>
      </c>
      <c r="K9" s="32">
        <v>44598</v>
      </c>
      <c r="L9" s="23">
        <f t="shared" si="1"/>
        <v>44598</v>
      </c>
      <c r="M9" s="34">
        <f t="shared" si="2"/>
        <v>44614</v>
      </c>
      <c r="N9" s="23">
        <f t="shared" si="3"/>
        <v>44614</v>
      </c>
      <c r="O9" s="33">
        <v>16</v>
      </c>
      <c r="P9" s="62" t="s">
        <v>118</v>
      </c>
      <c r="Q9" s="143"/>
      <c r="R9" s="139" t="s">
        <v>132</v>
      </c>
      <c r="S9" s="17" t="s">
        <v>14</v>
      </c>
    </row>
    <row r="10" spans="1:19" s="16" customFormat="1" ht="18.600000000000001" hidden="1" customHeight="1" x14ac:dyDescent="0.2">
      <c r="A10" s="61"/>
      <c r="B10" s="18" t="s">
        <v>120</v>
      </c>
      <c r="C10" s="19"/>
      <c r="D10" s="20"/>
      <c r="E10" s="21" t="str">
        <f t="shared" si="0"/>
        <v/>
      </c>
      <c r="F10" s="22">
        <v>44014</v>
      </c>
      <c r="G10" s="23">
        <f t="shared" si="4"/>
        <v>44014</v>
      </c>
      <c r="H10" s="22">
        <v>44595</v>
      </c>
      <c r="I10" s="23">
        <f t="shared" si="5"/>
        <v>44595</v>
      </c>
      <c r="J10" s="24">
        <v>44596</v>
      </c>
      <c r="K10" s="25">
        <v>44596</v>
      </c>
      <c r="L10" s="23">
        <f t="shared" si="1"/>
        <v>44596</v>
      </c>
      <c r="M10" s="26">
        <f t="shared" si="2"/>
        <v>44607</v>
      </c>
      <c r="N10" s="23">
        <f t="shared" si="3"/>
        <v>44607</v>
      </c>
      <c r="O10" s="27">
        <v>11</v>
      </c>
      <c r="P10" s="61" t="s">
        <v>15</v>
      </c>
      <c r="Q10" s="144"/>
      <c r="R10" s="140" t="s">
        <v>133</v>
      </c>
      <c r="S10" s="17" t="s">
        <v>14</v>
      </c>
    </row>
    <row r="11" spans="1:19" s="16" customFormat="1" ht="18.600000000000001" hidden="1" customHeight="1" x14ac:dyDescent="0.2">
      <c r="A11" s="62"/>
      <c r="B11" s="28" t="s">
        <v>123</v>
      </c>
      <c r="C11" s="29"/>
      <c r="D11" s="20">
        <v>44594</v>
      </c>
      <c r="E11" s="21">
        <f t="shared" si="0"/>
        <v>44594</v>
      </c>
      <c r="F11" s="30">
        <v>44014</v>
      </c>
      <c r="G11" s="23">
        <f t="shared" si="4"/>
        <v>44014</v>
      </c>
      <c r="H11" s="30">
        <v>44596</v>
      </c>
      <c r="I11" s="23">
        <f t="shared" si="5"/>
        <v>44596</v>
      </c>
      <c r="J11" s="31">
        <v>44596</v>
      </c>
      <c r="K11" s="32">
        <v>44597</v>
      </c>
      <c r="L11" s="23">
        <f t="shared" si="1"/>
        <v>44597</v>
      </c>
      <c r="M11" s="26">
        <f t="shared" si="2"/>
        <v>44608</v>
      </c>
      <c r="N11" s="23">
        <f t="shared" si="3"/>
        <v>44608</v>
      </c>
      <c r="O11" s="33">
        <v>11</v>
      </c>
      <c r="P11" s="62" t="s">
        <v>16</v>
      </c>
      <c r="Q11" s="143"/>
      <c r="R11" s="140" t="s">
        <v>133</v>
      </c>
      <c r="S11" s="17" t="s">
        <v>14</v>
      </c>
    </row>
    <row r="12" spans="1:19" s="16" customFormat="1" ht="18.600000000000001" hidden="1" customHeight="1" thickBot="1" x14ac:dyDescent="0.25">
      <c r="A12" s="89"/>
      <c r="B12" s="76" t="s">
        <v>121</v>
      </c>
      <c r="C12" s="77"/>
      <c r="D12" s="78"/>
      <c r="E12" s="153" t="str">
        <f t="shared" ref="E12" si="6">IF(ISBLANK(D12),"",(D12))</f>
        <v/>
      </c>
      <c r="F12" s="79">
        <v>44596</v>
      </c>
      <c r="G12" s="80">
        <f t="shared" si="4"/>
        <v>44596</v>
      </c>
      <c r="H12" s="79">
        <v>44596</v>
      </c>
      <c r="I12" s="80">
        <f t="shared" si="5"/>
        <v>44596</v>
      </c>
      <c r="J12" s="81">
        <v>44596</v>
      </c>
      <c r="K12" s="82">
        <v>44597</v>
      </c>
      <c r="L12" s="80">
        <f t="shared" si="1"/>
        <v>44597</v>
      </c>
      <c r="M12" s="83">
        <f t="shared" si="2"/>
        <v>44605</v>
      </c>
      <c r="N12" s="80">
        <f t="shared" si="3"/>
        <v>44605</v>
      </c>
      <c r="O12" s="84">
        <v>8</v>
      </c>
      <c r="P12" s="89" t="s">
        <v>122</v>
      </c>
      <c r="Q12" s="145"/>
      <c r="R12" s="141" t="s">
        <v>130</v>
      </c>
      <c r="S12" s="69" t="s">
        <v>14</v>
      </c>
    </row>
    <row r="13" spans="1:19" ht="14.4" hidden="1" x14ac:dyDescent="0.3">
      <c r="A13" s="96">
        <v>6</v>
      </c>
      <c r="B13" s="105" t="s">
        <v>145</v>
      </c>
      <c r="C13" s="111" t="s">
        <v>189</v>
      </c>
      <c r="D13" s="98" t="str">
        <f>IF((ISBLANK($D$8)),"----",(($D$8)+($S$7*S13)))</f>
        <v>----</v>
      </c>
      <c r="E13" s="97" t="str">
        <f>D13</f>
        <v>----</v>
      </c>
      <c r="F13" s="98"/>
      <c r="G13" s="97"/>
      <c r="H13" s="98">
        <f>$H$8+($S$7*S13)</f>
        <v>44600</v>
      </c>
      <c r="I13" s="97">
        <f t="shared" ref="I13:I14" si="7">H13</f>
        <v>44600</v>
      </c>
      <c r="J13" s="99">
        <f>$J$8+($S$7*S13)</f>
        <v>44601</v>
      </c>
      <c r="K13" s="98">
        <f>$K$8+($S$7*S13)</f>
        <v>44601</v>
      </c>
      <c r="L13" s="97">
        <f t="shared" ref="L13:L14" si="8">K13</f>
        <v>44601</v>
      </c>
      <c r="M13" s="95">
        <f t="shared" ref="M13" si="9">K13+O13</f>
        <v>44610</v>
      </c>
      <c r="N13" s="97">
        <f t="shared" ref="N13:N14" si="10">M13</f>
        <v>44610</v>
      </c>
      <c r="O13" s="100">
        <v>9</v>
      </c>
      <c r="P13" s="68" t="str">
        <f>$P$8</f>
        <v>EVER GREEN</v>
      </c>
      <c r="Q13" s="147" t="s">
        <v>162</v>
      </c>
      <c r="R13" s="109" t="str">
        <f>$R$8</f>
        <v>危険品受託</v>
      </c>
      <c r="S13" s="90">
        <v>1</v>
      </c>
    </row>
    <row r="14" spans="1:19" ht="14.4" hidden="1" x14ac:dyDescent="0.3">
      <c r="A14" s="103">
        <v>6</v>
      </c>
      <c r="B14" s="102" t="s">
        <v>140</v>
      </c>
      <c r="C14" s="72" t="s">
        <v>199</v>
      </c>
      <c r="D14" s="66" t="str">
        <f>IF((ISBLANK($D$9)),"----",(($D$9)+($S$7*S14)))</f>
        <v>----</v>
      </c>
      <c r="E14" s="65" t="str">
        <f t="shared" ref="E14" si="11">D14</f>
        <v>----</v>
      </c>
      <c r="F14" s="66"/>
      <c r="G14" s="65"/>
      <c r="H14" s="66">
        <f>$H$9+($S$7*S14)</f>
        <v>44600</v>
      </c>
      <c r="I14" s="65">
        <f t="shared" si="7"/>
        <v>44600</v>
      </c>
      <c r="J14" s="70">
        <f>$J$9+($S$7*S14)</f>
        <v>44604</v>
      </c>
      <c r="K14" s="66">
        <f>$K$9+($S$7*S14)</f>
        <v>44605</v>
      </c>
      <c r="L14" s="65">
        <f t="shared" si="8"/>
        <v>44605</v>
      </c>
      <c r="M14" s="67">
        <f>K14+O14</f>
        <v>44621</v>
      </c>
      <c r="N14" s="65">
        <f t="shared" si="10"/>
        <v>44621</v>
      </c>
      <c r="O14" s="71">
        <f>$O$9</f>
        <v>16</v>
      </c>
      <c r="P14" s="72" t="str">
        <f>$P$9</f>
        <v>CNC</v>
      </c>
      <c r="Q14" s="146" t="s">
        <v>163</v>
      </c>
      <c r="R14" s="110" t="str">
        <f>$R$9</f>
        <v>危険品受託</v>
      </c>
      <c r="S14" s="90">
        <v>1</v>
      </c>
    </row>
    <row r="15" spans="1:19" ht="14.4" hidden="1" x14ac:dyDescent="0.3">
      <c r="A15" s="103">
        <v>6</v>
      </c>
      <c r="B15" s="64" t="s">
        <v>142</v>
      </c>
      <c r="C15" s="112"/>
      <c r="D15" s="66" t="str">
        <f>IF((ISBLANK($D$10)),"----",(($D$10)+($S$7*S15)))</f>
        <v>----</v>
      </c>
      <c r="E15" s="65" t="str">
        <f>D15</f>
        <v>----</v>
      </c>
      <c r="F15" s="66"/>
      <c r="G15" s="65"/>
      <c r="H15" s="66">
        <f>$H$10+($S$7*S15)</f>
        <v>44602</v>
      </c>
      <c r="I15" s="65">
        <f>H15</f>
        <v>44602</v>
      </c>
      <c r="J15" s="73">
        <f>$J$10+($S$7*S15)</f>
        <v>44603</v>
      </c>
      <c r="K15" s="74">
        <f>$K$10+($S$7*S15)</f>
        <v>44603</v>
      </c>
      <c r="L15" s="75">
        <f>K15</f>
        <v>44603</v>
      </c>
      <c r="M15" s="67">
        <f>K15+O15</f>
        <v>44614</v>
      </c>
      <c r="N15" s="75">
        <f>M15</f>
        <v>44614</v>
      </c>
      <c r="O15" s="71">
        <f>$O$10</f>
        <v>11</v>
      </c>
      <c r="P15" s="72" t="str">
        <f>$P$10</f>
        <v>SITC</v>
      </c>
      <c r="Q15" s="146" t="s">
        <v>164</v>
      </c>
      <c r="R15" s="110" t="str">
        <f>$R$10</f>
        <v>危険品受託</v>
      </c>
      <c r="S15" s="90">
        <v>1</v>
      </c>
    </row>
    <row r="16" spans="1:19" hidden="1" thickBot="1" x14ac:dyDescent="0.35">
      <c r="A16" s="103">
        <v>6</v>
      </c>
      <c r="B16" s="64" t="s">
        <v>172</v>
      </c>
      <c r="C16" s="112" t="s">
        <v>183</v>
      </c>
      <c r="D16" s="101">
        <f>IF((ISBLANK($D$11)),"----",(($D$11)+($S$7*S16)))</f>
        <v>44601</v>
      </c>
      <c r="E16" s="150">
        <f>D16</f>
        <v>44601</v>
      </c>
      <c r="F16" s="66"/>
      <c r="G16" s="65"/>
      <c r="H16" s="66">
        <f>$H$11+($S$7*S16)</f>
        <v>44603</v>
      </c>
      <c r="I16" s="65">
        <f>H16</f>
        <v>44603</v>
      </c>
      <c r="J16" s="104">
        <f>$J$11+($S$7*S16)</f>
        <v>44603</v>
      </c>
      <c r="K16" s="74">
        <f>$K$11+($S$7*S16)</f>
        <v>44604</v>
      </c>
      <c r="L16" s="75">
        <f>K16</f>
        <v>44604</v>
      </c>
      <c r="M16" s="66">
        <f>K16+O16</f>
        <v>44615</v>
      </c>
      <c r="N16" s="75">
        <f>M16</f>
        <v>44615</v>
      </c>
      <c r="O16" s="108">
        <f>$O$11</f>
        <v>11</v>
      </c>
      <c r="P16" s="72" t="str">
        <f>$P$11</f>
        <v>ONE</v>
      </c>
      <c r="Q16" s="146" t="s">
        <v>165</v>
      </c>
      <c r="R16" s="110" t="str">
        <f>$R$11</f>
        <v>危険品受託</v>
      </c>
      <c r="S16" s="90">
        <v>1</v>
      </c>
    </row>
    <row r="17" spans="1:19" hidden="1" thickBot="1" x14ac:dyDescent="0.35">
      <c r="A17" s="107">
        <v>6</v>
      </c>
      <c r="B17" s="92" t="s">
        <v>190</v>
      </c>
      <c r="C17" s="113" t="s">
        <v>187</v>
      </c>
      <c r="D17" s="152" t="str">
        <f>IF((ISBLANK($D$12)),"----",(($D$12)+($S$7*S17)))</f>
        <v>----</v>
      </c>
      <c r="E17" s="151" t="str">
        <f>D17</f>
        <v>----</v>
      </c>
      <c r="F17" s="93"/>
      <c r="G17" s="106"/>
      <c r="H17" s="93">
        <f>$H$12+($S$7*S17)</f>
        <v>44603</v>
      </c>
      <c r="I17" s="106">
        <f>H17</f>
        <v>44603</v>
      </c>
      <c r="J17" s="114">
        <f>$J$12+($S$7*S17)</f>
        <v>44603</v>
      </c>
      <c r="K17" s="93">
        <f>$K$12+($S$7*S17)</f>
        <v>44604</v>
      </c>
      <c r="L17" s="106">
        <f>K17</f>
        <v>44604</v>
      </c>
      <c r="M17" s="93">
        <f>K17+O17</f>
        <v>44612</v>
      </c>
      <c r="N17" s="106">
        <f>M17</f>
        <v>44612</v>
      </c>
      <c r="O17" s="115">
        <f>$O$12</f>
        <v>8</v>
      </c>
      <c r="P17" s="94" t="str">
        <f>$P$12</f>
        <v>OOCL/COSCO</v>
      </c>
      <c r="Q17" s="148" t="s">
        <v>166</v>
      </c>
      <c r="R17" s="125" t="str">
        <f>$R$12</f>
        <v>危険品混載受託</v>
      </c>
      <c r="S17" s="90">
        <v>1</v>
      </c>
    </row>
    <row r="18" spans="1:19" ht="14.4" hidden="1" x14ac:dyDescent="0.3">
      <c r="A18" s="96">
        <v>7</v>
      </c>
      <c r="B18" s="105" t="s">
        <v>145</v>
      </c>
      <c r="C18" s="111" t="s">
        <v>189</v>
      </c>
      <c r="D18" s="98" t="str">
        <f>IF((ISBLANK($D$8)),"----",(($D$8)+($S$7*S18)))</f>
        <v>----</v>
      </c>
      <c r="E18" s="97" t="str">
        <f>D18</f>
        <v>----</v>
      </c>
      <c r="F18" s="98"/>
      <c r="G18" s="97"/>
      <c r="H18" s="98">
        <v>44602</v>
      </c>
      <c r="I18" s="97">
        <f t="shared" ref="I18:I19" si="12">H18</f>
        <v>44602</v>
      </c>
      <c r="J18" s="99">
        <f>$J$8+($S$7*S18)</f>
        <v>44608</v>
      </c>
      <c r="K18" s="98">
        <f>$K$8+($S$7*S18)</f>
        <v>44608</v>
      </c>
      <c r="L18" s="97">
        <f t="shared" ref="L18:L19" si="13">K18</f>
        <v>44608</v>
      </c>
      <c r="M18" s="95">
        <f t="shared" ref="M18" si="14">K18+O18</f>
        <v>44617</v>
      </c>
      <c r="N18" s="97">
        <f t="shared" ref="N18:N19" si="15">M18</f>
        <v>44617</v>
      </c>
      <c r="O18" s="100">
        <v>9</v>
      </c>
      <c r="P18" s="68" t="str">
        <f>$P$8</f>
        <v>EVER GREEN</v>
      </c>
      <c r="Q18" s="147" t="s">
        <v>162</v>
      </c>
      <c r="R18" s="109" t="str">
        <f>$R$8</f>
        <v>危険品受託</v>
      </c>
      <c r="S18" s="90">
        <v>2</v>
      </c>
    </row>
    <row r="19" spans="1:19" ht="14.4" hidden="1" x14ac:dyDescent="0.3">
      <c r="A19" s="103">
        <v>7</v>
      </c>
      <c r="B19" s="102" t="s">
        <v>173</v>
      </c>
      <c r="C19" s="72" t="s">
        <v>200</v>
      </c>
      <c r="D19" s="66" t="str">
        <f>IF((ISBLANK($D$9)),"----",(($D$9)+($S$7*S19)))</f>
        <v>----</v>
      </c>
      <c r="E19" s="65" t="str">
        <f t="shared" ref="E19" si="16">D19</f>
        <v>----</v>
      </c>
      <c r="F19" s="66"/>
      <c r="G19" s="65"/>
      <c r="H19" s="66">
        <f>$H$9+($S$7*S19)</f>
        <v>44607</v>
      </c>
      <c r="I19" s="65">
        <f t="shared" si="12"/>
        <v>44607</v>
      </c>
      <c r="J19" s="70">
        <f>$J$9+($S$7*S19)</f>
        <v>44611</v>
      </c>
      <c r="K19" s="66">
        <f>$K$9+($S$7*S19)</f>
        <v>44612</v>
      </c>
      <c r="L19" s="65">
        <f t="shared" si="13"/>
        <v>44612</v>
      </c>
      <c r="M19" s="67">
        <f>K19+O19</f>
        <v>44628</v>
      </c>
      <c r="N19" s="65">
        <f t="shared" si="15"/>
        <v>44628</v>
      </c>
      <c r="O19" s="71">
        <f>$O$9</f>
        <v>16</v>
      </c>
      <c r="P19" s="72" t="str">
        <f>$P$9</f>
        <v>CNC</v>
      </c>
      <c r="Q19" s="146" t="s">
        <v>163</v>
      </c>
      <c r="R19" s="110" t="str">
        <f>$R$9</f>
        <v>危険品受託</v>
      </c>
      <c r="S19" s="90">
        <v>2</v>
      </c>
    </row>
    <row r="20" spans="1:19" ht="14.4" hidden="1" x14ac:dyDescent="0.3">
      <c r="A20" s="103">
        <v>7</v>
      </c>
      <c r="B20" s="64" t="s">
        <v>141</v>
      </c>
      <c r="C20" s="112" t="s">
        <v>203</v>
      </c>
      <c r="D20" s="66" t="str">
        <f>IF((ISBLANK($D$10)),"----",(($D$10)+($S$7*S20)))</f>
        <v>----</v>
      </c>
      <c r="E20" s="65" t="str">
        <f>D20</f>
        <v>----</v>
      </c>
      <c r="F20" s="66"/>
      <c r="G20" s="65"/>
      <c r="H20" s="66">
        <f>$H$10+($S$7*S20)</f>
        <v>44609</v>
      </c>
      <c r="I20" s="65">
        <f>H20</f>
        <v>44609</v>
      </c>
      <c r="J20" s="73">
        <f>$J$10+($S$7*S20)</f>
        <v>44610</v>
      </c>
      <c r="K20" s="74">
        <f>$K$10+($S$7*S20)</f>
        <v>44610</v>
      </c>
      <c r="L20" s="75">
        <f>K20</f>
        <v>44610</v>
      </c>
      <c r="M20" s="67">
        <f>K20+O20</f>
        <v>44621</v>
      </c>
      <c r="N20" s="75">
        <f>M20</f>
        <v>44621</v>
      </c>
      <c r="O20" s="71">
        <f>$O$10</f>
        <v>11</v>
      </c>
      <c r="P20" s="72" t="str">
        <f>$P$10</f>
        <v>SITC</v>
      </c>
      <c r="Q20" s="146" t="s">
        <v>164</v>
      </c>
      <c r="R20" s="110" t="str">
        <f>$R$10</f>
        <v>危険品受託</v>
      </c>
      <c r="S20" s="90">
        <v>2</v>
      </c>
    </row>
    <row r="21" spans="1:19" ht="14.4" hidden="1" x14ac:dyDescent="0.3">
      <c r="A21" s="103">
        <v>7</v>
      </c>
      <c r="B21" s="64" t="s">
        <v>143</v>
      </c>
      <c r="C21" s="112" t="s">
        <v>184</v>
      </c>
      <c r="D21" s="66">
        <f>IF((ISBLANK($D$11)),"----",(($D$11)+($S$7*S21)))</f>
        <v>44608</v>
      </c>
      <c r="E21" s="65">
        <f>D21</f>
        <v>44608</v>
      </c>
      <c r="F21" s="66"/>
      <c r="G21" s="65"/>
      <c r="H21" s="66">
        <f>$H$11+($S$7*S21)</f>
        <v>44610</v>
      </c>
      <c r="I21" s="65">
        <f>H21</f>
        <v>44610</v>
      </c>
      <c r="J21" s="104">
        <f>$J$11+($S$7*S21)</f>
        <v>44610</v>
      </c>
      <c r="K21" s="74">
        <f>$K$11+($S$7*S21)</f>
        <v>44611</v>
      </c>
      <c r="L21" s="75">
        <f>K21</f>
        <v>44611</v>
      </c>
      <c r="M21" s="66">
        <f>K21+O21</f>
        <v>44622</v>
      </c>
      <c r="N21" s="75">
        <f>M21</f>
        <v>44622</v>
      </c>
      <c r="O21" s="108">
        <f>$O$11</f>
        <v>11</v>
      </c>
      <c r="P21" s="72" t="str">
        <f>$P$11</f>
        <v>ONE</v>
      </c>
      <c r="Q21" s="146" t="s">
        <v>165</v>
      </c>
      <c r="R21" s="110" t="str">
        <f>$R$11</f>
        <v>危険品受託</v>
      </c>
      <c r="S21" s="90">
        <v>2</v>
      </c>
    </row>
    <row r="22" spans="1:19" hidden="1" thickBot="1" x14ac:dyDescent="0.35">
      <c r="A22" s="107">
        <v>7</v>
      </c>
      <c r="B22" s="92" t="s">
        <v>185</v>
      </c>
      <c r="C22" s="113" t="s">
        <v>124</v>
      </c>
      <c r="D22" s="93" t="str">
        <f>IF((ISBLANK($D$12)),"----",(($D$12)+($S$7*S22)))</f>
        <v>----</v>
      </c>
      <c r="E22" s="106" t="str">
        <f>D22</f>
        <v>----</v>
      </c>
      <c r="F22" s="93"/>
      <c r="G22" s="106"/>
      <c r="H22" s="93">
        <f>$H$12+($S$7*S22)</f>
        <v>44610</v>
      </c>
      <c r="I22" s="106">
        <f>H22</f>
        <v>44610</v>
      </c>
      <c r="J22" s="114">
        <f>$J$12+($S$7*S22)</f>
        <v>44610</v>
      </c>
      <c r="K22" s="93">
        <f>$K$12+($S$7*S22)</f>
        <v>44611</v>
      </c>
      <c r="L22" s="106">
        <f>K22</f>
        <v>44611</v>
      </c>
      <c r="M22" s="93">
        <f>K22+O22</f>
        <v>44619</v>
      </c>
      <c r="N22" s="106">
        <f>M22</f>
        <v>44619</v>
      </c>
      <c r="O22" s="115">
        <f>$O$12</f>
        <v>8</v>
      </c>
      <c r="P22" s="94" t="str">
        <f>$P$12</f>
        <v>OOCL/COSCO</v>
      </c>
      <c r="Q22" s="148" t="s">
        <v>166</v>
      </c>
      <c r="R22" s="125" t="str">
        <f>$R$12</f>
        <v>危険品混載受託</v>
      </c>
      <c r="S22" s="90">
        <v>2</v>
      </c>
    </row>
    <row r="23" spans="1:19" ht="14.4" hidden="1" x14ac:dyDescent="0.3">
      <c r="A23" s="96">
        <v>8</v>
      </c>
      <c r="B23" s="105" t="s">
        <v>206</v>
      </c>
      <c r="C23" s="111" t="s">
        <v>207</v>
      </c>
      <c r="D23" s="98" t="str">
        <f>IF((ISBLANK($D$8)),"----",(($D$8)+($S$7*S23)))</f>
        <v>----</v>
      </c>
      <c r="E23" s="97" t="str">
        <f>D23</f>
        <v>----</v>
      </c>
      <c r="F23" s="98"/>
      <c r="G23" s="97"/>
      <c r="H23" s="98">
        <v>44610</v>
      </c>
      <c r="I23" s="97">
        <f t="shared" ref="I23:I24" si="17">H23</f>
        <v>44610</v>
      </c>
      <c r="J23" s="99">
        <v>44613</v>
      </c>
      <c r="K23" s="98">
        <v>44614</v>
      </c>
      <c r="L23" s="97">
        <f t="shared" ref="L23:L24" si="18">K23</f>
        <v>44614</v>
      </c>
      <c r="M23" s="95">
        <f t="shared" ref="M23" si="19">K23+O23</f>
        <v>44622</v>
      </c>
      <c r="N23" s="97">
        <f t="shared" ref="N23:N24" si="20">M23</f>
        <v>44622</v>
      </c>
      <c r="O23" s="100">
        <v>8</v>
      </c>
      <c r="P23" s="68" t="str">
        <f>$P$8</f>
        <v>EVER GREEN</v>
      </c>
      <c r="Q23" s="147" t="s">
        <v>162</v>
      </c>
      <c r="R23" s="109" t="str">
        <f>$R$8</f>
        <v>危険品受託</v>
      </c>
      <c r="S23" s="90">
        <v>3</v>
      </c>
    </row>
    <row r="24" spans="1:19" ht="14.4" hidden="1" x14ac:dyDescent="0.3">
      <c r="A24" s="103">
        <v>8</v>
      </c>
      <c r="B24" s="102" t="s">
        <v>178</v>
      </c>
      <c r="C24" s="72" t="s">
        <v>202</v>
      </c>
      <c r="D24" s="66" t="str">
        <f>IF((ISBLANK($D$9)),"----",(($D$9)+($S$7*S24)))</f>
        <v>----</v>
      </c>
      <c r="E24" s="65" t="str">
        <f t="shared" ref="E24" si="21">D24</f>
        <v>----</v>
      </c>
      <c r="F24" s="66"/>
      <c r="G24" s="65"/>
      <c r="H24" s="66">
        <f>$H$9+($S$7*S24)</f>
        <v>44614</v>
      </c>
      <c r="I24" s="65">
        <f t="shared" si="17"/>
        <v>44614</v>
      </c>
      <c r="J24" s="70">
        <f>$J$9+($S$7*S24)</f>
        <v>44618</v>
      </c>
      <c r="K24" s="66">
        <f>$K$9+($S$7*S24)</f>
        <v>44619</v>
      </c>
      <c r="L24" s="65">
        <f t="shared" si="18"/>
        <v>44619</v>
      </c>
      <c r="M24" s="67">
        <f>K24+O24</f>
        <v>44635</v>
      </c>
      <c r="N24" s="65">
        <f t="shared" si="20"/>
        <v>44635</v>
      </c>
      <c r="O24" s="71">
        <f>$O$9</f>
        <v>16</v>
      </c>
      <c r="P24" s="72" t="str">
        <f>$P$9</f>
        <v>CNC</v>
      </c>
      <c r="Q24" s="146" t="s">
        <v>163</v>
      </c>
      <c r="R24" s="110" t="str">
        <f>$R$9</f>
        <v>危険品受託</v>
      </c>
      <c r="S24" s="90">
        <v>3</v>
      </c>
    </row>
    <row r="25" spans="1:19" ht="14.4" hidden="1" x14ac:dyDescent="0.3">
      <c r="A25" s="103">
        <v>8</v>
      </c>
      <c r="B25" s="64" t="s">
        <v>155</v>
      </c>
      <c r="C25" s="112" t="s">
        <v>204</v>
      </c>
      <c r="D25" s="66" t="str">
        <f>IF((ISBLANK($D$10)),"----",(($D$10)+($S$7*S25)))</f>
        <v>----</v>
      </c>
      <c r="E25" s="65" t="str">
        <f>D25</f>
        <v>----</v>
      </c>
      <c r="F25" s="66"/>
      <c r="G25" s="65"/>
      <c r="H25" s="66">
        <f>$H$10+($S$7*S25)</f>
        <v>44616</v>
      </c>
      <c r="I25" s="65">
        <f>H25</f>
        <v>44616</v>
      </c>
      <c r="J25" s="73">
        <f>$J$10+($S$7*S25)</f>
        <v>44617</v>
      </c>
      <c r="K25" s="74">
        <f>$K$10+($S$7*S25)</f>
        <v>44617</v>
      </c>
      <c r="L25" s="75">
        <f>K25</f>
        <v>44617</v>
      </c>
      <c r="M25" s="67">
        <f>K25+O25</f>
        <v>44628</v>
      </c>
      <c r="N25" s="75">
        <f>M25</f>
        <v>44628</v>
      </c>
      <c r="O25" s="71">
        <f>$O$10</f>
        <v>11</v>
      </c>
      <c r="P25" s="72" t="str">
        <f>$P$10</f>
        <v>SITC</v>
      </c>
      <c r="Q25" s="146" t="s">
        <v>164</v>
      </c>
      <c r="R25" s="110" t="str">
        <f>$R$10</f>
        <v>危険品受託</v>
      </c>
      <c r="S25" s="90">
        <v>3</v>
      </c>
    </row>
    <row r="26" spans="1:19" ht="14.4" hidden="1" x14ac:dyDescent="0.3">
      <c r="A26" s="103">
        <v>8</v>
      </c>
      <c r="B26" s="64" t="s">
        <v>151</v>
      </c>
      <c r="C26" s="112" t="s">
        <v>194</v>
      </c>
      <c r="D26" s="66">
        <f>IF((ISBLANK($D$11)),"----",(($D$11)+($S$7*S26)))</f>
        <v>44615</v>
      </c>
      <c r="E26" s="65">
        <f>D26</f>
        <v>44615</v>
      </c>
      <c r="F26" s="66"/>
      <c r="G26" s="65"/>
      <c r="H26" s="66">
        <f>$H$11+($S$7*S26)</f>
        <v>44617</v>
      </c>
      <c r="I26" s="65">
        <f>H26</f>
        <v>44617</v>
      </c>
      <c r="J26" s="104">
        <f>$J$11+($S$7*S26)</f>
        <v>44617</v>
      </c>
      <c r="K26" s="74">
        <f>$K$11+($S$7*S26)</f>
        <v>44618</v>
      </c>
      <c r="L26" s="75">
        <f>K26</f>
        <v>44618</v>
      </c>
      <c r="M26" s="66">
        <f>K26+O26</f>
        <v>44629</v>
      </c>
      <c r="N26" s="75">
        <f>M26</f>
        <v>44629</v>
      </c>
      <c r="O26" s="108">
        <f>$O$11</f>
        <v>11</v>
      </c>
      <c r="P26" s="72" t="str">
        <f>$P$11</f>
        <v>ONE</v>
      </c>
      <c r="Q26" s="146" t="s">
        <v>165</v>
      </c>
      <c r="R26" s="110" t="str">
        <f>$R$11</f>
        <v>危険品受託</v>
      </c>
      <c r="S26" s="90">
        <v>3</v>
      </c>
    </row>
    <row r="27" spans="1:19" hidden="1" thickBot="1" x14ac:dyDescent="0.35">
      <c r="A27" s="107">
        <v>8</v>
      </c>
      <c r="B27" s="92" t="s">
        <v>156</v>
      </c>
      <c r="C27" s="113" t="s">
        <v>188</v>
      </c>
      <c r="D27" s="93" t="str">
        <f>IF((ISBLANK($D$12)),"----",(($D$12)+($S$7*S27)))</f>
        <v>----</v>
      </c>
      <c r="E27" s="106" t="str">
        <f>D27</f>
        <v>----</v>
      </c>
      <c r="F27" s="93"/>
      <c r="G27" s="106"/>
      <c r="H27" s="93">
        <f>$H$12+($S$7*S27)</f>
        <v>44617</v>
      </c>
      <c r="I27" s="106">
        <f>H27</f>
        <v>44617</v>
      </c>
      <c r="J27" s="114">
        <f>$J$12+($S$7*S27)</f>
        <v>44617</v>
      </c>
      <c r="K27" s="93">
        <f>$K$12+($S$7*S27)</f>
        <v>44618</v>
      </c>
      <c r="L27" s="106">
        <f>K27</f>
        <v>44618</v>
      </c>
      <c r="M27" s="93">
        <f>K27+O27</f>
        <v>44626</v>
      </c>
      <c r="N27" s="106">
        <f>M27</f>
        <v>44626</v>
      </c>
      <c r="O27" s="115">
        <f>$O$12</f>
        <v>8</v>
      </c>
      <c r="P27" s="94" t="str">
        <f>$P$12</f>
        <v>OOCL/COSCO</v>
      </c>
      <c r="Q27" s="148" t="s">
        <v>166</v>
      </c>
      <c r="R27" s="125" t="str">
        <f>$R$12</f>
        <v>危険品混載受託</v>
      </c>
      <c r="S27" s="90">
        <v>3</v>
      </c>
    </row>
    <row r="28" spans="1:19" ht="14.4" hidden="1" x14ac:dyDescent="0.3">
      <c r="A28" s="96">
        <v>9</v>
      </c>
      <c r="B28" s="105" t="s">
        <v>208</v>
      </c>
      <c r="C28" s="111" t="s">
        <v>210</v>
      </c>
      <c r="D28" s="98" t="str">
        <f>IF((ISBLANK($D$8)),"----",(($D$8)+($S$7*S28)))</f>
        <v>----</v>
      </c>
      <c r="E28" s="97" t="str">
        <f>D28</f>
        <v>----</v>
      </c>
      <c r="F28" s="98"/>
      <c r="G28" s="97"/>
      <c r="H28" s="98">
        <v>44617</v>
      </c>
      <c r="I28" s="97">
        <f t="shared" ref="I28:I29" si="22">H28</f>
        <v>44617</v>
      </c>
      <c r="J28" s="99">
        <f>$J$8+($S$7*S28)</f>
        <v>44622</v>
      </c>
      <c r="K28" s="98">
        <f>$K$8+($S$7*S28)</f>
        <v>44622</v>
      </c>
      <c r="L28" s="97">
        <f t="shared" ref="L28:L29" si="23">K28</f>
        <v>44622</v>
      </c>
      <c r="M28" s="95">
        <f t="shared" ref="M28" si="24">K28+O28</f>
        <v>44628</v>
      </c>
      <c r="N28" s="97">
        <f t="shared" ref="N28:N29" si="25">M28</f>
        <v>44628</v>
      </c>
      <c r="O28" s="100">
        <v>6</v>
      </c>
      <c r="P28" s="68" t="str">
        <f>$P$8</f>
        <v>EVER GREEN</v>
      </c>
      <c r="Q28" s="147" t="s">
        <v>162</v>
      </c>
      <c r="R28" s="109" t="str">
        <f>$R$8</f>
        <v>危険品受託</v>
      </c>
      <c r="S28" s="90">
        <v>4</v>
      </c>
    </row>
    <row r="29" spans="1:19" ht="14.4" hidden="1" x14ac:dyDescent="0.3">
      <c r="A29" s="103">
        <v>9</v>
      </c>
      <c r="B29" s="102" t="s">
        <v>142</v>
      </c>
      <c r="C29" s="72"/>
      <c r="D29" s="66" t="str">
        <f>IF((ISBLANK($D$9)),"----",(($D$9)+($S$7*S29)))</f>
        <v>----</v>
      </c>
      <c r="E29" s="65" t="str">
        <f t="shared" ref="E29" si="26">D29</f>
        <v>----</v>
      </c>
      <c r="F29" s="66"/>
      <c r="G29" s="65"/>
      <c r="H29" s="66">
        <f>$H$9+($S$7*S29)</f>
        <v>44621</v>
      </c>
      <c r="I29" s="65">
        <f t="shared" si="22"/>
        <v>44621</v>
      </c>
      <c r="J29" s="70">
        <f>$J$9+($S$7*S29)</f>
        <v>44625</v>
      </c>
      <c r="K29" s="66">
        <f>$K$9+($S$7*S29)</f>
        <v>44626</v>
      </c>
      <c r="L29" s="65">
        <f t="shared" si="23"/>
        <v>44626</v>
      </c>
      <c r="M29" s="67">
        <f>K29+O29</f>
        <v>44642</v>
      </c>
      <c r="N29" s="65">
        <f t="shared" si="25"/>
        <v>44642</v>
      </c>
      <c r="O29" s="71">
        <f>$O$9</f>
        <v>16</v>
      </c>
      <c r="P29" s="72" t="str">
        <f>$P$9</f>
        <v>CNC</v>
      </c>
      <c r="Q29" s="146" t="s">
        <v>163</v>
      </c>
      <c r="R29" s="110" t="str">
        <f>$R$9</f>
        <v>危険品受託</v>
      </c>
      <c r="S29" s="90">
        <v>4</v>
      </c>
    </row>
    <row r="30" spans="1:19" ht="14.4" hidden="1" x14ac:dyDescent="0.3">
      <c r="A30" s="103">
        <v>9</v>
      </c>
      <c r="B30" s="64" t="s">
        <v>153</v>
      </c>
      <c r="C30" s="112" t="s">
        <v>204</v>
      </c>
      <c r="D30" s="66" t="str">
        <f>IF((ISBLANK($D$10)),"----",(($D$10)+($S$7*S30)))</f>
        <v>----</v>
      </c>
      <c r="E30" s="65" t="str">
        <f>D30</f>
        <v>----</v>
      </c>
      <c r="F30" s="66"/>
      <c r="G30" s="65"/>
      <c r="H30" s="66">
        <f>$H$10+($S$7*S30)</f>
        <v>44623</v>
      </c>
      <c r="I30" s="65">
        <f>H30</f>
        <v>44623</v>
      </c>
      <c r="J30" s="73">
        <f>$J$10+($S$7*S30)</f>
        <v>44624</v>
      </c>
      <c r="K30" s="74">
        <f>$K$10+($S$7*S30)</f>
        <v>44624</v>
      </c>
      <c r="L30" s="75">
        <f>K30</f>
        <v>44624</v>
      </c>
      <c r="M30" s="67">
        <f>K30+O30</f>
        <v>44635</v>
      </c>
      <c r="N30" s="75">
        <f>M30</f>
        <v>44635</v>
      </c>
      <c r="O30" s="71">
        <f>$O$10</f>
        <v>11</v>
      </c>
      <c r="P30" s="72" t="str">
        <f>$P$10</f>
        <v>SITC</v>
      </c>
      <c r="Q30" s="146" t="s">
        <v>164</v>
      </c>
      <c r="R30" s="110" t="str">
        <f>$R$10</f>
        <v>危険品受託</v>
      </c>
      <c r="S30" s="90">
        <v>4</v>
      </c>
    </row>
    <row r="31" spans="1:19" ht="14.4" hidden="1" x14ac:dyDescent="0.3">
      <c r="A31" s="103">
        <v>9</v>
      </c>
      <c r="B31" s="64" t="s">
        <v>172</v>
      </c>
      <c r="C31" s="112" t="s">
        <v>195</v>
      </c>
      <c r="D31" s="66">
        <f>IF((ISBLANK($D$11)),"----",(($D$11)+($S$7*S31)))</f>
        <v>44622</v>
      </c>
      <c r="E31" s="65">
        <f>D31</f>
        <v>44622</v>
      </c>
      <c r="F31" s="66"/>
      <c r="G31" s="65"/>
      <c r="H31" s="66">
        <f>$H$11+($S$7*S31)</f>
        <v>44624</v>
      </c>
      <c r="I31" s="65">
        <f>H31</f>
        <v>44624</v>
      </c>
      <c r="J31" s="104">
        <f>$J$11+($S$7*S31)</f>
        <v>44624</v>
      </c>
      <c r="K31" s="74">
        <f>$K$11+($S$7*S31)</f>
        <v>44625</v>
      </c>
      <c r="L31" s="75">
        <f>K31</f>
        <v>44625</v>
      </c>
      <c r="M31" s="66">
        <f>K31+O31</f>
        <v>44636</v>
      </c>
      <c r="N31" s="75">
        <f>M31</f>
        <v>44636</v>
      </c>
      <c r="O31" s="108">
        <f>$O$11</f>
        <v>11</v>
      </c>
      <c r="P31" s="72" t="str">
        <f>$P$11</f>
        <v>ONE</v>
      </c>
      <c r="Q31" s="146" t="s">
        <v>165</v>
      </c>
      <c r="R31" s="110" t="str">
        <f>$R$11</f>
        <v>危険品受託</v>
      </c>
      <c r="S31" s="90">
        <v>4</v>
      </c>
    </row>
    <row r="32" spans="1:19" hidden="1" thickBot="1" x14ac:dyDescent="0.35">
      <c r="A32" s="107">
        <v>9</v>
      </c>
      <c r="B32" s="92" t="s">
        <v>157</v>
      </c>
      <c r="C32" s="113" t="s">
        <v>192</v>
      </c>
      <c r="D32" s="93" t="str">
        <f>IF((ISBLANK($D$12)),"----",(($D$12)+($S$7*S32)))</f>
        <v>----</v>
      </c>
      <c r="E32" s="106" t="str">
        <f>D32</f>
        <v>----</v>
      </c>
      <c r="F32" s="93"/>
      <c r="G32" s="106"/>
      <c r="H32" s="93">
        <f>$H$12+($S$7*S32)</f>
        <v>44624</v>
      </c>
      <c r="I32" s="106">
        <f>H32</f>
        <v>44624</v>
      </c>
      <c r="J32" s="114">
        <f>$J$12+($S$7*S32)</f>
        <v>44624</v>
      </c>
      <c r="K32" s="93">
        <f>$K$12+($S$7*S32)</f>
        <v>44625</v>
      </c>
      <c r="L32" s="106">
        <f>K32</f>
        <v>44625</v>
      </c>
      <c r="M32" s="93">
        <f>K32+O32</f>
        <v>44633</v>
      </c>
      <c r="N32" s="106">
        <f>M32</f>
        <v>44633</v>
      </c>
      <c r="O32" s="115">
        <f>$O$12</f>
        <v>8</v>
      </c>
      <c r="P32" s="94" t="str">
        <f>$P$12</f>
        <v>OOCL/COSCO</v>
      </c>
      <c r="Q32" s="148" t="s">
        <v>166</v>
      </c>
      <c r="R32" s="125" t="str">
        <f>$R$12</f>
        <v>危険品混載受託</v>
      </c>
      <c r="S32" s="90">
        <v>4</v>
      </c>
    </row>
    <row r="33" spans="1:19" ht="14.4" hidden="1" x14ac:dyDescent="0.3">
      <c r="A33" s="96">
        <v>10</v>
      </c>
      <c r="B33" s="105" t="s">
        <v>209</v>
      </c>
      <c r="C33" s="111" t="s">
        <v>212</v>
      </c>
      <c r="D33" s="98" t="str">
        <f>IF((ISBLANK($D$8)),"----",(($D$8)+($S$7*S33)))</f>
        <v>----</v>
      </c>
      <c r="E33" s="97" t="str">
        <f>D33</f>
        <v>----</v>
      </c>
      <c r="F33" s="98"/>
      <c r="G33" s="97"/>
      <c r="H33" s="98">
        <v>44624</v>
      </c>
      <c r="I33" s="97">
        <f t="shared" ref="I33:I34" si="27">H33</f>
        <v>44624</v>
      </c>
      <c r="J33" s="99">
        <v>44626</v>
      </c>
      <c r="K33" s="98">
        <v>44626</v>
      </c>
      <c r="L33" s="97">
        <f t="shared" ref="L33:L34" si="28">K33</f>
        <v>44626</v>
      </c>
      <c r="M33" s="95">
        <f t="shared" ref="M33" si="29">K33+O33</f>
        <v>44635</v>
      </c>
      <c r="N33" s="97">
        <f t="shared" ref="N33:N34" si="30">M33</f>
        <v>44635</v>
      </c>
      <c r="O33" s="100">
        <v>9</v>
      </c>
      <c r="P33" s="68" t="str">
        <f>$P$8</f>
        <v>EVER GREEN</v>
      </c>
      <c r="Q33" s="147" t="s">
        <v>162</v>
      </c>
      <c r="R33" s="109" t="str">
        <f>$R$8</f>
        <v>危険品受託</v>
      </c>
      <c r="S33" s="90">
        <v>5</v>
      </c>
    </row>
    <row r="34" spans="1:19" ht="14.4" hidden="1" x14ac:dyDescent="0.3">
      <c r="A34" s="103">
        <v>10</v>
      </c>
      <c r="B34" s="102" t="s">
        <v>226</v>
      </c>
      <c r="C34" s="72" t="s">
        <v>228</v>
      </c>
      <c r="D34" s="66" t="str">
        <f>IF((ISBLANK($D$9)),"----",(($D$9)+($S$7*S34)))</f>
        <v>----</v>
      </c>
      <c r="E34" s="65" t="str">
        <f t="shared" ref="E34" si="31">D34</f>
        <v>----</v>
      </c>
      <c r="F34" s="66"/>
      <c r="G34" s="65"/>
      <c r="H34" s="66">
        <f>$H$9+($S$7*S34)</f>
        <v>44628</v>
      </c>
      <c r="I34" s="65">
        <f t="shared" si="27"/>
        <v>44628</v>
      </c>
      <c r="J34" s="70">
        <f>$J$9+($S$7*S34)</f>
        <v>44632</v>
      </c>
      <c r="K34" s="66">
        <f>$K$9+($S$7*S34)</f>
        <v>44633</v>
      </c>
      <c r="L34" s="65">
        <f t="shared" si="28"/>
        <v>44633</v>
      </c>
      <c r="M34" s="67">
        <f>K34+O34</f>
        <v>44649</v>
      </c>
      <c r="N34" s="65">
        <f t="shared" si="30"/>
        <v>44649</v>
      </c>
      <c r="O34" s="71">
        <f>$O$9</f>
        <v>16</v>
      </c>
      <c r="P34" s="72" t="str">
        <f>$P$9</f>
        <v>CNC</v>
      </c>
      <c r="Q34" s="146" t="s">
        <v>163</v>
      </c>
      <c r="R34" s="110" t="str">
        <f>$R$9</f>
        <v>危険品受託</v>
      </c>
      <c r="S34" s="90">
        <v>5</v>
      </c>
    </row>
    <row r="35" spans="1:19" ht="14.4" hidden="1" x14ac:dyDescent="0.3">
      <c r="A35" s="103">
        <v>10</v>
      </c>
      <c r="B35" s="64" t="s">
        <v>152</v>
      </c>
      <c r="C35" s="112" t="s">
        <v>205</v>
      </c>
      <c r="D35" s="66" t="str">
        <f>IF((ISBLANK($D$10)),"----",(($D$10)+($S$7*S35)))</f>
        <v>----</v>
      </c>
      <c r="E35" s="65" t="str">
        <f>D35</f>
        <v>----</v>
      </c>
      <c r="F35" s="66"/>
      <c r="G35" s="65"/>
      <c r="H35" s="66">
        <f>$H$10+($S$7*S35)</f>
        <v>44630</v>
      </c>
      <c r="I35" s="65">
        <f>H35</f>
        <v>44630</v>
      </c>
      <c r="J35" s="73">
        <f>$J$10+($S$7*S35)</f>
        <v>44631</v>
      </c>
      <c r="K35" s="74">
        <f>$K$10+($S$7*S35)</f>
        <v>44631</v>
      </c>
      <c r="L35" s="75">
        <f>K35</f>
        <v>44631</v>
      </c>
      <c r="M35" s="67">
        <f>K35+O35</f>
        <v>44642</v>
      </c>
      <c r="N35" s="75">
        <f>M35</f>
        <v>44642</v>
      </c>
      <c r="O35" s="71">
        <f>$O$10</f>
        <v>11</v>
      </c>
      <c r="P35" s="72" t="str">
        <f>$P$10</f>
        <v>SITC</v>
      </c>
      <c r="Q35" s="146" t="s">
        <v>164</v>
      </c>
      <c r="R35" s="110" t="str">
        <f>$R$10</f>
        <v>危険品受託</v>
      </c>
      <c r="S35" s="90">
        <v>5</v>
      </c>
    </row>
    <row r="36" spans="1:19" ht="14.4" hidden="1" x14ac:dyDescent="0.3">
      <c r="A36" s="103">
        <v>10</v>
      </c>
      <c r="B36" s="64" t="s">
        <v>143</v>
      </c>
      <c r="C36" s="112" t="s">
        <v>196</v>
      </c>
      <c r="D36" s="66">
        <f>IF((ISBLANK($D$11)),"----",(($D$11)+($S$7*S36)))</f>
        <v>44629</v>
      </c>
      <c r="E36" s="65">
        <f>D36</f>
        <v>44629</v>
      </c>
      <c r="F36" s="66"/>
      <c r="G36" s="65"/>
      <c r="H36" s="66">
        <f>$H$11+($S$7*S36)</f>
        <v>44631</v>
      </c>
      <c r="I36" s="65">
        <f>H36</f>
        <v>44631</v>
      </c>
      <c r="J36" s="104">
        <f>$J$11+($S$7*S36)</f>
        <v>44631</v>
      </c>
      <c r="K36" s="74">
        <f>$K$11+($S$7*S36)</f>
        <v>44632</v>
      </c>
      <c r="L36" s="75">
        <f>K36</f>
        <v>44632</v>
      </c>
      <c r="M36" s="66">
        <f>K36+O36</f>
        <v>44643</v>
      </c>
      <c r="N36" s="75">
        <f>M36</f>
        <v>44643</v>
      </c>
      <c r="O36" s="108">
        <f>$O$11</f>
        <v>11</v>
      </c>
      <c r="P36" s="72" t="str">
        <f>$P$11</f>
        <v>ONE</v>
      </c>
      <c r="Q36" s="146" t="s">
        <v>165</v>
      </c>
      <c r="R36" s="110" t="str">
        <f>$R$11</f>
        <v>危険品受託</v>
      </c>
      <c r="S36" s="90">
        <v>5</v>
      </c>
    </row>
    <row r="37" spans="1:19" hidden="1" thickBot="1" x14ac:dyDescent="0.35">
      <c r="A37" s="107">
        <v>10</v>
      </c>
      <c r="B37" s="92" t="s">
        <v>190</v>
      </c>
      <c r="C37" s="113" t="s">
        <v>124</v>
      </c>
      <c r="D37" s="93" t="str">
        <f>IF((ISBLANK($D$12)),"----",(($D$12)+($S$7*S37)))</f>
        <v>----</v>
      </c>
      <c r="E37" s="106" t="str">
        <f>D37</f>
        <v>----</v>
      </c>
      <c r="F37" s="93"/>
      <c r="G37" s="106"/>
      <c r="H37" s="93">
        <f>$H$12+($S$7*S37)</f>
        <v>44631</v>
      </c>
      <c r="I37" s="106">
        <f>H37</f>
        <v>44631</v>
      </c>
      <c r="J37" s="114">
        <f>$J$12+($S$7*S37)</f>
        <v>44631</v>
      </c>
      <c r="K37" s="93">
        <f>$K$12+($S$7*S37)</f>
        <v>44632</v>
      </c>
      <c r="L37" s="106">
        <f>K37</f>
        <v>44632</v>
      </c>
      <c r="M37" s="93">
        <f>K37+O37</f>
        <v>44640</v>
      </c>
      <c r="N37" s="106">
        <f>M37</f>
        <v>44640</v>
      </c>
      <c r="O37" s="115">
        <f>$O$12</f>
        <v>8</v>
      </c>
      <c r="P37" s="94" t="str">
        <f>$P$12</f>
        <v>OOCL/COSCO</v>
      </c>
      <c r="Q37" s="148" t="s">
        <v>166</v>
      </c>
      <c r="R37" s="125" t="str">
        <f>$R$12</f>
        <v>危険品混載受託</v>
      </c>
      <c r="S37" s="90">
        <v>5</v>
      </c>
    </row>
    <row r="38" spans="1:19" ht="14.4" hidden="1" x14ac:dyDescent="0.3">
      <c r="A38" s="96">
        <v>11</v>
      </c>
      <c r="B38" s="105" t="s">
        <v>206</v>
      </c>
      <c r="C38" s="111" t="s">
        <v>211</v>
      </c>
      <c r="D38" s="98" t="str">
        <f>IF((ISBLANK($D$8)),"----",(($D$8)+($S$7*S38)))</f>
        <v>----</v>
      </c>
      <c r="E38" s="97" t="str">
        <f>D38</f>
        <v>----</v>
      </c>
      <c r="F38" s="98"/>
      <c r="G38" s="97"/>
      <c r="H38" s="98">
        <v>44631</v>
      </c>
      <c r="I38" s="97">
        <f t="shared" ref="I38:I39" si="32">H38</f>
        <v>44631</v>
      </c>
      <c r="J38" s="99">
        <v>44637</v>
      </c>
      <c r="K38" s="98">
        <v>44638</v>
      </c>
      <c r="L38" s="97">
        <f t="shared" ref="L38:L39" si="33">K38</f>
        <v>44638</v>
      </c>
      <c r="M38" s="95">
        <f t="shared" ref="M38" si="34">K38+O38</f>
        <v>44647</v>
      </c>
      <c r="N38" s="97">
        <f t="shared" ref="N38:N39" si="35">M38</f>
        <v>44647</v>
      </c>
      <c r="O38" s="100">
        <v>9</v>
      </c>
      <c r="P38" s="68" t="str">
        <f>$P$8</f>
        <v>EVER GREEN</v>
      </c>
      <c r="Q38" s="147" t="s">
        <v>162</v>
      </c>
      <c r="R38" s="109" t="str">
        <f>$R$8</f>
        <v>危険品受託</v>
      </c>
      <c r="S38" s="90">
        <v>6</v>
      </c>
    </row>
    <row r="39" spans="1:19" ht="14.4" hidden="1" x14ac:dyDescent="0.3">
      <c r="A39" s="103">
        <v>11</v>
      </c>
      <c r="B39" s="102" t="s">
        <v>229</v>
      </c>
      <c r="C39" s="72" t="s">
        <v>230</v>
      </c>
      <c r="D39" s="66" t="str">
        <f>IF((ISBLANK($D$9)),"----",(($D$9)+($S$7*S39)))</f>
        <v>----</v>
      </c>
      <c r="E39" s="65" t="str">
        <f t="shared" ref="E39" si="36">D39</f>
        <v>----</v>
      </c>
      <c r="F39" s="66"/>
      <c r="G39" s="65"/>
      <c r="H39" s="66">
        <f>$H$9+($S$7*S39)</f>
        <v>44635</v>
      </c>
      <c r="I39" s="65">
        <f t="shared" si="32"/>
        <v>44635</v>
      </c>
      <c r="J39" s="70">
        <f>$J$9+($S$7*S39)</f>
        <v>44639</v>
      </c>
      <c r="K39" s="66">
        <f>$K$9+($S$7*S39)</f>
        <v>44640</v>
      </c>
      <c r="L39" s="65">
        <f t="shared" si="33"/>
        <v>44640</v>
      </c>
      <c r="M39" s="67">
        <f>K39+O39</f>
        <v>44656</v>
      </c>
      <c r="N39" s="65">
        <f t="shared" si="35"/>
        <v>44656</v>
      </c>
      <c r="O39" s="71">
        <f>$O$9</f>
        <v>16</v>
      </c>
      <c r="P39" s="72" t="str">
        <f>$P$9</f>
        <v>CNC</v>
      </c>
      <c r="Q39" s="146" t="s">
        <v>163</v>
      </c>
      <c r="R39" s="110" t="str">
        <f>$R$9</f>
        <v>危険品受託</v>
      </c>
      <c r="S39" s="90">
        <v>6</v>
      </c>
    </row>
    <row r="40" spans="1:19" ht="14.4" hidden="1" x14ac:dyDescent="0.3">
      <c r="A40" s="103">
        <v>11</v>
      </c>
      <c r="B40" s="64" t="s">
        <v>241</v>
      </c>
      <c r="C40" s="112"/>
      <c r="D40" s="66" t="str">
        <f>IF((ISBLANK($D$10)),"----",(($D$10)+($S$7*S40)))</f>
        <v>----</v>
      </c>
      <c r="E40" s="65" t="str">
        <f>D40</f>
        <v>----</v>
      </c>
      <c r="F40" s="66"/>
      <c r="G40" s="65"/>
      <c r="H40" s="66">
        <f>$H$10+($S$7*S40)</f>
        <v>44637</v>
      </c>
      <c r="I40" s="65">
        <f>H40</f>
        <v>44637</v>
      </c>
      <c r="J40" s="73">
        <f>$J$10+($S$7*S40)</f>
        <v>44638</v>
      </c>
      <c r="K40" s="74">
        <f>$K$10+($S$7*S40)</f>
        <v>44638</v>
      </c>
      <c r="L40" s="75">
        <f>K40</f>
        <v>44638</v>
      </c>
      <c r="M40" s="67">
        <f>K40+O40</f>
        <v>44649</v>
      </c>
      <c r="N40" s="75">
        <f>M40</f>
        <v>44649</v>
      </c>
      <c r="O40" s="71">
        <f>$O$10</f>
        <v>11</v>
      </c>
      <c r="P40" s="72" t="str">
        <f>$P$10</f>
        <v>SITC</v>
      </c>
      <c r="Q40" s="146" t="s">
        <v>164</v>
      </c>
      <c r="R40" s="110" t="str">
        <f>$R$10</f>
        <v>危険品受託</v>
      </c>
      <c r="S40" s="90">
        <v>6</v>
      </c>
    </row>
    <row r="41" spans="1:19" ht="14.4" hidden="1" x14ac:dyDescent="0.3">
      <c r="A41" s="103">
        <v>11</v>
      </c>
      <c r="B41" s="64" t="s">
        <v>151</v>
      </c>
      <c r="C41" s="112" t="s">
        <v>197</v>
      </c>
      <c r="D41" s="66">
        <f>IF((ISBLANK($D$11)),"----",(($D$11)+($S$7*S41)))</f>
        <v>44636</v>
      </c>
      <c r="E41" s="65">
        <f>D41</f>
        <v>44636</v>
      </c>
      <c r="F41" s="66"/>
      <c r="G41" s="65"/>
      <c r="H41" s="66">
        <f>$H$11+($S$7*S41)</f>
        <v>44638</v>
      </c>
      <c r="I41" s="65">
        <f>H41</f>
        <v>44638</v>
      </c>
      <c r="J41" s="104">
        <f>$J$11+($S$7*S41)</f>
        <v>44638</v>
      </c>
      <c r="K41" s="74">
        <f>$K$11+($S$7*S41)</f>
        <v>44639</v>
      </c>
      <c r="L41" s="75">
        <f>K41</f>
        <v>44639</v>
      </c>
      <c r="M41" s="66">
        <f>K41+O41</f>
        <v>44650</v>
      </c>
      <c r="N41" s="75">
        <f>M41</f>
        <v>44650</v>
      </c>
      <c r="O41" s="108">
        <f>$O$11</f>
        <v>11</v>
      </c>
      <c r="P41" s="72" t="str">
        <f>$P$11</f>
        <v>ONE</v>
      </c>
      <c r="Q41" s="146" t="s">
        <v>165</v>
      </c>
      <c r="R41" s="110" t="str">
        <f>$R$11</f>
        <v>危険品受託</v>
      </c>
      <c r="S41" s="90">
        <v>6</v>
      </c>
    </row>
    <row r="42" spans="1:19" hidden="1" thickBot="1" x14ac:dyDescent="0.35">
      <c r="A42" s="107">
        <v>11</v>
      </c>
      <c r="B42" s="92" t="s">
        <v>185</v>
      </c>
      <c r="C42" s="113" t="s">
        <v>125</v>
      </c>
      <c r="D42" s="93" t="str">
        <f>IF((ISBLANK($D$12)),"----",(($D$12)+($S$7*S42)))</f>
        <v>----</v>
      </c>
      <c r="E42" s="106" t="str">
        <f>D42</f>
        <v>----</v>
      </c>
      <c r="F42" s="93"/>
      <c r="G42" s="106"/>
      <c r="H42" s="93">
        <f>$H$12+($S$7*S42)</f>
        <v>44638</v>
      </c>
      <c r="I42" s="106">
        <f>H42</f>
        <v>44638</v>
      </c>
      <c r="J42" s="114">
        <f>$J$12+($S$7*S42)</f>
        <v>44638</v>
      </c>
      <c r="K42" s="93">
        <f>$K$12+($S$7*S42)</f>
        <v>44639</v>
      </c>
      <c r="L42" s="106">
        <f>K42</f>
        <v>44639</v>
      </c>
      <c r="M42" s="93">
        <f>K42+O42</f>
        <v>44647</v>
      </c>
      <c r="N42" s="106">
        <f>M42</f>
        <v>44647</v>
      </c>
      <c r="O42" s="115">
        <f>$O$12</f>
        <v>8</v>
      </c>
      <c r="P42" s="94" t="str">
        <f>$P$12</f>
        <v>OOCL/COSCO</v>
      </c>
      <c r="Q42" s="148" t="s">
        <v>166</v>
      </c>
      <c r="R42" s="125" t="str">
        <f>$R$12</f>
        <v>危険品混載受託</v>
      </c>
      <c r="S42" s="90">
        <v>6</v>
      </c>
    </row>
    <row r="43" spans="1:19" ht="14.4" hidden="1" x14ac:dyDescent="0.3">
      <c r="A43" s="96">
        <v>12</v>
      </c>
      <c r="B43" s="105" t="s">
        <v>234</v>
      </c>
      <c r="C43" s="111" t="s">
        <v>235</v>
      </c>
      <c r="D43" s="98" t="str">
        <f>IF((ISBLANK($D$8)),"----",(($D$8)+($S$7*S43)))</f>
        <v>----</v>
      </c>
      <c r="E43" s="97" t="str">
        <f>D43</f>
        <v>----</v>
      </c>
      <c r="F43" s="98"/>
      <c r="G43" s="97"/>
      <c r="H43" s="98">
        <v>44638</v>
      </c>
      <c r="I43" s="97">
        <f t="shared" ref="I43:I44" si="37">H43</f>
        <v>44638</v>
      </c>
      <c r="J43" s="99">
        <v>44647</v>
      </c>
      <c r="K43" s="98">
        <v>44648</v>
      </c>
      <c r="L43" s="97">
        <f t="shared" ref="L43:L44" si="38">K43</f>
        <v>44648</v>
      </c>
      <c r="M43" s="95">
        <f t="shared" ref="M43" si="39">K43+O43</f>
        <v>44657</v>
      </c>
      <c r="N43" s="97">
        <f t="shared" ref="N43:N44" si="40">M43</f>
        <v>44657</v>
      </c>
      <c r="O43" s="100">
        <v>9</v>
      </c>
      <c r="P43" s="68" t="str">
        <f>$P$8</f>
        <v>EVER GREEN</v>
      </c>
      <c r="Q43" s="147" t="s">
        <v>162</v>
      </c>
      <c r="R43" s="109" t="str">
        <f>$R$8</f>
        <v>危険品受託</v>
      </c>
      <c r="S43" s="90">
        <v>7</v>
      </c>
    </row>
    <row r="44" spans="1:19" ht="14.4" hidden="1" x14ac:dyDescent="0.3">
      <c r="A44" s="103">
        <v>12</v>
      </c>
      <c r="B44" s="102" t="s">
        <v>231</v>
      </c>
      <c r="C44" s="72" t="s">
        <v>232</v>
      </c>
      <c r="D44" s="66" t="str">
        <f>IF((ISBLANK($D$9)),"----",(($D$9)+($S$7*S44)))</f>
        <v>----</v>
      </c>
      <c r="E44" s="65" t="str">
        <f t="shared" ref="E44" si="41">D44</f>
        <v>----</v>
      </c>
      <c r="F44" s="66"/>
      <c r="G44" s="65"/>
      <c r="H44" s="66">
        <f>$H$9+($S$7*S44)</f>
        <v>44642</v>
      </c>
      <c r="I44" s="65">
        <f t="shared" si="37"/>
        <v>44642</v>
      </c>
      <c r="J44" s="70">
        <f>$J$9+($S$7*S44)</f>
        <v>44646</v>
      </c>
      <c r="K44" s="66">
        <f>$K$9+($S$7*S44)</f>
        <v>44647</v>
      </c>
      <c r="L44" s="65">
        <f t="shared" si="38"/>
        <v>44647</v>
      </c>
      <c r="M44" s="67">
        <f>K44+O44</f>
        <v>44663</v>
      </c>
      <c r="N44" s="65">
        <f t="shared" si="40"/>
        <v>44663</v>
      </c>
      <c r="O44" s="71">
        <f>$O$9</f>
        <v>16</v>
      </c>
      <c r="P44" s="72" t="str">
        <f>$P$9</f>
        <v>CNC</v>
      </c>
      <c r="Q44" s="146" t="s">
        <v>163</v>
      </c>
      <c r="R44" s="110" t="str">
        <f>$R$9</f>
        <v>危険品受託</v>
      </c>
      <c r="S44" s="90">
        <v>7</v>
      </c>
    </row>
    <row r="45" spans="1:19" ht="14.4" hidden="1" x14ac:dyDescent="0.3">
      <c r="A45" s="103">
        <v>12</v>
      </c>
      <c r="B45" s="64" t="s">
        <v>242</v>
      </c>
      <c r="C45" s="112" t="s">
        <v>243</v>
      </c>
      <c r="D45" s="66" t="str">
        <f>IF((ISBLANK($D$10)),"----",(($D$10)+($S$7*S45)))</f>
        <v>----</v>
      </c>
      <c r="E45" s="65" t="str">
        <f>D45</f>
        <v>----</v>
      </c>
      <c r="F45" s="66"/>
      <c r="G45" s="65"/>
      <c r="H45" s="66">
        <f>$H$10+($S$7*S45)</f>
        <v>44644</v>
      </c>
      <c r="I45" s="65">
        <f>H45</f>
        <v>44644</v>
      </c>
      <c r="J45" s="73">
        <f>$J$10+($S$7*S45)</f>
        <v>44645</v>
      </c>
      <c r="K45" s="74">
        <f>$K$10+($S$7*S45)</f>
        <v>44645</v>
      </c>
      <c r="L45" s="75">
        <f>K45</f>
        <v>44645</v>
      </c>
      <c r="M45" s="67">
        <f>K45+O45</f>
        <v>44656</v>
      </c>
      <c r="N45" s="75">
        <f>M45</f>
        <v>44656</v>
      </c>
      <c r="O45" s="71">
        <f>$O$10</f>
        <v>11</v>
      </c>
      <c r="P45" s="72" t="str">
        <f>$P$10</f>
        <v>SITC</v>
      </c>
      <c r="Q45" s="146" t="s">
        <v>164</v>
      </c>
      <c r="R45" s="110" t="str">
        <f>$R$10</f>
        <v>危険品受託</v>
      </c>
      <c r="S45" s="90">
        <v>7</v>
      </c>
    </row>
    <row r="46" spans="1:19" ht="14.4" hidden="1" x14ac:dyDescent="0.3">
      <c r="A46" s="103">
        <v>12</v>
      </c>
      <c r="B46" s="64" t="s">
        <v>172</v>
      </c>
      <c r="C46" s="112" t="s">
        <v>198</v>
      </c>
      <c r="D46" s="66">
        <f>IF((ISBLANK($D$11)),"----",(($D$11)+($S$7*S46)))</f>
        <v>44643</v>
      </c>
      <c r="E46" s="65">
        <f>D46</f>
        <v>44643</v>
      </c>
      <c r="F46" s="66"/>
      <c r="G46" s="65"/>
      <c r="H46" s="66">
        <f>$H$11+($S$7*S46)</f>
        <v>44645</v>
      </c>
      <c r="I46" s="65">
        <f>H46</f>
        <v>44645</v>
      </c>
      <c r="J46" s="104">
        <f>$J$11+($S$7*S46)</f>
        <v>44645</v>
      </c>
      <c r="K46" s="74">
        <f>$K$11+($S$7*S46)</f>
        <v>44646</v>
      </c>
      <c r="L46" s="75">
        <f>K46</f>
        <v>44646</v>
      </c>
      <c r="M46" s="66">
        <f>K46+O46</f>
        <v>44657</v>
      </c>
      <c r="N46" s="75">
        <f>M46</f>
        <v>44657</v>
      </c>
      <c r="O46" s="108">
        <f>$O$11</f>
        <v>11</v>
      </c>
      <c r="P46" s="72" t="str">
        <f>$P$11</f>
        <v>ONE</v>
      </c>
      <c r="Q46" s="146" t="s">
        <v>165</v>
      </c>
      <c r="R46" s="110" t="str">
        <f>$R$11</f>
        <v>危険品受託</v>
      </c>
      <c r="S46" s="90">
        <v>7</v>
      </c>
    </row>
    <row r="47" spans="1:19" hidden="1" thickBot="1" x14ac:dyDescent="0.35">
      <c r="A47" s="107">
        <v>12</v>
      </c>
      <c r="B47" s="92" t="s">
        <v>156</v>
      </c>
      <c r="C47" s="113" t="s">
        <v>193</v>
      </c>
      <c r="D47" s="93" t="str">
        <f>IF((ISBLANK($D$12)),"----",(($D$12)+($S$7*S47)))</f>
        <v>----</v>
      </c>
      <c r="E47" s="106" t="str">
        <f>D47</f>
        <v>----</v>
      </c>
      <c r="F47" s="93"/>
      <c r="G47" s="106"/>
      <c r="H47" s="93">
        <f>$H$12+($S$7*S47)</f>
        <v>44645</v>
      </c>
      <c r="I47" s="106">
        <f>H47</f>
        <v>44645</v>
      </c>
      <c r="J47" s="114">
        <f>$J$12+($S$7*S47)</f>
        <v>44645</v>
      </c>
      <c r="K47" s="93">
        <f>$K$12+($S$7*S47)</f>
        <v>44646</v>
      </c>
      <c r="L47" s="106">
        <f>K47</f>
        <v>44646</v>
      </c>
      <c r="M47" s="93">
        <f>K47+O47</f>
        <v>44654</v>
      </c>
      <c r="N47" s="106">
        <f>M47</f>
        <v>44654</v>
      </c>
      <c r="O47" s="115">
        <f>$O$12</f>
        <v>8</v>
      </c>
      <c r="P47" s="94" t="str">
        <f>$P$12</f>
        <v>OOCL/COSCO</v>
      </c>
      <c r="Q47" s="148" t="s">
        <v>166</v>
      </c>
      <c r="R47" s="125" t="str">
        <f>$R$12</f>
        <v>危険品混載受託</v>
      </c>
      <c r="S47" s="90">
        <v>7</v>
      </c>
    </row>
    <row r="48" spans="1:19" ht="14.4" hidden="1" x14ac:dyDescent="0.3">
      <c r="A48" s="96">
        <v>13</v>
      </c>
      <c r="B48" s="105" t="s">
        <v>236</v>
      </c>
      <c r="C48" s="111" t="s">
        <v>237</v>
      </c>
      <c r="D48" s="98" t="str">
        <f>IF((ISBLANK($D$8)),"----",(($D$8)+($S$7*S48)))</f>
        <v>----</v>
      </c>
      <c r="E48" s="97" t="str">
        <f>D48</f>
        <v>----</v>
      </c>
      <c r="F48" s="98"/>
      <c r="G48" s="97"/>
      <c r="H48" s="98">
        <f>$H$8+($S$7*S48)</f>
        <v>44649</v>
      </c>
      <c r="I48" s="97">
        <f t="shared" ref="I48:I49" si="42">H48</f>
        <v>44649</v>
      </c>
      <c r="J48" s="99">
        <f>$J$8+($S$7*S48)</f>
        <v>44650</v>
      </c>
      <c r="K48" s="98">
        <f>$K$8+($S$7*S48)</f>
        <v>44650</v>
      </c>
      <c r="L48" s="97">
        <f t="shared" ref="L48:L49" si="43">K48</f>
        <v>44650</v>
      </c>
      <c r="M48" s="95">
        <f t="shared" ref="M48" si="44">K48+O48</f>
        <v>44659</v>
      </c>
      <c r="N48" s="97">
        <f t="shared" ref="N48:N49" si="45">M48</f>
        <v>44659</v>
      </c>
      <c r="O48" s="100">
        <v>9</v>
      </c>
      <c r="P48" s="68" t="str">
        <f>$P$8</f>
        <v>EVER GREEN</v>
      </c>
      <c r="Q48" s="147" t="s">
        <v>162</v>
      </c>
      <c r="R48" s="109" t="str">
        <f>$R$8</f>
        <v>危険品受託</v>
      </c>
      <c r="S48" s="90">
        <v>8</v>
      </c>
    </row>
    <row r="49" spans="1:19" ht="14.4" hidden="1" x14ac:dyDescent="0.3">
      <c r="A49" s="103">
        <v>13</v>
      </c>
      <c r="B49" s="102" t="s">
        <v>140</v>
      </c>
      <c r="C49" s="72" t="s">
        <v>233</v>
      </c>
      <c r="D49" s="66" t="str">
        <f>IF((ISBLANK($D$9)),"----",(($D$9)+($S$7*S49)))</f>
        <v>----</v>
      </c>
      <c r="E49" s="65" t="str">
        <f t="shared" ref="E49" si="46">D49</f>
        <v>----</v>
      </c>
      <c r="F49" s="66"/>
      <c r="G49" s="65"/>
      <c r="H49" s="66">
        <f>$H$9+($S$7*S49)</f>
        <v>44649</v>
      </c>
      <c r="I49" s="65">
        <f t="shared" si="42"/>
        <v>44649</v>
      </c>
      <c r="J49" s="70">
        <f>$J$9+($S$7*S49)</f>
        <v>44653</v>
      </c>
      <c r="K49" s="66">
        <f>$K$9+($S$7*S49)</f>
        <v>44654</v>
      </c>
      <c r="L49" s="65">
        <f t="shared" si="43"/>
        <v>44654</v>
      </c>
      <c r="M49" s="67">
        <f>K49+O49</f>
        <v>44670</v>
      </c>
      <c r="N49" s="65">
        <f t="shared" si="45"/>
        <v>44670</v>
      </c>
      <c r="O49" s="71">
        <f>$O$9</f>
        <v>16</v>
      </c>
      <c r="P49" s="72" t="str">
        <f>$P$9</f>
        <v>CNC</v>
      </c>
      <c r="Q49" s="146" t="s">
        <v>163</v>
      </c>
      <c r="R49" s="110" t="str">
        <f>$R$9</f>
        <v>危険品受託</v>
      </c>
      <c r="S49" s="90">
        <v>8</v>
      </c>
    </row>
    <row r="50" spans="1:19" ht="14.4" hidden="1" x14ac:dyDescent="0.3">
      <c r="A50" s="103">
        <v>13</v>
      </c>
      <c r="B50" s="64" t="s">
        <v>244</v>
      </c>
      <c r="C50" s="112" t="s">
        <v>243</v>
      </c>
      <c r="D50" s="66" t="str">
        <f>IF((ISBLANK($D$10)),"----",(($D$10)+($S$7*S50)))</f>
        <v>----</v>
      </c>
      <c r="E50" s="65" t="str">
        <f>D50</f>
        <v>----</v>
      </c>
      <c r="F50" s="66"/>
      <c r="G50" s="65"/>
      <c r="H50" s="66">
        <f>$H$10+($S$7*S50)</f>
        <v>44651</v>
      </c>
      <c r="I50" s="65">
        <f>H50</f>
        <v>44651</v>
      </c>
      <c r="J50" s="73">
        <f>$J$10+($S$7*S50)</f>
        <v>44652</v>
      </c>
      <c r="K50" s="74">
        <f>$K$10+($S$7*S50)</f>
        <v>44652</v>
      </c>
      <c r="L50" s="75">
        <f>K50</f>
        <v>44652</v>
      </c>
      <c r="M50" s="67">
        <f>K50+O50</f>
        <v>44663</v>
      </c>
      <c r="N50" s="75">
        <f>M50</f>
        <v>44663</v>
      </c>
      <c r="O50" s="71">
        <f>$O$10</f>
        <v>11</v>
      </c>
      <c r="P50" s="72" t="str">
        <f>$P$10</f>
        <v>SITC</v>
      </c>
      <c r="Q50" s="146" t="s">
        <v>164</v>
      </c>
      <c r="R50" s="110" t="str">
        <f>$R$10</f>
        <v>危険品受託</v>
      </c>
      <c r="S50" s="90">
        <v>8</v>
      </c>
    </row>
    <row r="51" spans="1:19" ht="14.4" hidden="1" x14ac:dyDescent="0.3">
      <c r="A51" s="103">
        <v>13</v>
      </c>
      <c r="B51" s="64" t="s">
        <v>143</v>
      </c>
      <c r="C51" s="112" t="s">
        <v>219</v>
      </c>
      <c r="D51" s="66">
        <f>IF((ISBLANK($D$11)),"----",(($D$11)+($S$7*S51)))</f>
        <v>44650</v>
      </c>
      <c r="E51" s="65">
        <f>D51</f>
        <v>44650</v>
      </c>
      <c r="F51" s="66"/>
      <c r="G51" s="65"/>
      <c r="H51" s="66">
        <f>$H$11+($S$7*S51)</f>
        <v>44652</v>
      </c>
      <c r="I51" s="65">
        <f>H51</f>
        <v>44652</v>
      </c>
      <c r="J51" s="104">
        <f>$J$11+($S$7*S51)</f>
        <v>44652</v>
      </c>
      <c r="K51" s="74">
        <f>$K$11+($S$7*S51)</f>
        <v>44653</v>
      </c>
      <c r="L51" s="75">
        <f>K51</f>
        <v>44653</v>
      </c>
      <c r="M51" s="66">
        <f>K51+O51</f>
        <v>44664</v>
      </c>
      <c r="N51" s="75">
        <f>M51</f>
        <v>44664</v>
      </c>
      <c r="O51" s="108">
        <f>$O$11</f>
        <v>11</v>
      </c>
      <c r="P51" s="72" t="str">
        <f>$P$11</f>
        <v>ONE</v>
      </c>
      <c r="Q51" s="146" t="s">
        <v>165</v>
      </c>
      <c r="R51" s="110" t="str">
        <f>$R$11</f>
        <v>危険品受託</v>
      </c>
      <c r="S51" s="90">
        <v>8</v>
      </c>
    </row>
    <row r="52" spans="1:19" hidden="1" thickBot="1" x14ac:dyDescent="0.35">
      <c r="A52" s="107">
        <v>13</v>
      </c>
      <c r="B52" s="92" t="s">
        <v>157</v>
      </c>
      <c r="C52" s="113" t="s">
        <v>213</v>
      </c>
      <c r="D52" s="93" t="str">
        <f>IF((ISBLANK($D$12)),"----",(($D$12)+($S$7*S52)))</f>
        <v>----</v>
      </c>
      <c r="E52" s="106" t="str">
        <f>D52</f>
        <v>----</v>
      </c>
      <c r="F52" s="93"/>
      <c r="G52" s="106"/>
      <c r="H52" s="93">
        <f>$H$12+($S$7*S52)</f>
        <v>44652</v>
      </c>
      <c r="I52" s="106">
        <f>H52</f>
        <v>44652</v>
      </c>
      <c r="J52" s="114">
        <f>$J$12+($S$7*S52)</f>
        <v>44652</v>
      </c>
      <c r="K52" s="93">
        <f>$K$12+($S$7*S52)</f>
        <v>44653</v>
      </c>
      <c r="L52" s="106">
        <f>K52</f>
        <v>44653</v>
      </c>
      <c r="M52" s="93">
        <f>K52+O52</f>
        <v>44661</v>
      </c>
      <c r="N52" s="106">
        <f>M52</f>
        <v>44661</v>
      </c>
      <c r="O52" s="115">
        <f>$O$12</f>
        <v>8</v>
      </c>
      <c r="P52" s="94" t="str">
        <f>$P$12</f>
        <v>OOCL/COSCO</v>
      </c>
      <c r="Q52" s="148" t="s">
        <v>166</v>
      </c>
      <c r="R52" s="125" t="str">
        <f>$R$12</f>
        <v>危険品混載受託</v>
      </c>
      <c r="S52" s="90">
        <v>8</v>
      </c>
    </row>
    <row r="53" spans="1:19" ht="14.4" hidden="1" x14ac:dyDescent="0.3">
      <c r="A53" s="96">
        <v>14</v>
      </c>
      <c r="B53" s="105" t="s">
        <v>206</v>
      </c>
      <c r="C53" s="111" t="s">
        <v>238</v>
      </c>
      <c r="D53" s="98" t="str">
        <f>IF((ISBLANK($D$8)),"----",(($D$8)+($S$7*S53)))</f>
        <v>----</v>
      </c>
      <c r="E53" s="97" t="str">
        <f>D53</f>
        <v>----</v>
      </c>
      <c r="F53" s="98"/>
      <c r="G53" s="97"/>
      <c r="H53" s="98">
        <f>$H$8+($S$7*S53)</f>
        <v>44656</v>
      </c>
      <c r="I53" s="97">
        <f t="shared" ref="I53:I54" si="47">H53</f>
        <v>44656</v>
      </c>
      <c r="J53" s="99">
        <v>44659</v>
      </c>
      <c r="K53" s="98">
        <v>44659</v>
      </c>
      <c r="L53" s="97">
        <f t="shared" ref="L53:L54" si="48">K53</f>
        <v>44659</v>
      </c>
      <c r="M53" s="95">
        <f t="shared" ref="M53" si="49">K53+O53</f>
        <v>44668</v>
      </c>
      <c r="N53" s="97">
        <f t="shared" ref="N53:N54" si="50">M53</f>
        <v>44668</v>
      </c>
      <c r="O53" s="100">
        <v>9</v>
      </c>
      <c r="P53" s="68" t="str">
        <f>$P$8</f>
        <v>EVER GREEN</v>
      </c>
      <c r="Q53" s="147" t="s">
        <v>162</v>
      </c>
      <c r="R53" s="109" t="str">
        <f>$R$8</f>
        <v>危険品受託</v>
      </c>
      <c r="S53" s="90">
        <v>9</v>
      </c>
    </row>
    <row r="54" spans="1:19" ht="14.4" hidden="1" x14ac:dyDescent="0.3">
      <c r="A54" s="103">
        <v>14</v>
      </c>
      <c r="B54" s="102" t="s">
        <v>142</v>
      </c>
      <c r="C54" s="72"/>
      <c r="D54" s="66" t="str">
        <f>IF((ISBLANK($D$9)),"----",(($D$9)+($S$7*S54)))</f>
        <v>----</v>
      </c>
      <c r="E54" s="65" t="str">
        <f t="shared" ref="E54" si="51">D54</f>
        <v>----</v>
      </c>
      <c r="F54" s="66"/>
      <c r="G54" s="65"/>
      <c r="H54" s="66">
        <f>$H$9+($S$7*S54)</f>
        <v>44656</v>
      </c>
      <c r="I54" s="65">
        <f t="shared" si="47"/>
        <v>44656</v>
      </c>
      <c r="J54" s="70">
        <f>$J$9+($S$7*S54)</f>
        <v>44660</v>
      </c>
      <c r="K54" s="66">
        <f>$K$9+($S$7*S54)</f>
        <v>44661</v>
      </c>
      <c r="L54" s="65">
        <f t="shared" si="48"/>
        <v>44661</v>
      </c>
      <c r="M54" s="67">
        <f>K54+O54</f>
        <v>44677</v>
      </c>
      <c r="N54" s="65">
        <f t="shared" si="50"/>
        <v>44677</v>
      </c>
      <c r="O54" s="71">
        <f>$O$9</f>
        <v>16</v>
      </c>
      <c r="P54" s="72" t="str">
        <f>$P$9</f>
        <v>CNC</v>
      </c>
      <c r="Q54" s="146" t="s">
        <v>163</v>
      </c>
      <c r="R54" s="110" t="str">
        <f>$R$9</f>
        <v>危険品受託</v>
      </c>
      <c r="S54" s="90">
        <v>9</v>
      </c>
    </row>
    <row r="55" spans="1:19" ht="14.4" hidden="1" x14ac:dyDescent="0.3">
      <c r="A55" s="103">
        <v>14</v>
      </c>
      <c r="B55" s="64" t="s">
        <v>152</v>
      </c>
      <c r="C55" s="112" t="s">
        <v>245</v>
      </c>
      <c r="D55" s="66" t="str">
        <f>IF((ISBLANK($D$10)),"----",(($D$10)+($S$7*S55)))</f>
        <v>----</v>
      </c>
      <c r="E55" s="65" t="str">
        <f>D55</f>
        <v>----</v>
      </c>
      <c r="F55" s="66"/>
      <c r="G55" s="65"/>
      <c r="H55" s="66">
        <f>$H$10+($S$7*S55)</f>
        <v>44658</v>
      </c>
      <c r="I55" s="65">
        <f>H55</f>
        <v>44658</v>
      </c>
      <c r="J55" s="73">
        <f>$J$10+($S$7*S55)</f>
        <v>44659</v>
      </c>
      <c r="K55" s="74">
        <f>$K$10+($S$7*S55)</f>
        <v>44659</v>
      </c>
      <c r="L55" s="75">
        <f>K55</f>
        <v>44659</v>
      </c>
      <c r="M55" s="67">
        <f>K55+O55</f>
        <v>44670</v>
      </c>
      <c r="N55" s="75">
        <f>M55</f>
        <v>44670</v>
      </c>
      <c r="O55" s="71">
        <f>$O$10</f>
        <v>11</v>
      </c>
      <c r="P55" s="72" t="str">
        <f>$P$10</f>
        <v>SITC</v>
      </c>
      <c r="Q55" s="146" t="s">
        <v>164</v>
      </c>
      <c r="R55" s="110" t="str">
        <f>$R$10</f>
        <v>危険品受託</v>
      </c>
      <c r="S55" s="90">
        <v>9</v>
      </c>
    </row>
    <row r="56" spans="1:19" ht="14.4" hidden="1" x14ac:dyDescent="0.3">
      <c r="A56" s="103">
        <v>14</v>
      </c>
      <c r="B56" s="64" t="s">
        <v>151</v>
      </c>
      <c r="C56" s="112" t="s">
        <v>221</v>
      </c>
      <c r="D56" s="66">
        <f>IF((ISBLANK($D$11)),"----",(($D$11)+($S$7*S56)))</f>
        <v>44657</v>
      </c>
      <c r="E56" s="65">
        <f>D56</f>
        <v>44657</v>
      </c>
      <c r="F56" s="66"/>
      <c r="G56" s="65"/>
      <c r="H56" s="66">
        <f>$H$11+($S$7*S56)</f>
        <v>44659</v>
      </c>
      <c r="I56" s="65">
        <f>H56</f>
        <v>44659</v>
      </c>
      <c r="J56" s="104">
        <f>$J$11+($S$7*S56)</f>
        <v>44659</v>
      </c>
      <c r="K56" s="74">
        <f>$K$11+($S$7*S56)</f>
        <v>44660</v>
      </c>
      <c r="L56" s="75">
        <f>K56</f>
        <v>44660</v>
      </c>
      <c r="M56" s="66">
        <f>K56+O56</f>
        <v>44671</v>
      </c>
      <c r="N56" s="75">
        <f>M56</f>
        <v>44671</v>
      </c>
      <c r="O56" s="108">
        <f>$O$11</f>
        <v>11</v>
      </c>
      <c r="P56" s="72" t="str">
        <f>$P$11</f>
        <v>ONE</v>
      </c>
      <c r="Q56" s="146" t="s">
        <v>165</v>
      </c>
      <c r="R56" s="110" t="str">
        <f>$R$11</f>
        <v>危険品受託</v>
      </c>
      <c r="S56" s="90">
        <v>9</v>
      </c>
    </row>
    <row r="57" spans="1:19" hidden="1" thickBot="1" x14ac:dyDescent="0.35">
      <c r="A57" s="107">
        <v>14</v>
      </c>
      <c r="B57" s="92" t="s">
        <v>190</v>
      </c>
      <c r="C57" s="113" t="s">
        <v>214</v>
      </c>
      <c r="D57" s="93" t="str">
        <f>IF((ISBLANK($D$12)),"----",(($D$12)+($S$7*S57)))</f>
        <v>----</v>
      </c>
      <c r="E57" s="106" t="str">
        <f>D57</f>
        <v>----</v>
      </c>
      <c r="F57" s="93"/>
      <c r="G57" s="106"/>
      <c r="H57" s="93">
        <f>$H$12+($S$7*S57)</f>
        <v>44659</v>
      </c>
      <c r="I57" s="106">
        <f>H57</f>
        <v>44659</v>
      </c>
      <c r="J57" s="114">
        <f>$J$12+($S$7*S57)</f>
        <v>44659</v>
      </c>
      <c r="K57" s="93">
        <f>$K$12+($S$7*S57)</f>
        <v>44660</v>
      </c>
      <c r="L57" s="106">
        <f>K57</f>
        <v>44660</v>
      </c>
      <c r="M57" s="93">
        <f>K57+O57</f>
        <v>44668</v>
      </c>
      <c r="N57" s="106">
        <f>M57</f>
        <v>44668</v>
      </c>
      <c r="O57" s="115">
        <f>$O$12</f>
        <v>8</v>
      </c>
      <c r="P57" s="94" t="str">
        <f>$P$12</f>
        <v>OOCL/COSCO</v>
      </c>
      <c r="Q57" s="148" t="s">
        <v>166</v>
      </c>
      <c r="R57" s="125" t="str">
        <f>$R$12</f>
        <v>危険品混載受託</v>
      </c>
      <c r="S57" s="90">
        <v>9</v>
      </c>
    </row>
    <row r="58" spans="1:19" ht="14.4" hidden="1" x14ac:dyDescent="0.3">
      <c r="A58" s="96">
        <v>15</v>
      </c>
      <c r="B58" s="105" t="s">
        <v>234</v>
      </c>
      <c r="C58" s="111" t="s">
        <v>240</v>
      </c>
      <c r="D58" s="98" t="str">
        <f>IF((ISBLANK($D$8)),"----",(($D$8)+($S$7*S58)))</f>
        <v>----</v>
      </c>
      <c r="E58" s="97" t="str">
        <f>D58</f>
        <v>----</v>
      </c>
      <c r="F58" s="98"/>
      <c r="G58" s="97"/>
      <c r="H58" s="98">
        <f>$H$8+($S$7*S58)</f>
        <v>44663</v>
      </c>
      <c r="I58" s="97">
        <f t="shared" ref="I58:I59" si="52">H58</f>
        <v>44663</v>
      </c>
      <c r="J58" s="99">
        <v>44668</v>
      </c>
      <c r="K58" s="98">
        <v>44668</v>
      </c>
      <c r="L58" s="97">
        <f t="shared" ref="L58:L59" si="53">K58</f>
        <v>44668</v>
      </c>
      <c r="M58" s="95">
        <f t="shared" ref="M58" si="54">K58+O58</f>
        <v>44677</v>
      </c>
      <c r="N58" s="97">
        <f t="shared" ref="N58:N59" si="55">M58</f>
        <v>44677</v>
      </c>
      <c r="O58" s="100">
        <v>9</v>
      </c>
      <c r="P58" s="68" t="str">
        <f>$P$8</f>
        <v>EVER GREEN</v>
      </c>
      <c r="Q58" s="147" t="s">
        <v>162</v>
      </c>
      <c r="R58" s="109" t="str">
        <f>$R$8</f>
        <v>危険品受託</v>
      </c>
      <c r="S58" s="90">
        <v>10</v>
      </c>
    </row>
    <row r="59" spans="1:19" ht="14.4" hidden="1" x14ac:dyDescent="0.3">
      <c r="A59" s="103">
        <v>15</v>
      </c>
      <c r="B59" s="102" t="s">
        <v>255</v>
      </c>
      <c r="C59" s="72" t="s">
        <v>257</v>
      </c>
      <c r="D59" s="66" t="str">
        <f>IF((ISBLANK($D$9)),"----",(($D$9)+($S$7*S59)))</f>
        <v>----</v>
      </c>
      <c r="E59" s="65" t="str">
        <f t="shared" ref="E59" si="56">D59</f>
        <v>----</v>
      </c>
      <c r="F59" s="66"/>
      <c r="G59" s="65"/>
      <c r="H59" s="66">
        <f>$H$9+($S$7*S59)</f>
        <v>44663</v>
      </c>
      <c r="I59" s="65">
        <f t="shared" si="52"/>
        <v>44663</v>
      </c>
      <c r="J59" s="70">
        <f>$J$9+($S$7*S59)</f>
        <v>44667</v>
      </c>
      <c r="K59" s="66">
        <f>$K$9+($S$7*S59)</f>
        <v>44668</v>
      </c>
      <c r="L59" s="65">
        <f t="shared" si="53"/>
        <v>44668</v>
      </c>
      <c r="M59" s="67">
        <f>K59+O59</f>
        <v>44684</v>
      </c>
      <c r="N59" s="65">
        <f t="shared" si="55"/>
        <v>44684</v>
      </c>
      <c r="O59" s="71">
        <f>$O$9</f>
        <v>16</v>
      </c>
      <c r="P59" s="72" t="str">
        <f>$P$9</f>
        <v>CNC</v>
      </c>
      <c r="Q59" s="146" t="s">
        <v>163</v>
      </c>
      <c r="R59" s="110" t="str">
        <f>$R$9</f>
        <v>危険品受託</v>
      </c>
      <c r="S59" s="90">
        <v>10</v>
      </c>
    </row>
    <row r="60" spans="1:19" ht="14.4" hidden="1" x14ac:dyDescent="0.3">
      <c r="A60" s="103">
        <v>15</v>
      </c>
      <c r="B60" s="64" t="s">
        <v>263</v>
      </c>
      <c r="C60" s="112" t="s">
        <v>264</v>
      </c>
      <c r="D60" s="66" t="str">
        <f>IF((ISBLANK($D$10)),"----",(($D$10)+($S$7*S60)))</f>
        <v>----</v>
      </c>
      <c r="E60" s="65" t="str">
        <f>D60</f>
        <v>----</v>
      </c>
      <c r="F60" s="66"/>
      <c r="G60" s="65"/>
      <c r="H60" s="66">
        <f>$H$10+($S$7*S60)</f>
        <v>44665</v>
      </c>
      <c r="I60" s="65">
        <f>H60</f>
        <v>44665</v>
      </c>
      <c r="J60" s="73">
        <f>$J$10+($S$7*S60)</f>
        <v>44666</v>
      </c>
      <c r="K60" s="74">
        <f>$K$10+($S$7*S60)</f>
        <v>44666</v>
      </c>
      <c r="L60" s="75">
        <f>K60</f>
        <v>44666</v>
      </c>
      <c r="M60" s="67">
        <f>K60+O60</f>
        <v>44677</v>
      </c>
      <c r="N60" s="75">
        <f>M60</f>
        <v>44677</v>
      </c>
      <c r="O60" s="71">
        <f>$O$10</f>
        <v>11</v>
      </c>
      <c r="P60" s="72" t="str">
        <f>$P$10</f>
        <v>SITC</v>
      </c>
      <c r="Q60" s="146" t="s">
        <v>164</v>
      </c>
      <c r="R60" s="110" t="str">
        <f>$R$10</f>
        <v>危険品受託</v>
      </c>
      <c r="S60" s="90">
        <v>10</v>
      </c>
    </row>
    <row r="61" spans="1:19" ht="14.4" hidden="1" x14ac:dyDescent="0.3">
      <c r="A61" s="103">
        <v>15</v>
      </c>
      <c r="B61" s="64" t="s">
        <v>172</v>
      </c>
      <c r="C61" s="112" t="s">
        <v>222</v>
      </c>
      <c r="D61" s="66">
        <f>IF((ISBLANK($D$11)),"----",(($D$11)+($S$7*S61)))</f>
        <v>44664</v>
      </c>
      <c r="E61" s="65">
        <f>D61</f>
        <v>44664</v>
      </c>
      <c r="F61" s="66"/>
      <c r="G61" s="65"/>
      <c r="H61" s="66">
        <f>$H$11+($S$7*S61)</f>
        <v>44666</v>
      </c>
      <c r="I61" s="65">
        <f>H61</f>
        <v>44666</v>
      </c>
      <c r="J61" s="104">
        <f>$J$11+($S$7*S61)</f>
        <v>44666</v>
      </c>
      <c r="K61" s="74">
        <f>$K$11+($S$7*S61)</f>
        <v>44667</v>
      </c>
      <c r="L61" s="75">
        <f>K61</f>
        <v>44667</v>
      </c>
      <c r="M61" s="66">
        <f>K61+O61</f>
        <v>44678</v>
      </c>
      <c r="N61" s="75">
        <f>M61</f>
        <v>44678</v>
      </c>
      <c r="O61" s="108">
        <f>$O$11</f>
        <v>11</v>
      </c>
      <c r="P61" s="72" t="str">
        <f>$P$11</f>
        <v>ONE</v>
      </c>
      <c r="Q61" s="146" t="s">
        <v>165</v>
      </c>
      <c r="R61" s="110" t="str">
        <f>$R$11</f>
        <v>危険品受託</v>
      </c>
      <c r="S61" s="90">
        <v>10</v>
      </c>
    </row>
    <row r="62" spans="1:19" hidden="1" thickBot="1" x14ac:dyDescent="0.35">
      <c r="A62" s="107">
        <v>15</v>
      </c>
      <c r="B62" s="92" t="s">
        <v>185</v>
      </c>
      <c r="C62" s="113" t="s">
        <v>215</v>
      </c>
      <c r="D62" s="93" t="str">
        <f>IF((ISBLANK($D$12)),"----",(($D$12)+($S$7*S62)))</f>
        <v>----</v>
      </c>
      <c r="E62" s="106" t="str">
        <f>D62</f>
        <v>----</v>
      </c>
      <c r="F62" s="93"/>
      <c r="G62" s="106"/>
      <c r="H62" s="93">
        <f>$H$12+($S$7*S62)</f>
        <v>44666</v>
      </c>
      <c r="I62" s="106">
        <f>H62</f>
        <v>44666</v>
      </c>
      <c r="J62" s="114">
        <f>$J$12+($S$7*S62)</f>
        <v>44666</v>
      </c>
      <c r="K62" s="93">
        <f>$K$12+($S$7*S62)</f>
        <v>44667</v>
      </c>
      <c r="L62" s="106">
        <f>K62</f>
        <v>44667</v>
      </c>
      <c r="M62" s="93">
        <f>K62+O62</f>
        <v>44675</v>
      </c>
      <c r="N62" s="106">
        <f>M62</f>
        <v>44675</v>
      </c>
      <c r="O62" s="115">
        <f>$O$12</f>
        <v>8</v>
      </c>
      <c r="P62" s="94" t="str">
        <f>$P$12</f>
        <v>OOCL/COSCO</v>
      </c>
      <c r="Q62" s="148" t="s">
        <v>166</v>
      </c>
      <c r="R62" s="125" t="str">
        <f>$R$12</f>
        <v>危険品混載受託</v>
      </c>
      <c r="S62" s="90">
        <v>10</v>
      </c>
    </row>
    <row r="63" spans="1:19" ht="14.4" hidden="1" x14ac:dyDescent="0.3">
      <c r="A63" s="96">
        <v>16</v>
      </c>
      <c r="B63" s="105" t="s">
        <v>234</v>
      </c>
      <c r="C63" s="111" t="s">
        <v>269</v>
      </c>
      <c r="D63" s="98" t="str">
        <f>IF((ISBLANK($D$8)),"----",(($D$8)+($S$7*S63)))</f>
        <v>----</v>
      </c>
      <c r="E63" s="97" t="str">
        <f>D63</f>
        <v>----</v>
      </c>
      <c r="F63" s="98"/>
      <c r="G63" s="97"/>
      <c r="H63" s="98">
        <f>$H$8+($S$7*S63)</f>
        <v>44670</v>
      </c>
      <c r="I63" s="97">
        <f t="shared" ref="I63:I64" si="57">H63</f>
        <v>44670</v>
      </c>
      <c r="J63" s="99">
        <v>44674</v>
      </c>
      <c r="K63" s="98">
        <v>44675</v>
      </c>
      <c r="L63" s="97">
        <f t="shared" ref="L63:L64" si="58">K63</f>
        <v>44675</v>
      </c>
      <c r="M63" s="95">
        <f t="shared" ref="M63" si="59">K63+O63</f>
        <v>44684</v>
      </c>
      <c r="N63" s="97">
        <f t="shared" ref="N63:N64" si="60">M63</f>
        <v>44684</v>
      </c>
      <c r="O63" s="100">
        <v>9</v>
      </c>
      <c r="P63" s="68" t="str">
        <f>$P$8</f>
        <v>EVER GREEN</v>
      </c>
      <c r="Q63" s="147" t="s">
        <v>162</v>
      </c>
      <c r="R63" s="109" t="str">
        <f>$R$8</f>
        <v>危険品受託</v>
      </c>
      <c r="S63" s="90">
        <v>11</v>
      </c>
    </row>
    <row r="64" spans="1:19" ht="14.4" hidden="1" x14ac:dyDescent="0.3">
      <c r="A64" s="103">
        <v>16</v>
      </c>
      <c r="B64" s="102" t="s">
        <v>254</v>
      </c>
      <c r="C64" s="72" t="s">
        <v>258</v>
      </c>
      <c r="D64" s="66" t="str">
        <f>IF((ISBLANK($D$9)),"----",(($D$9)+($S$7*S64)))</f>
        <v>----</v>
      </c>
      <c r="E64" s="65" t="str">
        <f t="shared" ref="E64" si="61">D64</f>
        <v>----</v>
      </c>
      <c r="F64" s="66"/>
      <c r="G64" s="65"/>
      <c r="H64" s="66">
        <f>$H$9+($S$7*S64)</f>
        <v>44670</v>
      </c>
      <c r="I64" s="65">
        <f t="shared" si="57"/>
        <v>44670</v>
      </c>
      <c r="J64" s="70">
        <f>$J$9+($S$7*S64)</f>
        <v>44674</v>
      </c>
      <c r="K64" s="66">
        <f>$K$9+($S$7*S64)</f>
        <v>44675</v>
      </c>
      <c r="L64" s="65">
        <f t="shared" si="58"/>
        <v>44675</v>
      </c>
      <c r="M64" s="67">
        <f>K64+O64</f>
        <v>44691</v>
      </c>
      <c r="N64" s="65">
        <f t="shared" si="60"/>
        <v>44691</v>
      </c>
      <c r="O64" s="71">
        <f>$O$9</f>
        <v>16</v>
      </c>
      <c r="P64" s="72" t="str">
        <f>$P$9</f>
        <v>CNC</v>
      </c>
      <c r="Q64" s="146" t="s">
        <v>163</v>
      </c>
      <c r="R64" s="110" t="str">
        <f>$R$9</f>
        <v>危険品受託</v>
      </c>
      <c r="S64" s="90">
        <v>11</v>
      </c>
    </row>
    <row r="65" spans="1:19" ht="14.4" hidden="1" x14ac:dyDescent="0.3">
      <c r="A65" s="103">
        <v>16</v>
      </c>
      <c r="B65" s="64" t="s">
        <v>265</v>
      </c>
      <c r="C65" s="112" t="s">
        <v>264</v>
      </c>
      <c r="D65" s="66" t="str">
        <f>IF((ISBLANK($D$10)),"----",(($D$10)+($S$7*S65)))</f>
        <v>----</v>
      </c>
      <c r="E65" s="65" t="str">
        <f>D65</f>
        <v>----</v>
      </c>
      <c r="F65" s="66"/>
      <c r="G65" s="65"/>
      <c r="H65" s="66">
        <f>$H$10+($S$7*S65)</f>
        <v>44672</v>
      </c>
      <c r="I65" s="65">
        <f>H65</f>
        <v>44672</v>
      </c>
      <c r="J65" s="73">
        <f>$J$10+($S$7*S65)</f>
        <v>44673</v>
      </c>
      <c r="K65" s="74">
        <f>$K$10+($S$7*S65)</f>
        <v>44673</v>
      </c>
      <c r="L65" s="75">
        <f>K65</f>
        <v>44673</v>
      </c>
      <c r="M65" s="67">
        <f>K65+O65</f>
        <v>44684</v>
      </c>
      <c r="N65" s="75">
        <f>M65</f>
        <v>44684</v>
      </c>
      <c r="O65" s="71">
        <f>$O$10</f>
        <v>11</v>
      </c>
      <c r="P65" s="72" t="str">
        <f>$P$10</f>
        <v>SITC</v>
      </c>
      <c r="Q65" s="146" t="s">
        <v>164</v>
      </c>
      <c r="R65" s="110" t="str">
        <f>$R$10</f>
        <v>危険品受託</v>
      </c>
      <c r="S65" s="90">
        <v>11</v>
      </c>
    </row>
    <row r="66" spans="1:19" ht="14.4" hidden="1" x14ac:dyDescent="0.3">
      <c r="A66" s="103">
        <v>16</v>
      </c>
      <c r="B66" s="64" t="s">
        <v>143</v>
      </c>
      <c r="C66" s="112" t="s">
        <v>223</v>
      </c>
      <c r="D66" s="66">
        <f>IF((ISBLANK($D$11)),"----",(($D$11)+($S$7*S66)))</f>
        <v>44671</v>
      </c>
      <c r="E66" s="65">
        <f>D66</f>
        <v>44671</v>
      </c>
      <c r="F66" s="66"/>
      <c r="G66" s="65"/>
      <c r="H66" s="66">
        <f>$H$11+($S$7*S66)</f>
        <v>44673</v>
      </c>
      <c r="I66" s="65">
        <f>H66</f>
        <v>44673</v>
      </c>
      <c r="J66" s="104">
        <f>$J$11+($S$7*S66)</f>
        <v>44673</v>
      </c>
      <c r="K66" s="74">
        <f>$K$11+($S$7*S66)</f>
        <v>44674</v>
      </c>
      <c r="L66" s="75">
        <f>K66</f>
        <v>44674</v>
      </c>
      <c r="M66" s="66">
        <f>K66+O66</f>
        <v>44685</v>
      </c>
      <c r="N66" s="75">
        <f>M66</f>
        <v>44685</v>
      </c>
      <c r="O66" s="108">
        <f>$O$11</f>
        <v>11</v>
      </c>
      <c r="P66" s="72" t="str">
        <f>$P$11</f>
        <v>ONE</v>
      </c>
      <c r="Q66" s="146" t="s">
        <v>165</v>
      </c>
      <c r="R66" s="110" t="str">
        <f>$R$11</f>
        <v>危険品受託</v>
      </c>
      <c r="S66" s="90">
        <v>11</v>
      </c>
    </row>
    <row r="67" spans="1:19" hidden="1" thickBot="1" x14ac:dyDescent="0.35">
      <c r="A67" s="107">
        <v>16</v>
      </c>
      <c r="B67" s="92" t="s">
        <v>156</v>
      </c>
      <c r="C67" s="113" t="s">
        <v>217</v>
      </c>
      <c r="D67" s="93" t="str">
        <f>IF((ISBLANK($D$12)),"----",(($D$12)+($S$7*S67)))</f>
        <v>----</v>
      </c>
      <c r="E67" s="106" t="str">
        <f>D67</f>
        <v>----</v>
      </c>
      <c r="F67" s="93"/>
      <c r="G67" s="106"/>
      <c r="H67" s="93">
        <f>$H$12+($S$7*S67)</f>
        <v>44673</v>
      </c>
      <c r="I67" s="106">
        <f>H67</f>
        <v>44673</v>
      </c>
      <c r="J67" s="114">
        <f>$J$12+($S$7*S67)</f>
        <v>44673</v>
      </c>
      <c r="K67" s="93">
        <f>$K$12+($S$7*S67)</f>
        <v>44674</v>
      </c>
      <c r="L67" s="106">
        <f>K67</f>
        <v>44674</v>
      </c>
      <c r="M67" s="93">
        <f>K67+O67</f>
        <v>44682</v>
      </c>
      <c r="N67" s="106">
        <f>M67</f>
        <v>44682</v>
      </c>
      <c r="O67" s="115">
        <f>$O$12</f>
        <v>8</v>
      </c>
      <c r="P67" s="94" t="str">
        <f>$P$12</f>
        <v>OOCL/COSCO</v>
      </c>
      <c r="Q67" s="148" t="s">
        <v>166</v>
      </c>
      <c r="R67" s="125" t="str">
        <f>$R$12</f>
        <v>危険品混載受託</v>
      </c>
      <c r="S67" s="90">
        <v>11</v>
      </c>
    </row>
    <row r="68" spans="1:19" ht="14.4" hidden="1" x14ac:dyDescent="0.3">
      <c r="A68" s="96">
        <v>17</v>
      </c>
      <c r="B68" s="105" t="s">
        <v>142</v>
      </c>
      <c r="C68" s="111"/>
      <c r="D68" s="98" t="str">
        <f>IF((ISBLANK($D$8)),"----",(($D$8)+($S$7*S68)))</f>
        <v>----</v>
      </c>
      <c r="E68" s="97" t="str">
        <f>D68</f>
        <v>----</v>
      </c>
      <c r="F68" s="98"/>
      <c r="G68" s="97"/>
      <c r="H68" s="98">
        <f>$H$8+($S$7*S68)</f>
        <v>44677</v>
      </c>
      <c r="I68" s="97">
        <f t="shared" ref="I68:I69" si="62">H68</f>
        <v>44677</v>
      </c>
      <c r="J68" s="99">
        <f>$J$8+($S$7*S68)</f>
        <v>44678</v>
      </c>
      <c r="K68" s="98">
        <f>$K$8+($S$7*S68)</f>
        <v>44678</v>
      </c>
      <c r="L68" s="97">
        <f t="shared" ref="L68:L69" si="63">K68</f>
        <v>44678</v>
      </c>
      <c r="M68" s="95">
        <f t="shared" ref="M68" si="64">K68+O68</f>
        <v>44687</v>
      </c>
      <c r="N68" s="97">
        <f t="shared" ref="N68:N69" si="65">M68</f>
        <v>44687</v>
      </c>
      <c r="O68" s="100">
        <v>9</v>
      </c>
      <c r="P68" s="68" t="str">
        <f>$P$8</f>
        <v>EVER GREEN</v>
      </c>
      <c r="Q68" s="147" t="s">
        <v>162</v>
      </c>
      <c r="R68" s="109" t="str">
        <f>$R$8</f>
        <v>危険品受託</v>
      </c>
      <c r="S68" s="90">
        <v>12</v>
      </c>
    </row>
    <row r="69" spans="1:19" ht="14.4" hidden="1" x14ac:dyDescent="0.3">
      <c r="A69" s="103">
        <v>17</v>
      </c>
      <c r="B69" s="102" t="s">
        <v>226</v>
      </c>
      <c r="C69" s="72" t="s">
        <v>259</v>
      </c>
      <c r="D69" s="66" t="str">
        <f>IF((ISBLANK($D$9)),"----",(($D$9)+($S$7*S69)))</f>
        <v>----</v>
      </c>
      <c r="E69" s="65" t="str">
        <f t="shared" ref="E69" si="66">D69</f>
        <v>----</v>
      </c>
      <c r="F69" s="66"/>
      <c r="G69" s="65"/>
      <c r="H69" s="66">
        <f>$H$9+($S$7*S69)</f>
        <v>44677</v>
      </c>
      <c r="I69" s="65">
        <f t="shared" si="62"/>
        <v>44677</v>
      </c>
      <c r="J69" s="70">
        <f>$J$9+($S$7*S69)</f>
        <v>44681</v>
      </c>
      <c r="K69" s="66">
        <f>$K$9+($S$7*S69)</f>
        <v>44682</v>
      </c>
      <c r="L69" s="65">
        <f t="shared" si="63"/>
        <v>44682</v>
      </c>
      <c r="M69" s="67">
        <f>K69+O69</f>
        <v>44698</v>
      </c>
      <c r="N69" s="65">
        <f t="shared" si="65"/>
        <v>44698</v>
      </c>
      <c r="O69" s="71">
        <f>$O$9</f>
        <v>16</v>
      </c>
      <c r="P69" s="72" t="str">
        <f>$P$9</f>
        <v>CNC</v>
      </c>
      <c r="Q69" s="146" t="s">
        <v>163</v>
      </c>
      <c r="R69" s="110" t="str">
        <f>$R$9</f>
        <v>危険品受託</v>
      </c>
      <c r="S69" s="90">
        <v>12</v>
      </c>
    </row>
    <row r="70" spans="1:19" ht="14.4" hidden="1" x14ac:dyDescent="0.3">
      <c r="A70" s="103">
        <v>17</v>
      </c>
      <c r="B70" s="64" t="s">
        <v>266</v>
      </c>
      <c r="C70" s="112" t="s">
        <v>267</v>
      </c>
      <c r="D70" s="66" t="str">
        <f>IF((ISBLANK($D$10)),"----",(($D$10)+($S$7*S70)))</f>
        <v>----</v>
      </c>
      <c r="E70" s="65" t="str">
        <f>D70</f>
        <v>----</v>
      </c>
      <c r="F70" s="66"/>
      <c r="G70" s="65"/>
      <c r="H70" s="66">
        <f>$H$10+($S$7*S70)</f>
        <v>44679</v>
      </c>
      <c r="I70" s="65">
        <f>H70</f>
        <v>44679</v>
      </c>
      <c r="J70" s="73">
        <f>$J$10+($S$7*S70)</f>
        <v>44680</v>
      </c>
      <c r="K70" s="74">
        <f>$K$10+($S$7*S70)</f>
        <v>44680</v>
      </c>
      <c r="L70" s="75">
        <f>K70</f>
        <v>44680</v>
      </c>
      <c r="M70" s="67">
        <f>K70+O70</f>
        <v>44691</v>
      </c>
      <c r="N70" s="75">
        <f>M70</f>
        <v>44691</v>
      </c>
      <c r="O70" s="71">
        <f>$O$10</f>
        <v>11</v>
      </c>
      <c r="P70" s="72" t="str">
        <f>$P$10</f>
        <v>SITC</v>
      </c>
      <c r="Q70" s="146" t="s">
        <v>164</v>
      </c>
      <c r="R70" s="110" t="str">
        <f>$R$10</f>
        <v>危険品受託</v>
      </c>
      <c r="S70" s="90">
        <v>12</v>
      </c>
    </row>
    <row r="71" spans="1:19" ht="14.4" hidden="1" x14ac:dyDescent="0.3">
      <c r="A71" s="103">
        <v>17</v>
      </c>
      <c r="B71" s="64" t="s">
        <v>151</v>
      </c>
      <c r="C71" s="112" t="s">
        <v>224</v>
      </c>
      <c r="D71" s="66">
        <f>IF((ISBLANK($D$11)),"----",(($D$11)+($S$7*S71)))</f>
        <v>44678</v>
      </c>
      <c r="E71" s="65">
        <f>D71</f>
        <v>44678</v>
      </c>
      <c r="F71" s="66"/>
      <c r="G71" s="65"/>
      <c r="H71" s="66">
        <f>$H$11+($S$7*S71)</f>
        <v>44680</v>
      </c>
      <c r="I71" s="65">
        <f>H71</f>
        <v>44680</v>
      </c>
      <c r="J71" s="104">
        <f>$J$11+($S$7*S71)</f>
        <v>44680</v>
      </c>
      <c r="K71" s="74">
        <f>$K$11+($S$7*S71)</f>
        <v>44681</v>
      </c>
      <c r="L71" s="75">
        <f>K71</f>
        <v>44681</v>
      </c>
      <c r="M71" s="66">
        <f>K71+O71</f>
        <v>44692</v>
      </c>
      <c r="N71" s="75">
        <f>M71</f>
        <v>44692</v>
      </c>
      <c r="O71" s="108">
        <f>$O$11</f>
        <v>11</v>
      </c>
      <c r="P71" s="72" t="str">
        <f>$P$11</f>
        <v>ONE</v>
      </c>
      <c r="Q71" s="146" t="s">
        <v>165</v>
      </c>
      <c r="R71" s="110" t="str">
        <f>$R$11</f>
        <v>危険品受託</v>
      </c>
      <c r="S71" s="90">
        <v>12</v>
      </c>
    </row>
    <row r="72" spans="1:19" hidden="1" thickBot="1" x14ac:dyDescent="0.35">
      <c r="A72" s="107">
        <v>17</v>
      </c>
      <c r="B72" s="92" t="s">
        <v>157</v>
      </c>
      <c r="C72" s="113" t="s">
        <v>218</v>
      </c>
      <c r="D72" s="93" t="str">
        <f>IF((ISBLANK($D$12)),"----",(($D$12)+($S$7*S72)))</f>
        <v>----</v>
      </c>
      <c r="E72" s="106" t="str">
        <f>D72</f>
        <v>----</v>
      </c>
      <c r="F72" s="93"/>
      <c r="G72" s="106"/>
      <c r="H72" s="93">
        <f>$H$12+($S$7*S72)</f>
        <v>44680</v>
      </c>
      <c r="I72" s="106">
        <f>H72</f>
        <v>44680</v>
      </c>
      <c r="J72" s="114">
        <f>$J$12+($S$7*S72)</f>
        <v>44680</v>
      </c>
      <c r="K72" s="93">
        <f>$K$12+($S$7*S72)</f>
        <v>44681</v>
      </c>
      <c r="L72" s="106">
        <f>K72</f>
        <v>44681</v>
      </c>
      <c r="M72" s="93">
        <f>K72+O72</f>
        <v>44689</v>
      </c>
      <c r="N72" s="106">
        <f>M72</f>
        <v>44689</v>
      </c>
      <c r="O72" s="115">
        <f>$O$12</f>
        <v>8</v>
      </c>
      <c r="P72" s="94" t="str">
        <f>$P$12</f>
        <v>OOCL/COSCO</v>
      </c>
      <c r="Q72" s="148" t="s">
        <v>166</v>
      </c>
      <c r="R72" s="125" t="str">
        <f>$R$12</f>
        <v>危険品混載受託</v>
      </c>
      <c r="S72" s="90">
        <v>12</v>
      </c>
    </row>
    <row r="73" spans="1:19" ht="14.4" hidden="1" x14ac:dyDescent="0.3">
      <c r="A73" s="96">
        <v>18</v>
      </c>
      <c r="B73" s="105" t="s">
        <v>270</v>
      </c>
      <c r="C73" s="111" t="s">
        <v>271</v>
      </c>
      <c r="D73" s="98" t="str">
        <f>IF((ISBLANK($D$8)),"----",(($D$8)+($S$7*S73)))</f>
        <v>----</v>
      </c>
      <c r="E73" s="97" t="str">
        <f>D73</f>
        <v>----</v>
      </c>
      <c r="F73" s="98"/>
      <c r="G73" s="97"/>
      <c r="H73" s="98">
        <f>$H$8+($S$7*S73)</f>
        <v>44684</v>
      </c>
      <c r="I73" s="97">
        <f t="shared" ref="I73:I74" si="67">H73</f>
        <v>44684</v>
      </c>
      <c r="J73" s="99">
        <f>$J$8+($S$7*S73)</f>
        <v>44685</v>
      </c>
      <c r="K73" s="98">
        <f>$K$8+($S$7*S73)</f>
        <v>44685</v>
      </c>
      <c r="L73" s="97">
        <f t="shared" ref="L73:L74" si="68">K73</f>
        <v>44685</v>
      </c>
      <c r="M73" s="95">
        <f t="shared" ref="M73" si="69">K73+O73</f>
        <v>44694</v>
      </c>
      <c r="N73" s="97">
        <f t="shared" ref="N73:N74" si="70">M73</f>
        <v>44694</v>
      </c>
      <c r="O73" s="100">
        <v>9</v>
      </c>
      <c r="P73" s="68" t="str">
        <f>$P$8</f>
        <v>EVER GREEN</v>
      </c>
      <c r="Q73" s="147" t="s">
        <v>162</v>
      </c>
      <c r="R73" s="109" t="str">
        <f>$R$8</f>
        <v>危険品受託</v>
      </c>
      <c r="S73" s="90">
        <v>13</v>
      </c>
    </row>
    <row r="74" spans="1:19" ht="14.4" hidden="1" x14ac:dyDescent="0.3">
      <c r="A74" s="103">
        <v>18</v>
      </c>
      <c r="B74" s="102" t="s">
        <v>260</v>
      </c>
      <c r="C74" s="72" t="s">
        <v>261</v>
      </c>
      <c r="D74" s="66" t="str">
        <f>IF((ISBLANK($D$9)),"----",(($D$9)+($S$7*S74)))</f>
        <v>----</v>
      </c>
      <c r="E74" s="65" t="str">
        <f t="shared" ref="E74" si="71">D74</f>
        <v>----</v>
      </c>
      <c r="F74" s="66"/>
      <c r="G74" s="65"/>
      <c r="H74" s="66">
        <f>$H$9+($S$7*S74)</f>
        <v>44684</v>
      </c>
      <c r="I74" s="65">
        <f t="shared" si="67"/>
        <v>44684</v>
      </c>
      <c r="J74" s="70">
        <f>$J$9+($S$7*S74)</f>
        <v>44688</v>
      </c>
      <c r="K74" s="66">
        <f>$K$9+($S$7*S74)</f>
        <v>44689</v>
      </c>
      <c r="L74" s="65">
        <f t="shared" si="68"/>
        <v>44689</v>
      </c>
      <c r="M74" s="67">
        <f>K74+O74</f>
        <v>44705</v>
      </c>
      <c r="N74" s="65">
        <f t="shared" si="70"/>
        <v>44705</v>
      </c>
      <c r="O74" s="71">
        <f>$O$9</f>
        <v>16</v>
      </c>
      <c r="P74" s="72" t="str">
        <f>$P$9</f>
        <v>CNC</v>
      </c>
      <c r="Q74" s="146" t="s">
        <v>163</v>
      </c>
      <c r="R74" s="110" t="str">
        <f>$R$9</f>
        <v>危険品受託</v>
      </c>
      <c r="S74" s="90">
        <v>13</v>
      </c>
    </row>
    <row r="75" spans="1:19" ht="14.4" hidden="1" x14ac:dyDescent="0.3">
      <c r="A75" s="103">
        <v>18</v>
      </c>
      <c r="B75" s="64" t="s">
        <v>268</v>
      </c>
      <c r="C75" s="112" t="s">
        <v>267</v>
      </c>
      <c r="D75" s="66" t="str">
        <f>IF((ISBLANK($D$10)),"----",(($D$10)+($S$7*S75)))</f>
        <v>----</v>
      </c>
      <c r="E75" s="65" t="str">
        <f>D75</f>
        <v>----</v>
      </c>
      <c r="F75" s="66"/>
      <c r="G75" s="65"/>
      <c r="H75" s="66">
        <f>$H$10+($S$7*S75)</f>
        <v>44686</v>
      </c>
      <c r="I75" s="65">
        <f>H75</f>
        <v>44686</v>
      </c>
      <c r="J75" s="73">
        <f>$J$10+($S$7*S75)</f>
        <v>44687</v>
      </c>
      <c r="K75" s="74">
        <f>$K$10+($S$7*S75)</f>
        <v>44687</v>
      </c>
      <c r="L75" s="75">
        <f>K75</f>
        <v>44687</v>
      </c>
      <c r="M75" s="67">
        <f>K75+O75</f>
        <v>44698</v>
      </c>
      <c r="N75" s="75">
        <f>M75</f>
        <v>44698</v>
      </c>
      <c r="O75" s="71">
        <f>$O$10</f>
        <v>11</v>
      </c>
      <c r="P75" s="72" t="str">
        <f>$P$10</f>
        <v>SITC</v>
      </c>
      <c r="Q75" s="146" t="s">
        <v>164</v>
      </c>
      <c r="R75" s="110" t="str">
        <f>$R$10</f>
        <v>危険品受託</v>
      </c>
      <c r="S75" s="90">
        <v>13</v>
      </c>
    </row>
    <row r="76" spans="1:19" ht="14.4" hidden="1" x14ac:dyDescent="0.3">
      <c r="A76" s="103">
        <v>18</v>
      </c>
      <c r="B76" s="64" t="s">
        <v>241</v>
      </c>
      <c r="C76" s="112"/>
      <c r="D76" s="66">
        <f>IF((ISBLANK($D$11)),"----",(($D$11)+($S$7*S76)))</f>
        <v>44685</v>
      </c>
      <c r="E76" s="65">
        <f>D76</f>
        <v>44685</v>
      </c>
      <c r="F76" s="66"/>
      <c r="G76" s="65"/>
      <c r="H76" s="66">
        <f>$H$11+($S$7*S76)</f>
        <v>44687</v>
      </c>
      <c r="I76" s="65">
        <f>H76</f>
        <v>44687</v>
      </c>
      <c r="J76" s="104">
        <f>$J$11+($S$7*S76)</f>
        <v>44687</v>
      </c>
      <c r="K76" s="74">
        <f>$K$11+($S$7*S76)</f>
        <v>44688</v>
      </c>
      <c r="L76" s="75">
        <f>K76</f>
        <v>44688</v>
      </c>
      <c r="M76" s="66">
        <f>K76+O76</f>
        <v>44699</v>
      </c>
      <c r="N76" s="75">
        <f>M76</f>
        <v>44699</v>
      </c>
      <c r="O76" s="108">
        <f>$O$11</f>
        <v>11</v>
      </c>
      <c r="P76" s="72" t="str">
        <f>$P$11</f>
        <v>ONE</v>
      </c>
      <c r="Q76" s="146" t="s">
        <v>165</v>
      </c>
      <c r="R76" s="110" t="str">
        <f>$R$11</f>
        <v>危険品受託</v>
      </c>
      <c r="S76" s="90">
        <v>13</v>
      </c>
    </row>
    <row r="77" spans="1:19" hidden="1" thickBot="1" x14ac:dyDescent="0.35">
      <c r="A77" s="107">
        <v>18</v>
      </c>
      <c r="B77" s="92" t="s">
        <v>246</v>
      </c>
      <c r="C77" s="113" t="s">
        <v>248</v>
      </c>
      <c r="D77" s="93" t="str">
        <f>IF((ISBLANK($D$12)),"----",(($D$12)+($S$7*S77)))</f>
        <v>----</v>
      </c>
      <c r="E77" s="106" t="str">
        <f>D77</f>
        <v>----</v>
      </c>
      <c r="F77" s="93"/>
      <c r="G77" s="106"/>
      <c r="H77" s="93">
        <f>$H$12+($S$7*S77)</f>
        <v>44687</v>
      </c>
      <c r="I77" s="106">
        <f>H77</f>
        <v>44687</v>
      </c>
      <c r="J77" s="114">
        <f>$J$12+($S$7*S77)</f>
        <v>44687</v>
      </c>
      <c r="K77" s="93">
        <f>$K$12+($S$7*S77)</f>
        <v>44688</v>
      </c>
      <c r="L77" s="106">
        <f>K77</f>
        <v>44688</v>
      </c>
      <c r="M77" s="93">
        <f>K77+O77</f>
        <v>44696</v>
      </c>
      <c r="N77" s="106">
        <f>M77</f>
        <v>44696</v>
      </c>
      <c r="O77" s="115">
        <f>$O$12</f>
        <v>8</v>
      </c>
      <c r="P77" s="94" t="str">
        <f>$P$12</f>
        <v>OOCL/COSCO</v>
      </c>
      <c r="Q77" s="148" t="s">
        <v>166</v>
      </c>
      <c r="R77" s="125" t="str">
        <f>$R$12</f>
        <v>危険品混載受託</v>
      </c>
      <c r="S77" s="90">
        <v>13</v>
      </c>
    </row>
    <row r="78" spans="1:19" ht="14.4" hidden="1" x14ac:dyDescent="0.3">
      <c r="A78" s="96">
        <v>19</v>
      </c>
      <c r="B78" s="105" t="s">
        <v>206</v>
      </c>
      <c r="C78" s="111" t="s">
        <v>272</v>
      </c>
      <c r="D78" s="98" t="str">
        <f>IF((ISBLANK($D$8)),"----",(($D$8)+($S$7*S78)))</f>
        <v>----</v>
      </c>
      <c r="E78" s="97" t="str">
        <f>D78</f>
        <v>----</v>
      </c>
      <c r="F78" s="98"/>
      <c r="G78" s="97"/>
      <c r="H78" s="98">
        <f>$H$8+($S$7*S78)</f>
        <v>44691</v>
      </c>
      <c r="I78" s="97">
        <f t="shared" ref="I78:I79" si="72">H78</f>
        <v>44691</v>
      </c>
      <c r="J78" s="99">
        <f>$J$8+($S$7*S78)</f>
        <v>44692</v>
      </c>
      <c r="K78" s="98">
        <f>$K$8+($S$7*S78)</f>
        <v>44692</v>
      </c>
      <c r="L78" s="97">
        <f t="shared" ref="L78:L79" si="73">K78</f>
        <v>44692</v>
      </c>
      <c r="M78" s="95">
        <f t="shared" ref="M78" si="74">K78+O78</f>
        <v>44701</v>
      </c>
      <c r="N78" s="97">
        <f t="shared" ref="N78:N79" si="75">M78</f>
        <v>44701</v>
      </c>
      <c r="O78" s="100">
        <v>9</v>
      </c>
      <c r="P78" s="68" t="str">
        <f>$P$8</f>
        <v>EVER GREEN</v>
      </c>
      <c r="Q78" s="147" t="s">
        <v>162</v>
      </c>
      <c r="R78" s="109" t="str">
        <f>$R$8</f>
        <v>危険品受託</v>
      </c>
      <c r="S78" s="90">
        <v>14</v>
      </c>
    </row>
    <row r="79" spans="1:19" ht="14.4" hidden="1" x14ac:dyDescent="0.3">
      <c r="A79" s="103">
        <v>19</v>
      </c>
      <c r="B79" s="102" t="s">
        <v>142</v>
      </c>
      <c r="C79" s="72"/>
      <c r="D79" s="66" t="str">
        <f>IF((ISBLANK($D$9)),"----",(($D$9)+($S$7*S79)))</f>
        <v>----</v>
      </c>
      <c r="E79" s="65" t="str">
        <f t="shared" ref="E79" si="76">D79</f>
        <v>----</v>
      </c>
      <c r="F79" s="66"/>
      <c r="G79" s="65"/>
      <c r="H79" s="66">
        <f>$H$9+($S$7*S79)</f>
        <v>44691</v>
      </c>
      <c r="I79" s="65">
        <f t="shared" si="72"/>
        <v>44691</v>
      </c>
      <c r="J79" s="70">
        <f>$J$9+($S$7*S79)</f>
        <v>44695</v>
      </c>
      <c r="K79" s="66">
        <f>$K$9+($S$7*S79)</f>
        <v>44696</v>
      </c>
      <c r="L79" s="65">
        <f t="shared" si="73"/>
        <v>44696</v>
      </c>
      <c r="M79" s="67">
        <f>K79+O79</f>
        <v>44712</v>
      </c>
      <c r="N79" s="65">
        <f t="shared" si="75"/>
        <v>44712</v>
      </c>
      <c r="O79" s="71">
        <f>$O$9</f>
        <v>16</v>
      </c>
      <c r="P79" s="72" t="str">
        <f>$P$9</f>
        <v>CNC</v>
      </c>
      <c r="Q79" s="146" t="s">
        <v>163</v>
      </c>
      <c r="R79" s="110" t="str">
        <f>$R$9</f>
        <v>危険品受託</v>
      </c>
      <c r="S79" s="90">
        <v>14</v>
      </c>
    </row>
    <row r="80" spans="1:19" ht="14.4" hidden="1" x14ac:dyDescent="0.3">
      <c r="A80" s="103">
        <v>19</v>
      </c>
      <c r="B80" s="64" t="s">
        <v>280</v>
      </c>
      <c r="C80" s="112" t="s">
        <v>245</v>
      </c>
      <c r="D80" s="66" t="str">
        <f>IF((ISBLANK($D$10)),"----",(($D$10)+($S$7*S80)))</f>
        <v>----</v>
      </c>
      <c r="E80" s="65" t="str">
        <f>D80</f>
        <v>----</v>
      </c>
      <c r="F80" s="66"/>
      <c r="G80" s="65"/>
      <c r="H80" s="66">
        <f>$H$10+($S$7*S80)</f>
        <v>44693</v>
      </c>
      <c r="I80" s="65">
        <f>H80</f>
        <v>44693</v>
      </c>
      <c r="J80" s="73">
        <f>$J$10+($S$7*S80)</f>
        <v>44694</v>
      </c>
      <c r="K80" s="74">
        <f>$K$10+($S$7*S80)</f>
        <v>44694</v>
      </c>
      <c r="L80" s="75">
        <f>K80</f>
        <v>44694</v>
      </c>
      <c r="M80" s="67">
        <f>K80+O80</f>
        <v>44705</v>
      </c>
      <c r="N80" s="75">
        <f>M80</f>
        <v>44705</v>
      </c>
      <c r="O80" s="71">
        <f>$O$10</f>
        <v>11</v>
      </c>
      <c r="P80" s="72" t="str">
        <f>$P$10</f>
        <v>SITC</v>
      </c>
      <c r="Q80" s="146" t="s">
        <v>164</v>
      </c>
      <c r="R80" s="110" t="str">
        <f>$R$10</f>
        <v>危険品受託</v>
      </c>
      <c r="S80" s="90">
        <v>14</v>
      </c>
    </row>
    <row r="81" spans="1:19" ht="14.4" hidden="1" x14ac:dyDescent="0.3">
      <c r="A81" s="103">
        <v>19</v>
      </c>
      <c r="B81" s="64" t="s">
        <v>172</v>
      </c>
      <c r="C81" s="112" t="s">
        <v>252</v>
      </c>
      <c r="D81" s="66">
        <f>IF((ISBLANK($D$11)),"----",(($D$11)+($S$7*S81)))</f>
        <v>44692</v>
      </c>
      <c r="E81" s="65">
        <f>D81</f>
        <v>44692</v>
      </c>
      <c r="F81" s="66"/>
      <c r="G81" s="65"/>
      <c r="H81" s="66">
        <f>$H$11+($S$7*S81)</f>
        <v>44694</v>
      </c>
      <c r="I81" s="65">
        <f>H81</f>
        <v>44694</v>
      </c>
      <c r="J81" s="104">
        <f>$J$11+($S$7*S81)</f>
        <v>44694</v>
      </c>
      <c r="K81" s="74">
        <f>$K$11+($S$7*S81)</f>
        <v>44695</v>
      </c>
      <c r="L81" s="75">
        <f>K81</f>
        <v>44695</v>
      </c>
      <c r="M81" s="66">
        <f>K81+O81</f>
        <v>44706</v>
      </c>
      <c r="N81" s="75">
        <f>M81</f>
        <v>44706</v>
      </c>
      <c r="O81" s="108">
        <f>$O$11</f>
        <v>11</v>
      </c>
      <c r="P81" s="72" t="str">
        <f>$P$11</f>
        <v>ONE</v>
      </c>
      <c r="Q81" s="146" t="s">
        <v>165</v>
      </c>
      <c r="R81" s="110" t="str">
        <f>$R$11</f>
        <v>危険品受託</v>
      </c>
      <c r="S81" s="90">
        <v>14</v>
      </c>
    </row>
    <row r="82" spans="1:19" hidden="1" thickBot="1" x14ac:dyDescent="0.35">
      <c r="A82" s="107">
        <v>19</v>
      </c>
      <c r="B82" s="92" t="s">
        <v>156</v>
      </c>
      <c r="C82" s="113" t="s">
        <v>273</v>
      </c>
      <c r="D82" s="93" t="str">
        <f>IF((ISBLANK($D$12)),"----",(($D$12)+($S$7*S82)))</f>
        <v>----</v>
      </c>
      <c r="E82" s="106" t="str">
        <f>D82</f>
        <v>----</v>
      </c>
      <c r="F82" s="93"/>
      <c r="G82" s="106"/>
      <c r="H82" s="93">
        <f>$H$12+($S$7*S82)</f>
        <v>44694</v>
      </c>
      <c r="I82" s="106">
        <f>H82</f>
        <v>44694</v>
      </c>
      <c r="J82" s="114">
        <f>$J$12+($S$7*S82)</f>
        <v>44694</v>
      </c>
      <c r="K82" s="93">
        <f>$K$12+($S$7*S82)</f>
        <v>44695</v>
      </c>
      <c r="L82" s="106">
        <f>K82</f>
        <v>44695</v>
      </c>
      <c r="M82" s="93">
        <f>K82+O82</f>
        <v>44703</v>
      </c>
      <c r="N82" s="106">
        <f>M82</f>
        <v>44703</v>
      </c>
      <c r="O82" s="115">
        <f>$O$12</f>
        <v>8</v>
      </c>
      <c r="P82" s="94" t="str">
        <f>$P$12</f>
        <v>OOCL/COSCO</v>
      </c>
      <c r="Q82" s="148" t="s">
        <v>166</v>
      </c>
      <c r="R82" s="125" t="str">
        <f>$R$12</f>
        <v>危険品混載受託</v>
      </c>
      <c r="S82" s="90">
        <v>14</v>
      </c>
    </row>
    <row r="83" spans="1:19" ht="14.4" hidden="1" x14ac:dyDescent="0.3">
      <c r="A83" s="96">
        <v>20</v>
      </c>
      <c r="B83" s="105" t="s">
        <v>234</v>
      </c>
      <c r="C83" s="111" t="s">
        <v>290</v>
      </c>
      <c r="D83" s="98" t="str">
        <f>IF((ISBLANK($D$8)),"----",(($D$8)+($S$7*S83)))</f>
        <v>----</v>
      </c>
      <c r="E83" s="97" t="str">
        <f>D83</f>
        <v>----</v>
      </c>
      <c r="F83" s="98"/>
      <c r="G83" s="97"/>
      <c r="H83" s="98">
        <f>$H$8+($S$7*S83)</f>
        <v>44698</v>
      </c>
      <c r="I83" s="97">
        <f t="shared" ref="I83:I84" si="77">H83</f>
        <v>44698</v>
      </c>
      <c r="J83" s="99">
        <f>$J$8+($S$7*S83)</f>
        <v>44699</v>
      </c>
      <c r="K83" s="98">
        <f>$K$8+($S$7*S83)</f>
        <v>44699</v>
      </c>
      <c r="L83" s="97">
        <f t="shared" ref="L83:L84" si="78">K83</f>
        <v>44699</v>
      </c>
      <c r="M83" s="95">
        <f t="shared" ref="M83" si="79">K83+O83</f>
        <v>44708</v>
      </c>
      <c r="N83" s="97">
        <f t="shared" ref="N83:N84" si="80">M83</f>
        <v>44708</v>
      </c>
      <c r="O83" s="100">
        <v>9</v>
      </c>
      <c r="P83" s="68" t="str">
        <f>$P$8</f>
        <v>EVER GREEN</v>
      </c>
      <c r="Q83" s="147" t="s">
        <v>162</v>
      </c>
      <c r="R83" s="109" t="str">
        <f>$R$8</f>
        <v>危険品受託</v>
      </c>
      <c r="S83" s="90">
        <v>15</v>
      </c>
    </row>
    <row r="84" spans="1:19" ht="14.4" hidden="1" x14ac:dyDescent="0.3">
      <c r="A84" s="103">
        <v>20</v>
      </c>
      <c r="B84" s="102" t="s">
        <v>142</v>
      </c>
      <c r="C84" s="72"/>
      <c r="D84" s="66" t="str">
        <f>IF((ISBLANK($D$9)),"----",(($D$9)+($S$7*S84)))</f>
        <v>----</v>
      </c>
      <c r="E84" s="65" t="str">
        <f t="shared" ref="E84" si="81">D84</f>
        <v>----</v>
      </c>
      <c r="F84" s="66"/>
      <c r="G84" s="65"/>
      <c r="H84" s="66">
        <f>$H$9+($S$7*S84)</f>
        <v>44698</v>
      </c>
      <c r="I84" s="65">
        <f t="shared" si="77"/>
        <v>44698</v>
      </c>
      <c r="J84" s="70">
        <f>$J$9+($S$7*S84)</f>
        <v>44702</v>
      </c>
      <c r="K84" s="66">
        <f>$K$9+($S$7*S84)</f>
        <v>44703</v>
      </c>
      <c r="L84" s="65">
        <f t="shared" si="78"/>
        <v>44703</v>
      </c>
      <c r="M84" s="67">
        <f>K84+O84</f>
        <v>44719</v>
      </c>
      <c r="N84" s="65">
        <f t="shared" si="80"/>
        <v>44719</v>
      </c>
      <c r="O84" s="71">
        <f>$O$9</f>
        <v>16</v>
      </c>
      <c r="P84" s="72" t="str">
        <f>$P$9</f>
        <v>CNC</v>
      </c>
      <c r="Q84" s="146" t="s">
        <v>163</v>
      </c>
      <c r="R84" s="110" t="str">
        <f>$R$9</f>
        <v>危険品受託</v>
      </c>
      <c r="S84" s="90">
        <v>15</v>
      </c>
    </row>
    <row r="85" spans="1:19" ht="14.4" hidden="1" x14ac:dyDescent="0.3">
      <c r="A85" s="103">
        <v>20</v>
      </c>
      <c r="B85" s="64" t="s">
        <v>282</v>
      </c>
      <c r="C85" s="112" t="s">
        <v>205</v>
      </c>
      <c r="D85" s="66" t="str">
        <f>IF((ISBLANK($D$10)),"----",(($D$10)+($S$7*S85)))</f>
        <v>----</v>
      </c>
      <c r="E85" s="65" t="str">
        <f>D85</f>
        <v>----</v>
      </c>
      <c r="F85" s="66"/>
      <c r="G85" s="65"/>
      <c r="H85" s="66">
        <f>$H$10+($S$7*S85)</f>
        <v>44700</v>
      </c>
      <c r="I85" s="65">
        <f>H85</f>
        <v>44700</v>
      </c>
      <c r="J85" s="73">
        <f>$J$10+($S$7*S85)</f>
        <v>44701</v>
      </c>
      <c r="K85" s="74">
        <f>$K$10+($S$7*S85)</f>
        <v>44701</v>
      </c>
      <c r="L85" s="75">
        <f>K85</f>
        <v>44701</v>
      </c>
      <c r="M85" s="67">
        <f>K85+O85</f>
        <v>44712</v>
      </c>
      <c r="N85" s="75">
        <f>M85</f>
        <v>44712</v>
      </c>
      <c r="O85" s="71">
        <f>$O$10</f>
        <v>11</v>
      </c>
      <c r="P85" s="72" t="str">
        <f>$P$10</f>
        <v>SITC</v>
      </c>
      <c r="Q85" s="146" t="s">
        <v>164</v>
      </c>
      <c r="R85" s="110" t="str">
        <f>$R$10</f>
        <v>危険品受託</v>
      </c>
      <c r="S85" s="90">
        <v>15</v>
      </c>
    </row>
    <row r="86" spans="1:19" ht="14.4" hidden="1" x14ac:dyDescent="0.3">
      <c r="A86" s="103">
        <v>20</v>
      </c>
      <c r="B86" s="64" t="s">
        <v>143</v>
      </c>
      <c r="C86" s="112" t="s">
        <v>253</v>
      </c>
      <c r="D86" s="66">
        <f>IF((ISBLANK($D$11)),"----",(($D$11)+($S$7*S86)))</f>
        <v>44699</v>
      </c>
      <c r="E86" s="65">
        <f>D86</f>
        <v>44699</v>
      </c>
      <c r="F86" s="66"/>
      <c r="G86" s="65"/>
      <c r="H86" s="66">
        <f>$H$11+($S$7*S86)</f>
        <v>44701</v>
      </c>
      <c r="I86" s="65">
        <f>H86</f>
        <v>44701</v>
      </c>
      <c r="J86" s="104">
        <f>$J$11+($S$7*S86)</f>
        <v>44701</v>
      </c>
      <c r="K86" s="74">
        <f>$K$11+($S$7*S86)</f>
        <v>44702</v>
      </c>
      <c r="L86" s="75">
        <f>K86</f>
        <v>44702</v>
      </c>
      <c r="M86" s="66">
        <f>K86+O86</f>
        <v>44713</v>
      </c>
      <c r="N86" s="75">
        <f>M86</f>
        <v>44713</v>
      </c>
      <c r="O86" s="108">
        <f>$O$11</f>
        <v>11</v>
      </c>
      <c r="P86" s="72" t="str">
        <f>$P$11</f>
        <v>ONE</v>
      </c>
      <c r="Q86" s="146" t="s">
        <v>165</v>
      </c>
      <c r="R86" s="110" t="str">
        <f>$R$11</f>
        <v>危険品受託</v>
      </c>
      <c r="S86" s="90">
        <v>15</v>
      </c>
    </row>
    <row r="87" spans="1:19" hidden="1" thickBot="1" x14ac:dyDescent="0.35">
      <c r="A87" s="107">
        <v>20</v>
      </c>
      <c r="B87" s="92" t="s">
        <v>241</v>
      </c>
      <c r="C87" s="113" t="s">
        <v>249</v>
      </c>
      <c r="D87" s="93" t="str">
        <f>IF((ISBLANK($D$12)),"----",(($D$12)+($S$7*S87)))</f>
        <v>----</v>
      </c>
      <c r="E87" s="106" t="str">
        <f>D87</f>
        <v>----</v>
      </c>
      <c r="F87" s="93"/>
      <c r="G87" s="106"/>
      <c r="H87" s="93">
        <f>$H$12+($S$7*S87)</f>
        <v>44701</v>
      </c>
      <c r="I87" s="106">
        <f>H87</f>
        <v>44701</v>
      </c>
      <c r="J87" s="114">
        <f>$J$12+($S$7*S87)</f>
        <v>44701</v>
      </c>
      <c r="K87" s="93">
        <f>$K$12+($S$7*S87)</f>
        <v>44702</v>
      </c>
      <c r="L87" s="106">
        <f>K87</f>
        <v>44702</v>
      </c>
      <c r="M87" s="93">
        <f>K87+O87</f>
        <v>44710</v>
      </c>
      <c r="N87" s="106">
        <f>M87</f>
        <v>44710</v>
      </c>
      <c r="O87" s="115">
        <f>$O$12</f>
        <v>8</v>
      </c>
      <c r="P87" s="94" t="str">
        <f>$P$12</f>
        <v>OOCL/COSCO</v>
      </c>
      <c r="Q87" s="148" t="s">
        <v>166</v>
      </c>
      <c r="R87" s="125" t="str">
        <f>$R$12</f>
        <v>危険品混載受託</v>
      </c>
      <c r="S87" s="90">
        <v>15</v>
      </c>
    </row>
    <row r="88" spans="1:19" ht="14.4" hidden="1" x14ac:dyDescent="0.3">
      <c r="A88" s="96">
        <v>21</v>
      </c>
      <c r="B88" s="105" t="s">
        <v>270</v>
      </c>
      <c r="C88" s="111" t="s">
        <v>288</v>
      </c>
      <c r="D88" s="98" t="str">
        <f>IF((ISBLANK($D$8)),"----",(($D$8)+($S$7*S88)))</f>
        <v>----</v>
      </c>
      <c r="E88" s="97" t="str">
        <f>D88</f>
        <v>----</v>
      </c>
      <c r="F88" s="98"/>
      <c r="G88" s="97"/>
      <c r="H88" s="98">
        <f>$H$8+($S$7*S88)</f>
        <v>44705</v>
      </c>
      <c r="I88" s="97">
        <f t="shared" ref="I88:I89" si="82">H88</f>
        <v>44705</v>
      </c>
      <c r="J88" s="99">
        <f>$J$8+($S$7*S88)</f>
        <v>44706</v>
      </c>
      <c r="K88" s="98">
        <f>$K$8+($S$7*S88)</f>
        <v>44706</v>
      </c>
      <c r="L88" s="97">
        <f t="shared" ref="L88:L89" si="83">K88</f>
        <v>44706</v>
      </c>
      <c r="M88" s="95">
        <f t="shared" ref="M88" si="84">K88+O88</f>
        <v>44715</v>
      </c>
      <c r="N88" s="97">
        <f t="shared" ref="N88:N89" si="85">M88</f>
        <v>44715</v>
      </c>
      <c r="O88" s="100">
        <v>9</v>
      </c>
      <c r="P88" s="68" t="str">
        <f>$P$8</f>
        <v>EVER GREEN</v>
      </c>
      <c r="Q88" s="147" t="s">
        <v>162</v>
      </c>
      <c r="R88" s="109" t="str">
        <f>$R$8</f>
        <v>危険品受託</v>
      </c>
      <c r="S88" s="90">
        <v>16</v>
      </c>
    </row>
    <row r="89" spans="1:19" ht="14.4" hidden="1" x14ac:dyDescent="0.3">
      <c r="A89" s="103">
        <v>21</v>
      </c>
      <c r="B89" s="102" t="s">
        <v>142</v>
      </c>
      <c r="C89" s="72"/>
      <c r="D89" s="66" t="str">
        <f>IF((ISBLANK($D$9)),"----",(($D$9)+($S$7*S89)))</f>
        <v>----</v>
      </c>
      <c r="E89" s="65" t="str">
        <f t="shared" ref="E89" si="86">D89</f>
        <v>----</v>
      </c>
      <c r="F89" s="66"/>
      <c r="G89" s="65"/>
      <c r="H89" s="66">
        <f>$H$9+($S$7*S89)</f>
        <v>44705</v>
      </c>
      <c r="I89" s="65">
        <f t="shared" si="82"/>
        <v>44705</v>
      </c>
      <c r="J89" s="70">
        <f>$J$9+($S$7*S89)</f>
        <v>44709</v>
      </c>
      <c r="K89" s="66">
        <f>$K$9+($S$7*S89)</f>
        <v>44710</v>
      </c>
      <c r="L89" s="65">
        <f t="shared" si="83"/>
        <v>44710</v>
      </c>
      <c r="M89" s="67">
        <f>K89+O89</f>
        <v>44726</v>
      </c>
      <c r="N89" s="65">
        <f t="shared" si="85"/>
        <v>44726</v>
      </c>
      <c r="O89" s="71">
        <f>$O$9</f>
        <v>16</v>
      </c>
      <c r="P89" s="72" t="str">
        <f>$P$9</f>
        <v>CNC</v>
      </c>
      <c r="Q89" s="146" t="s">
        <v>163</v>
      </c>
      <c r="R89" s="110" t="str">
        <f>$R$9</f>
        <v>危険品受託</v>
      </c>
      <c r="S89" s="90">
        <v>16</v>
      </c>
    </row>
    <row r="90" spans="1:19" ht="14.4" hidden="1" x14ac:dyDescent="0.3">
      <c r="A90" s="103">
        <v>21</v>
      </c>
      <c r="B90" s="64" t="s">
        <v>242</v>
      </c>
      <c r="C90" s="112" t="s">
        <v>284</v>
      </c>
      <c r="D90" s="66" t="str">
        <f>IF((ISBLANK($D$10)),"----",(($D$10)+($S$7*S90)))</f>
        <v>----</v>
      </c>
      <c r="E90" s="65" t="str">
        <f>D90</f>
        <v>----</v>
      </c>
      <c r="F90" s="66"/>
      <c r="G90" s="65"/>
      <c r="H90" s="66">
        <f>$H$10+($S$7*S90)</f>
        <v>44707</v>
      </c>
      <c r="I90" s="65">
        <f>H90</f>
        <v>44707</v>
      </c>
      <c r="J90" s="73">
        <f>$J$10+($S$7*S90)</f>
        <v>44708</v>
      </c>
      <c r="K90" s="74">
        <f>$K$10+($S$7*S90)</f>
        <v>44708</v>
      </c>
      <c r="L90" s="75">
        <f>K90</f>
        <v>44708</v>
      </c>
      <c r="M90" s="67">
        <f>K90+O90</f>
        <v>44719</v>
      </c>
      <c r="N90" s="75">
        <f>M90</f>
        <v>44719</v>
      </c>
      <c r="O90" s="71">
        <f>$O$10</f>
        <v>11</v>
      </c>
      <c r="P90" s="72" t="str">
        <f>$P$10</f>
        <v>SITC</v>
      </c>
      <c r="Q90" s="146" t="s">
        <v>164</v>
      </c>
      <c r="R90" s="110" t="str">
        <f>$R$10</f>
        <v>危険品受託</v>
      </c>
      <c r="S90" s="90">
        <v>16</v>
      </c>
    </row>
    <row r="91" spans="1:19" ht="14.4" hidden="1" x14ac:dyDescent="0.3">
      <c r="A91" s="103">
        <v>21</v>
      </c>
      <c r="B91" s="64" t="s">
        <v>241</v>
      </c>
      <c r="C91" s="112"/>
      <c r="D91" s="66">
        <f>IF((ISBLANK($D$11)),"----",(($D$11)+($S$7*S91)))</f>
        <v>44706</v>
      </c>
      <c r="E91" s="65">
        <f>D91</f>
        <v>44706</v>
      </c>
      <c r="F91" s="66"/>
      <c r="G91" s="65"/>
      <c r="H91" s="66">
        <f>$H$11+($S$7*S91)</f>
        <v>44708</v>
      </c>
      <c r="I91" s="65">
        <f>H91</f>
        <v>44708</v>
      </c>
      <c r="J91" s="104">
        <f>$J$11+($S$7*S91)</f>
        <v>44708</v>
      </c>
      <c r="K91" s="74">
        <f>$K$11+($S$7*S91)</f>
        <v>44709</v>
      </c>
      <c r="L91" s="75">
        <f>K91</f>
        <v>44709</v>
      </c>
      <c r="M91" s="66">
        <f>K91+O91</f>
        <v>44720</v>
      </c>
      <c r="N91" s="75">
        <f>M91</f>
        <v>44720</v>
      </c>
      <c r="O91" s="108">
        <f>$O$11</f>
        <v>11</v>
      </c>
      <c r="P91" s="72" t="str">
        <f>$P$11</f>
        <v>ONE</v>
      </c>
      <c r="Q91" s="146" t="s">
        <v>165</v>
      </c>
      <c r="R91" s="110" t="str">
        <f>$R$11</f>
        <v>危険品受託</v>
      </c>
      <c r="S91" s="90">
        <v>16</v>
      </c>
    </row>
    <row r="92" spans="1:19" hidden="1" thickBot="1" x14ac:dyDescent="0.35">
      <c r="A92" s="107">
        <v>21</v>
      </c>
      <c r="B92" s="92" t="s">
        <v>157</v>
      </c>
      <c r="C92" s="113" t="s">
        <v>250</v>
      </c>
      <c r="D92" s="93" t="str">
        <f>IF((ISBLANK($D$12)),"----",(($D$12)+($S$7*S92)))</f>
        <v>----</v>
      </c>
      <c r="E92" s="106" t="str">
        <f>D92</f>
        <v>----</v>
      </c>
      <c r="F92" s="93"/>
      <c r="G92" s="106"/>
      <c r="H92" s="93">
        <f>$H$12+($S$7*S92)</f>
        <v>44708</v>
      </c>
      <c r="I92" s="106">
        <f>H92</f>
        <v>44708</v>
      </c>
      <c r="J92" s="114">
        <f>$J$12+($S$7*S92)</f>
        <v>44708</v>
      </c>
      <c r="K92" s="93">
        <f>$K$12+($S$7*S92)</f>
        <v>44709</v>
      </c>
      <c r="L92" s="106">
        <f>K92</f>
        <v>44709</v>
      </c>
      <c r="M92" s="93">
        <f>K92+O92</f>
        <v>44717</v>
      </c>
      <c r="N92" s="106">
        <f>M92</f>
        <v>44717</v>
      </c>
      <c r="O92" s="115">
        <f>$O$12</f>
        <v>8</v>
      </c>
      <c r="P92" s="94" t="str">
        <f>$P$12</f>
        <v>OOCL/COSCO</v>
      </c>
      <c r="Q92" s="148" t="s">
        <v>166</v>
      </c>
      <c r="R92" s="125" t="str">
        <f>$R$12</f>
        <v>危険品混載受託</v>
      </c>
      <c r="S92" s="90">
        <v>16</v>
      </c>
    </row>
    <row r="93" spans="1:19" ht="14.4" hidden="1" x14ac:dyDescent="0.3">
      <c r="A93" s="96">
        <v>22</v>
      </c>
      <c r="B93" s="105" t="s">
        <v>206</v>
      </c>
      <c r="C93" s="111" t="s">
        <v>292</v>
      </c>
      <c r="D93" s="98" t="str">
        <f>IF((ISBLANK($D$8)),"----",(($D$8)+($S$7*S93)))</f>
        <v>----</v>
      </c>
      <c r="E93" s="97" t="str">
        <f>D93</f>
        <v>----</v>
      </c>
      <c r="F93" s="98"/>
      <c r="G93" s="97"/>
      <c r="H93" s="98">
        <f>$H$8+($S$7*S93)</f>
        <v>44712</v>
      </c>
      <c r="I93" s="97">
        <f t="shared" ref="I93:I94" si="87">H93</f>
        <v>44712</v>
      </c>
      <c r="J93" s="99">
        <f>$J$8+($S$7*S93)</f>
        <v>44713</v>
      </c>
      <c r="K93" s="98">
        <f>$K$8+($S$7*S93)</f>
        <v>44713</v>
      </c>
      <c r="L93" s="97">
        <f t="shared" ref="L93:L94" si="88">K93</f>
        <v>44713</v>
      </c>
      <c r="M93" s="95">
        <f t="shared" ref="M93" si="89">K93+O93</f>
        <v>44722</v>
      </c>
      <c r="N93" s="97">
        <f t="shared" ref="N93:N94" si="90">M93</f>
        <v>44722</v>
      </c>
      <c r="O93" s="100">
        <v>9</v>
      </c>
      <c r="P93" s="68" t="str">
        <f>$P$8</f>
        <v>EVER GREEN</v>
      </c>
      <c r="Q93" s="147" t="s">
        <v>162</v>
      </c>
      <c r="R93" s="109" t="str">
        <f>$R$8</f>
        <v>危険品受託</v>
      </c>
      <c r="S93" s="90">
        <v>17</v>
      </c>
    </row>
    <row r="94" spans="1:19" ht="14.4" hidden="1" x14ac:dyDescent="0.3">
      <c r="A94" s="103">
        <v>22</v>
      </c>
      <c r="B94" s="102" t="s">
        <v>142</v>
      </c>
      <c r="C94" s="72"/>
      <c r="D94" s="66" t="str">
        <f>IF((ISBLANK($D$9)),"----",(($D$9)+($S$7*S94)))</f>
        <v>----</v>
      </c>
      <c r="E94" s="65" t="str">
        <f t="shared" ref="E94" si="91">D94</f>
        <v>----</v>
      </c>
      <c r="F94" s="66"/>
      <c r="G94" s="65"/>
      <c r="H94" s="66">
        <f>$H$9+($S$7*S94)</f>
        <v>44712</v>
      </c>
      <c r="I94" s="65">
        <f t="shared" si="87"/>
        <v>44712</v>
      </c>
      <c r="J94" s="70">
        <f>$J$9+($S$7*S94)</f>
        <v>44716</v>
      </c>
      <c r="K94" s="66">
        <f>$K$9+($S$7*S94)</f>
        <v>44717</v>
      </c>
      <c r="L94" s="65">
        <f t="shared" si="88"/>
        <v>44717</v>
      </c>
      <c r="M94" s="67">
        <f>K94+O94</f>
        <v>44733</v>
      </c>
      <c r="N94" s="65">
        <f t="shared" si="90"/>
        <v>44733</v>
      </c>
      <c r="O94" s="71">
        <f>$O$9</f>
        <v>16</v>
      </c>
      <c r="P94" s="72" t="str">
        <f>$P$9</f>
        <v>CNC</v>
      </c>
      <c r="Q94" s="146" t="s">
        <v>163</v>
      </c>
      <c r="R94" s="110" t="str">
        <f>$R$9</f>
        <v>危険品受託</v>
      </c>
      <c r="S94" s="90">
        <v>17</v>
      </c>
    </row>
    <row r="95" spans="1:19" ht="14.4" hidden="1" x14ac:dyDescent="0.3">
      <c r="A95" s="103">
        <v>22</v>
      </c>
      <c r="B95" s="64" t="s">
        <v>153</v>
      </c>
      <c r="C95" s="112" t="s">
        <v>285</v>
      </c>
      <c r="D95" s="66" t="str">
        <f>IF((ISBLANK($D$10)),"----",(($D$10)+($S$7*S95)))</f>
        <v>----</v>
      </c>
      <c r="E95" s="65" t="str">
        <f>D95</f>
        <v>----</v>
      </c>
      <c r="F95" s="66"/>
      <c r="G95" s="65"/>
      <c r="H95" s="66">
        <f>$H$10+($S$7*S95)</f>
        <v>44714</v>
      </c>
      <c r="I95" s="65">
        <f>H95</f>
        <v>44714</v>
      </c>
      <c r="J95" s="73">
        <f>$J$10+($S$7*S95)</f>
        <v>44715</v>
      </c>
      <c r="K95" s="74">
        <f>$K$10+($S$7*S95)</f>
        <v>44715</v>
      </c>
      <c r="L95" s="75">
        <f>K95</f>
        <v>44715</v>
      </c>
      <c r="M95" s="67">
        <f>K95+O95</f>
        <v>44726</v>
      </c>
      <c r="N95" s="75">
        <f>M95</f>
        <v>44726</v>
      </c>
      <c r="O95" s="71">
        <f>$O$10</f>
        <v>11</v>
      </c>
      <c r="P95" s="72" t="str">
        <f>$P$10</f>
        <v>SITC</v>
      </c>
      <c r="Q95" s="146" t="s">
        <v>164</v>
      </c>
      <c r="R95" s="110" t="str">
        <f>$R$10</f>
        <v>危険品受託</v>
      </c>
      <c r="S95" s="90">
        <v>17</v>
      </c>
    </row>
    <row r="96" spans="1:19" ht="14.4" hidden="1" x14ac:dyDescent="0.3">
      <c r="A96" s="103">
        <v>22</v>
      </c>
      <c r="B96" s="64" t="s">
        <v>172</v>
      </c>
      <c r="C96" s="112" t="s">
        <v>278</v>
      </c>
      <c r="D96" s="66">
        <f>IF((ISBLANK($D$11)),"----",(($D$11)+($S$7*S96)))</f>
        <v>44713</v>
      </c>
      <c r="E96" s="65">
        <f>D96</f>
        <v>44713</v>
      </c>
      <c r="F96" s="66"/>
      <c r="G96" s="65"/>
      <c r="H96" s="66">
        <f>$H$11+($S$7*S96)</f>
        <v>44715</v>
      </c>
      <c r="I96" s="65">
        <f>H96</f>
        <v>44715</v>
      </c>
      <c r="J96" s="104">
        <f>$J$11+($S$7*S96)</f>
        <v>44715</v>
      </c>
      <c r="K96" s="74">
        <f>$K$11+($S$7*S96)</f>
        <v>44716</v>
      </c>
      <c r="L96" s="75">
        <f>K96</f>
        <v>44716</v>
      </c>
      <c r="M96" s="66">
        <f>K96+O96</f>
        <v>44727</v>
      </c>
      <c r="N96" s="75">
        <f>M96</f>
        <v>44727</v>
      </c>
      <c r="O96" s="108">
        <f>$O$11</f>
        <v>11</v>
      </c>
      <c r="P96" s="72" t="str">
        <f>$P$11</f>
        <v>ONE</v>
      </c>
      <c r="Q96" s="146" t="s">
        <v>165</v>
      </c>
      <c r="R96" s="110" t="str">
        <f>$R$11</f>
        <v>危険品受託</v>
      </c>
      <c r="S96" s="90">
        <v>17</v>
      </c>
    </row>
    <row r="97" spans="1:19" hidden="1" thickBot="1" x14ac:dyDescent="0.35">
      <c r="A97" s="107">
        <v>22</v>
      </c>
      <c r="B97" s="92" t="s">
        <v>246</v>
      </c>
      <c r="C97" s="113" t="s">
        <v>274</v>
      </c>
      <c r="D97" s="93" t="str">
        <f>IF((ISBLANK($D$12)),"----",(($D$12)+($S$7*S97)))</f>
        <v>----</v>
      </c>
      <c r="E97" s="106" t="str">
        <f>D97</f>
        <v>----</v>
      </c>
      <c r="F97" s="93"/>
      <c r="G97" s="106"/>
      <c r="H97" s="93">
        <f>$H$12+($S$7*S97)</f>
        <v>44715</v>
      </c>
      <c r="I97" s="106">
        <f>H97</f>
        <v>44715</v>
      </c>
      <c r="J97" s="114">
        <f>$J$12+($S$7*S97)</f>
        <v>44715</v>
      </c>
      <c r="K97" s="93">
        <f>$K$12+($S$7*S97)</f>
        <v>44716</v>
      </c>
      <c r="L97" s="106">
        <f>K97</f>
        <v>44716</v>
      </c>
      <c r="M97" s="93">
        <f>K97+O97</f>
        <v>44724</v>
      </c>
      <c r="N97" s="106">
        <f>M97</f>
        <v>44724</v>
      </c>
      <c r="O97" s="115">
        <f>$O$12</f>
        <v>8</v>
      </c>
      <c r="P97" s="94" t="str">
        <f>$P$12</f>
        <v>OOCL/COSCO</v>
      </c>
      <c r="Q97" s="148" t="s">
        <v>166</v>
      </c>
      <c r="R97" s="125" t="str">
        <f>$R$12</f>
        <v>危険品混載受託</v>
      </c>
      <c r="S97" s="90">
        <v>17</v>
      </c>
    </row>
    <row r="98" spans="1:19" ht="14.4" x14ac:dyDescent="0.3">
      <c r="A98" s="96">
        <v>23</v>
      </c>
      <c r="B98" s="105" t="s">
        <v>234</v>
      </c>
      <c r="C98" s="111" t="s">
        <v>293</v>
      </c>
      <c r="D98" s="98" t="str">
        <f>IF((ISBLANK($D$8)),"----",(($D$8)+($S$7*S98)))</f>
        <v>----</v>
      </c>
      <c r="E98" s="97" t="str">
        <f>D98</f>
        <v>----</v>
      </c>
      <c r="F98" s="98"/>
      <c r="G98" s="97"/>
      <c r="H98" s="98">
        <f>$H$8+($S$7*S98)</f>
        <v>44719</v>
      </c>
      <c r="I98" s="97">
        <f t="shared" ref="I98:I99" si="92">H98</f>
        <v>44719</v>
      </c>
      <c r="J98" s="99">
        <f>$J$8+($S$7*S98)</f>
        <v>44720</v>
      </c>
      <c r="K98" s="98">
        <f>$K$8+($S$7*S98)</f>
        <v>44720</v>
      </c>
      <c r="L98" s="97">
        <f t="shared" ref="L98:L99" si="93">K98</f>
        <v>44720</v>
      </c>
      <c r="M98" s="95">
        <f t="shared" ref="M98" si="94">K98+O98</f>
        <v>44729</v>
      </c>
      <c r="N98" s="97">
        <f t="shared" ref="N98:N99" si="95">M98</f>
        <v>44729</v>
      </c>
      <c r="O98" s="100">
        <v>9</v>
      </c>
      <c r="P98" s="68" t="str">
        <f>$P$8</f>
        <v>EVER GREEN</v>
      </c>
      <c r="Q98" s="147" t="s">
        <v>162</v>
      </c>
      <c r="R98" s="109" t="str">
        <f>$R$8</f>
        <v>危険品受託</v>
      </c>
      <c r="S98" s="90">
        <v>18</v>
      </c>
    </row>
    <row r="99" spans="1:19" ht="14.4" x14ac:dyDescent="0.3">
      <c r="A99" s="103">
        <v>23</v>
      </c>
      <c r="B99" s="102" t="s">
        <v>310</v>
      </c>
      <c r="C99" s="72" t="s">
        <v>320</v>
      </c>
      <c r="D99" s="66" t="str">
        <f>IF((ISBLANK($D$9)),"----",(($D$9)+($S$7*S99)))</f>
        <v>----</v>
      </c>
      <c r="E99" s="65" t="str">
        <f t="shared" ref="E99" si="96">D99</f>
        <v>----</v>
      </c>
      <c r="F99" s="66"/>
      <c r="G99" s="65"/>
      <c r="H99" s="66">
        <f>$H$9+($S$7*S99)</f>
        <v>44719</v>
      </c>
      <c r="I99" s="65">
        <f t="shared" si="92"/>
        <v>44719</v>
      </c>
      <c r="J99" s="70">
        <f>$J$9+($S$7*S99)</f>
        <v>44723</v>
      </c>
      <c r="K99" s="66">
        <f>$K$9+($S$7*S99)</f>
        <v>44724</v>
      </c>
      <c r="L99" s="65">
        <f t="shared" si="93"/>
        <v>44724</v>
      </c>
      <c r="M99" s="67">
        <f>K99+O99</f>
        <v>44740</v>
      </c>
      <c r="N99" s="65">
        <f t="shared" si="95"/>
        <v>44740</v>
      </c>
      <c r="O99" s="71">
        <f>$O$9</f>
        <v>16</v>
      </c>
      <c r="P99" s="72" t="str">
        <f>$P$9</f>
        <v>CNC</v>
      </c>
      <c r="Q99" s="146" t="s">
        <v>163</v>
      </c>
      <c r="R99" s="110" t="str">
        <f>$R$9</f>
        <v>危険品受託</v>
      </c>
      <c r="S99" s="90">
        <v>18</v>
      </c>
    </row>
    <row r="100" spans="1:19" ht="14.4" x14ac:dyDescent="0.3">
      <c r="A100" s="103">
        <v>23</v>
      </c>
      <c r="B100" s="64" t="s">
        <v>152</v>
      </c>
      <c r="C100" s="112" t="s">
        <v>286</v>
      </c>
      <c r="D100" s="66" t="str">
        <f>IF((ISBLANK($D$10)),"----",(($D$10)+($S$7*S100)))</f>
        <v>----</v>
      </c>
      <c r="E100" s="65" t="str">
        <f>D100</f>
        <v>----</v>
      </c>
      <c r="F100" s="66"/>
      <c r="G100" s="65"/>
      <c r="H100" s="66">
        <f>$H$10+($S$7*S100)</f>
        <v>44721</v>
      </c>
      <c r="I100" s="65">
        <f>H100</f>
        <v>44721</v>
      </c>
      <c r="J100" s="73">
        <f>$J$10+($S$7*S100)</f>
        <v>44722</v>
      </c>
      <c r="K100" s="74">
        <f>$K$10+($S$7*S100)</f>
        <v>44722</v>
      </c>
      <c r="L100" s="75">
        <f>K100</f>
        <v>44722</v>
      </c>
      <c r="M100" s="67">
        <f>K100+O100</f>
        <v>44733</v>
      </c>
      <c r="N100" s="75">
        <f>M100</f>
        <v>44733</v>
      </c>
      <c r="O100" s="71">
        <f>$O$10</f>
        <v>11</v>
      </c>
      <c r="P100" s="72" t="str">
        <f>$P$10</f>
        <v>SITC</v>
      </c>
      <c r="Q100" s="146" t="s">
        <v>164</v>
      </c>
      <c r="R100" s="110" t="str">
        <f>$R$10</f>
        <v>危険品受託</v>
      </c>
      <c r="S100" s="90">
        <v>18</v>
      </c>
    </row>
    <row r="101" spans="1:19" ht="14.4" x14ac:dyDescent="0.3">
      <c r="A101" s="103">
        <v>23</v>
      </c>
      <c r="B101" s="64" t="s">
        <v>143</v>
      </c>
      <c r="C101" s="112" t="s">
        <v>279</v>
      </c>
      <c r="D101" s="66">
        <f>IF((ISBLANK($D$11)),"----",(($D$11)+($S$7*S101)))</f>
        <v>44720</v>
      </c>
      <c r="E101" s="65">
        <f>D101</f>
        <v>44720</v>
      </c>
      <c r="F101" s="66"/>
      <c r="G101" s="65"/>
      <c r="H101" s="66">
        <f>$H$11+($S$7*S101)</f>
        <v>44722</v>
      </c>
      <c r="I101" s="65">
        <f>H101</f>
        <v>44722</v>
      </c>
      <c r="J101" s="104">
        <f>$J$11+($S$7*S101)</f>
        <v>44722</v>
      </c>
      <c r="K101" s="74">
        <f>$K$11+($S$7*S101)</f>
        <v>44723</v>
      </c>
      <c r="L101" s="75">
        <f>K101</f>
        <v>44723</v>
      </c>
      <c r="M101" s="66">
        <f>K101+O101</f>
        <v>44734</v>
      </c>
      <c r="N101" s="75">
        <f>M101</f>
        <v>44734</v>
      </c>
      <c r="O101" s="108">
        <f>$O$11</f>
        <v>11</v>
      </c>
      <c r="P101" s="72" t="str">
        <f>$P$11</f>
        <v>ONE</v>
      </c>
      <c r="Q101" s="146" t="s">
        <v>165</v>
      </c>
      <c r="R101" s="110" t="str">
        <f>$R$11</f>
        <v>危険品受託</v>
      </c>
      <c r="S101" s="90">
        <v>18</v>
      </c>
    </row>
    <row r="102" spans="1:19" thickBot="1" x14ac:dyDescent="0.35">
      <c r="A102" s="107">
        <v>23</v>
      </c>
      <c r="B102" s="92" t="s">
        <v>156</v>
      </c>
      <c r="C102" s="113" t="s">
        <v>275</v>
      </c>
      <c r="D102" s="93" t="str">
        <f>IF((ISBLANK($D$12)),"----",(($D$12)+($S$7*S102)))</f>
        <v>----</v>
      </c>
      <c r="E102" s="106" t="str">
        <f>D102</f>
        <v>----</v>
      </c>
      <c r="F102" s="93"/>
      <c r="G102" s="106"/>
      <c r="H102" s="93">
        <f>$H$12+($S$7*S102)</f>
        <v>44722</v>
      </c>
      <c r="I102" s="106">
        <f>H102</f>
        <v>44722</v>
      </c>
      <c r="J102" s="114">
        <f>$J$12+($S$7*S102)</f>
        <v>44722</v>
      </c>
      <c r="K102" s="93">
        <f>$K$12+($S$7*S102)</f>
        <v>44723</v>
      </c>
      <c r="L102" s="106">
        <f>K102</f>
        <v>44723</v>
      </c>
      <c r="M102" s="93">
        <f>K102+O102</f>
        <v>44731</v>
      </c>
      <c r="N102" s="106">
        <f>M102</f>
        <v>44731</v>
      </c>
      <c r="O102" s="115">
        <f>$O$12</f>
        <v>8</v>
      </c>
      <c r="P102" s="94" t="str">
        <f>$P$12</f>
        <v>OOCL/COSCO</v>
      </c>
      <c r="Q102" s="148" t="s">
        <v>166</v>
      </c>
      <c r="R102" s="125" t="str">
        <f>$R$12</f>
        <v>危険品混載受託</v>
      </c>
      <c r="S102" s="90">
        <v>18</v>
      </c>
    </row>
    <row r="103" spans="1:19" ht="14.4" x14ac:dyDescent="0.3">
      <c r="A103" s="96">
        <v>24</v>
      </c>
      <c r="B103" s="105" t="s">
        <v>142</v>
      </c>
      <c r="C103" s="111"/>
      <c r="D103" s="98" t="str">
        <f>IF((ISBLANK($D$8)),"----",(($D$8)+($S$7*S103)))</f>
        <v>----</v>
      </c>
      <c r="E103" s="97" t="str">
        <f>D103</f>
        <v>----</v>
      </c>
      <c r="F103" s="98"/>
      <c r="G103" s="97"/>
      <c r="H103" s="98">
        <f>$H$8+($S$7*S103)</f>
        <v>44726</v>
      </c>
      <c r="I103" s="97">
        <f t="shared" ref="I103:I104" si="97">H103</f>
        <v>44726</v>
      </c>
      <c r="J103" s="99">
        <f>$J$8+($S$7*S103)</f>
        <v>44727</v>
      </c>
      <c r="K103" s="98">
        <f>$K$8+($S$7*S103)</f>
        <v>44727</v>
      </c>
      <c r="L103" s="97">
        <f t="shared" ref="L103:L104" si="98">K103</f>
        <v>44727</v>
      </c>
      <c r="M103" s="95">
        <f t="shared" ref="M103" si="99">K103+O103</f>
        <v>44736</v>
      </c>
      <c r="N103" s="97">
        <f t="shared" ref="N103:N104" si="100">M103</f>
        <v>44736</v>
      </c>
      <c r="O103" s="100">
        <v>9</v>
      </c>
      <c r="P103" s="68" t="str">
        <f>$P$8</f>
        <v>EVER GREEN</v>
      </c>
      <c r="Q103" s="147" t="s">
        <v>162</v>
      </c>
      <c r="R103" s="109" t="str">
        <f>$R$8</f>
        <v>危険品受託</v>
      </c>
      <c r="S103" s="90">
        <v>19</v>
      </c>
    </row>
    <row r="104" spans="1:19" ht="14.4" x14ac:dyDescent="0.3">
      <c r="A104" s="103">
        <v>24</v>
      </c>
      <c r="B104" s="102" t="s">
        <v>312</v>
      </c>
      <c r="C104" s="72" t="s">
        <v>321</v>
      </c>
      <c r="D104" s="66" t="str">
        <f>IF((ISBLANK($D$9)),"----",(($D$9)+($S$7*S104)))</f>
        <v>----</v>
      </c>
      <c r="E104" s="65" t="str">
        <f t="shared" ref="E104" si="101">D104</f>
        <v>----</v>
      </c>
      <c r="F104" s="66"/>
      <c r="G104" s="65"/>
      <c r="H104" s="66">
        <f>$H$9+($S$7*S104)</f>
        <v>44726</v>
      </c>
      <c r="I104" s="65">
        <f t="shared" si="97"/>
        <v>44726</v>
      </c>
      <c r="J104" s="70">
        <f>$J$9+($S$7*S104)</f>
        <v>44730</v>
      </c>
      <c r="K104" s="66">
        <f>$K$9+($S$7*S104)</f>
        <v>44731</v>
      </c>
      <c r="L104" s="65">
        <f t="shared" si="98"/>
        <v>44731</v>
      </c>
      <c r="M104" s="67">
        <f>K104+O104</f>
        <v>44747</v>
      </c>
      <c r="N104" s="65">
        <f t="shared" si="100"/>
        <v>44747</v>
      </c>
      <c r="O104" s="71">
        <f>$O$9</f>
        <v>16</v>
      </c>
      <c r="P104" s="72" t="str">
        <f>$P$9</f>
        <v>CNC</v>
      </c>
      <c r="Q104" s="146" t="s">
        <v>163</v>
      </c>
      <c r="R104" s="110" t="str">
        <f>$R$9</f>
        <v>危険品受託</v>
      </c>
      <c r="S104" s="90">
        <v>19</v>
      </c>
    </row>
    <row r="105" spans="1:19" ht="14.4" x14ac:dyDescent="0.3">
      <c r="A105" s="103">
        <v>24</v>
      </c>
      <c r="B105" s="64" t="s">
        <v>263</v>
      </c>
      <c r="C105" s="112" t="s">
        <v>286</v>
      </c>
      <c r="D105" s="66" t="str">
        <f>IF((ISBLANK($D$10)),"----",(($D$10)+($S$7*S105)))</f>
        <v>----</v>
      </c>
      <c r="E105" s="65" t="str">
        <f>D105</f>
        <v>----</v>
      </c>
      <c r="F105" s="66"/>
      <c r="G105" s="65"/>
      <c r="H105" s="66">
        <f>$H$10+($S$7*S105)</f>
        <v>44728</v>
      </c>
      <c r="I105" s="65">
        <f>H105</f>
        <v>44728</v>
      </c>
      <c r="J105" s="73">
        <f>$J$10+($S$7*S105)</f>
        <v>44729</v>
      </c>
      <c r="K105" s="74">
        <f>$K$10+($S$7*S105)</f>
        <v>44729</v>
      </c>
      <c r="L105" s="75">
        <f>K105</f>
        <v>44729</v>
      </c>
      <c r="M105" s="67">
        <f>K105+O105</f>
        <v>44740</v>
      </c>
      <c r="N105" s="75">
        <f>M105</f>
        <v>44740</v>
      </c>
      <c r="O105" s="71">
        <f>$O$10</f>
        <v>11</v>
      </c>
      <c r="P105" s="72" t="str">
        <f>$P$10</f>
        <v>SITC</v>
      </c>
      <c r="Q105" s="146" t="s">
        <v>164</v>
      </c>
      <c r="R105" s="110" t="str">
        <f>$R$10</f>
        <v>危険品受託</v>
      </c>
      <c r="S105" s="90">
        <v>19</v>
      </c>
    </row>
    <row r="106" spans="1:19" ht="14.4" x14ac:dyDescent="0.3">
      <c r="A106" s="103">
        <v>24</v>
      </c>
      <c r="B106" s="64" t="s">
        <v>297</v>
      </c>
      <c r="C106" s="112" t="s">
        <v>298</v>
      </c>
      <c r="D106" s="66">
        <f>IF((ISBLANK($D$11)),"----",(($D$11)+($S$7*S106)))</f>
        <v>44727</v>
      </c>
      <c r="E106" s="65">
        <f>D106</f>
        <v>44727</v>
      </c>
      <c r="F106" s="66"/>
      <c r="G106" s="65"/>
      <c r="H106" s="66">
        <f>$H$11+($S$7*S106)</f>
        <v>44729</v>
      </c>
      <c r="I106" s="65">
        <f>H106</f>
        <v>44729</v>
      </c>
      <c r="J106" s="104">
        <f>$J$11+($S$7*S106)</f>
        <v>44729</v>
      </c>
      <c r="K106" s="74">
        <f>$K$11+($S$7*S106)</f>
        <v>44730</v>
      </c>
      <c r="L106" s="75">
        <f>K106</f>
        <v>44730</v>
      </c>
      <c r="M106" s="66">
        <f>K106+O106</f>
        <v>44741</v>
      </c>
      <c r="N106" s="75">
        <f>M106</f>
        <v>44741</v>
      </c>
      <c r="O106" s="108">
        <f>$O$11</f>
        <v>11</v>
      </c>
      <c r="P106" s="72" t="str">
        <f>$P$11</f>
        <v>ONE</v>
      </c>
      <c r="Q106" s="146" t="s">
        <v>165</v>
      </c>
      <c r="R106" s="110" t="str">
        <f>$R$11</f>
        <v>危険品受託</v>
      </c>
      <c r="S106" s="90">
        <v>19</v>
      </c>
    </row>
    <row r="107" spans="1:19" thickBot="1" x14ac:dyDescent="0.35">
      <c r="A107" s="107">
        <v>24</v>
      </c>
      <c r="B107" s="92" t="s">
        <v>185</v>
      </c>
      <c r="C107" s="113" t="s">
        <v>276</v>
      </c>
      <c r="D107" s="93" t="str">
        <f>IF((ISBLANK($D$12)),"----",(($D$12)+($S$7*S107)))</f>
        <v>----</v>
      </c>
      <c r="E107" s="106" t="str">
        <f>D107</f>
        <v>----</v>
      </c>
      <c r="F107" s="93"/>
      <c r="G107" s="106"/>
      <c r="H107" s="93">
        <f>$H$12+($S$7*S107)</f>
        <v>44729</v>
      </c>
      <c r="I107" s="106">
        <f>H107</f>
        <v>44729</v>
      </c>
      <c r="J107" s="114">
        <f>$J$12+($S$7*S107)</f>
        <v>44729</v>
      </c>
      <c r="K107" s="93">
        <f>$K$12+($S$7*S107)</f>
        <v>44730</v>
      </c>
      <c r="L107" s="106">
        <f>K107</f>
        <v>44730</v>
      </c>
      <c r="M107" s="93">
        <f>K107+O107</f>
        <v>44738</v>
      </c>
      <c r="N107" s="106">
        <f>M107</f>
        <v>44738</v>
      </c>
      <c r="O107" s="115">
        <f>$O$12</f>
        <v>8</v>
      </c>
      <c r="P107" s="94" t="str">
        <f>$P$12</f>
        <v>OOCL/COSCO</v>
      </c>
      <c r="Q107" s="148" t="s">
        <v>166</v>
      </c>
      <c r="R107" s="125" t="str">
        <f>$R$12</f>
        <v>危険品混載受託</v>
      </c>
      <c r="S107" s="90">
        <v>19</v>
      </c>
    </row>
    <row r="108" spans="1:19" ht="14.4" x14ac:dyDescent="0.3">
      <c r="A108" s="96">
        <v>25</v>
      </c>
      <c r="B108" s="105" t="s">
        <v>270</v>
      </c>
      <c r="C108" s="111" t="s">
        <v>327</v>
      </c>
      <c r="D108" s="98" t="str">
        <f>IF((ISBLANK($D$8)),"----",(($D$8)+($S$7*S108)))</f>
        <v>----</v>
      </c>
      <c r="E108" s="97" t="str">
        <f>D108</f>
        <v>----</v>
      </c>
      <c r="F108" s="98"/>
      <c r="G108" s="97"/>
      <c r="H108" s="98">
        <f>$H$8+($S$7*S108)</f>
        <v>44733</v>
      </c>
      <c r="I108" s="97">
        <f t="shared" ref="I108:I109" si="102">H108</f>
        <v>44733</v>
      </c>
      <c r="J108" s="99">
        <f>$J$8+($S$7*S108)</f>
        <v>44734</v>
      </c>
      <c r="K108" s="98">
        <f>$K$8+($S$7*S108)</f>
        <v>44734</v>
      </c>
      <c r="L108" s="97">
        <f t="shared" ref="L108:L109" si="103">K108</f>
        <v>44734</v>
      </c>
      <c r="M108" s="95">
        <f t="shared" ref="M108" si="104">K108+O108</f>
        <v>44743</v>
      </c>
      <c r="N108" s="97">
        <f t="shared" ref="N108:N109" si="105">M108</f>
        <v>44743</v>
      </c>
      <c r="O108" s="100">
        <v>9</v>
      </c>
      <c r="P108" s="68" t="str">
        <f>$P$8</f>
        <v>EVER GREEN</v>
      </c>
      <c r="Q108" s="147" t="s">
        <v>162</v>
      </c>
      <c r="R108" s="109" t="str">
        <f>$R$8</f>
        <v>危険品受託</v>
      </c>
      <c r="S108" s="90">
        <v>20</v>
      </c>
    </row>
    <row r="109" spans="1:19" ht="14.4" x14ac:dyDescent="0.3">
      <c r="A109" s="103">
        <v>25</v>
      </c>
      <c r="B109" s="102" t="s">
        <v>314</v>
      </c>
      <c r="C109" s="72" t="s">
        <v>322</v>
      </c>
      <c r="D109" s="66" t="str">
        <f>IF((ISBLANK($D$9)),"----",(($D$9)+($S$7*S109)))</f>
        <v>----</v>
      </c>
      <c r="E109" s="65" t="str">
        <f t="shared" ref="E109" si="106">D109</f>
        <v>----</v>
      </c>
      <c r="F109" s="66"/>
      <c r="G109" s="65"/>
      <c r="H109" s="66">
        <f>$H$9+($S$7*S109)</f>
        <v>44733</v>
      </c>
      <c r="I109" s="65">
        <f t="shared" si="102"/>
        <v>44733</v>
      </c>
      <c r="J109" s="70">
        <f>$J$9+($S$7*S109)</f>
        <v>44737</v>
      </c>
      <c r="K109" s="66">
        <f>$K$9+($S$7*S109)</f>
        <v>44738</v>
      </c>
      <c r="L109" s="65">
        <f t="shared" si="103"/>
        <v>44738</v>
      </c>
      <c r="M109" s="67">
        <f>K109+O109</f>
        <v>44754</v>
      </c>
      <c r="N109" s="65">
        <f t="shared" si="105"/>
        <v>44754</v>
      </c>
      <c r="O109" s="71">
        <f>$O$9</f>
        <v>16</v>
      </c>
      <c r="P109" s="72" t="str">
        <f>$P$9</f>
        <v>CNC</v>
      </c>
      <c r="Q109" s="146" t="s">
        <v>163</v>
      </c>
      <c r="R109" s="110" t="str">
        <f>$R$9</f>
        <v>危険品受託</v>
      </c>
      <c r="S109" s="90">
        <v>20</v>
      </c>
    </row>
    <row r="110" spans="1:19" ht="14.4" x14ac:dyDescent="0.3">
      <c r="A110" s="103">
        <v>25</v>
      </c>
      <c r="B110" s="64" t="s">
        <v>265</v>
      </c>
      <c r="C110" s="112" t="s">
        <v>325</v>
      </c>
      <c r="D110" s="66" t="str">
        <f>IF((ISBLANK($D$10)),"----",(($D$10)+($S$7*S110)))</f>
        <v>----</v>
      </c>
      <c r="E110" s="65" t="str">
        <f>D110</f>
        <v>----</v>
      </c>
      <c r="F110" s="66"/>
      <c r="G110" s="65"/>
      <c r="H110" s="66">
        <f>$H$10+($S$7*S110)</f>
        <v>44735</v>
      </c>
      <c r="I110" s="65">
        <f>H110</f>
        <v>44735</v>
      </c>
      <c r="J110" s="73">
        <f>$J$10+($S$7*S110)</f>
        <v>44736</v>
      </c>
      <c r="K110" s="74">
        <f>$K$10+($S$7*S110)</f>
        <v>44736</v>
      </c>
      <c r="L110" s="75">
        <f>K110</f>
        <v>44736</v>
      </c>
      <c r="M110" s="67">
        <f>K110+O110</f>
        <v>44747</v>
      </c>
      <c r="N110" s="75">
        <f>M110</f>
        <v>44747</v>
      </c>
      <c r="O110" s="71">
        <f>$O$10</f>
        <v>11</v>
      </c>
      <c r="P110" s="72" t="str">
        <f>$P$10</f>
        <v>SITC</v>
      </c>
      <c r="Q110" s="146" t="s">
        <v>164</v>
      </c>
      <c r="R110" s="110" t="str">
        <f>$R$10</f>
        <v>危険品受託</v>
      </c>
      <c r="S110" s="90">
        <v>20</v>
      </c>
    </row>
    <row r="111" spans="1:19" ht="14.4" x14ac:dyDescent="0.3">
      <c r="A111" s="103">
        <v>25</v>
      </c>
      <c r="B111" s="64" t="s">
        <v>299</v>
      </c>
      <c r="C111" s="112" t="s">
        <v>301</v>
      </c>
      <c r="D111" s="66">
        <f>IF((ISBLANK($D$11)),"----",(($D$11)+($S$7*S111)))</f>
        <v>44734</v>
      </c>
      <c r="E111" s="65">
        <f>D111</f>
        <v>44734</v>
      </c>
      <c r="F111" s="66"/>
      <c r="G111" s="65"/>
      <c r="H111" s="66">
        <f>$H$11+($S$7*S111)</f>
        <v>44736</v>
      </c>
      <c r="I111" s="65">
        <f>H111</f>
        <v>44736</v>
      </c>
      <c r="J111" s="104">
        <f>$J$11+($S$7*S111)</f>
        <v>44736</v>
      </c>
      <c r="K111" s="74">
        <f>$K$11+($S$7*S111)</f>
        <v>44737</v>
      </c>
      <c r="L111" s="75">
        <f>K111</f>
        <v>44737</v>
      </c>
      <c r="M111" s="66">
        <f>K111+O111</f>
        <v>44748</v>
      </c>
      <c r="N111" s="75">
        <f>M111</f>
        <v>44748</v>
      </c>
      <c r="O111" s="108">
        <f>$O$11</f>
        <v>11</v>
      </c>
      <c r="P111" s="72" t="str">
        <f>$P$11</f>
        <v>ONE</v>
      </c>
      <c r="Q111" s="146" t="s">
        <v>165</v>
      </c>
      <c r="R111" s="110" t="str">
        <f>$R$11</f>
        <v>危険品受託</v>
      </c>
      <c r="S111" s="90">
        <v>20</v>
      </c>
    </row>
    <row r="112" spans="1:19" thickBot="1" x14ac:dyDescent="0.35">
      <c r="A112" s="107">
        <v>25</v>
      </c>
      <c r="B112" s="92" t="s">
        <v>157</v>
      </c>
      <c r="C112" s="113" t="s">
        <v>277</v>
      </c>
      <c r="D112" s="93" t="str">
        <f>IF((ISBLANK($D$12)),"----",(($D$12)+($S$7*S112)))</f>
        <v>----</v>
      </c>
      <c r="E112" s="106" t="str">
        <f>D112</f>
        <v>----</v>
      </c>
      <c r="F112" s="93"/>
      <c r="G112" s="106"/>
      <c r="H112" s="93">
        <f>$H$12+($S$7*S112)</f>
        <v>44736</v>
      </c>
      <c r="I112" s="106">
        <f>H112</f>
        <v>44736</v>
      </c>
      <c r="J112" s="114">
        <f>$J$12+($S$7*S112)</f>
        <v>44736</v>
      </c>
      <c r="K112" s="93">
        <f>$K$12+($S$7*S112)</f>
        <v>44737</v>
      </c>
      <c r="L112" s="106">
        <f>K112</f>
        <v>44737</v>
      </c>
      <c r="M112" s="93">
        <f>K112+O112</f>
        <v>44745</v>
      </c>
      <c r="N112" s="106">
        <f>M112</f>
        <v>44745</v>
      </c>
      <c r="O112" s="115">
        <f>$O$12</f>
        <v>8</v>
      </c>
      <c r="P112" s="94" t="str">
        <f>$P$12</f>
        <v>OOCL/COSCO</v>
      </c>
      <c r="Q112" s="148" t="s">
        <v>166</v>
      </c>
      <c r="R112" s="125" t="str">
        <f>$R$12</f>
        <v>危険品混載受託</v>
      </c>
      <c r="S112" s="90">
        <v>20</v>
      </c>
    </row>
    <row r="113" spans="1:19" ht="14.4" x14ac:dyDescent="0.3">
      <c r="A113" s="96">
        <v>26</v>
      </c>
      <c r="B113" s="105" t="s">
        <v>206</v>
      </c>
      <c r="C113" s="111" t="s">
        <v>328</v>
      </c>
      <c r="D113" s="98" t="str">
        <f>IF((ISBLANK($D$8)),"----",(($D$8)+($S$7*S113)))</f>
        <v>----</v>
      </c>
      <c r="E113" s="97" t="str">
        <f>D113</f>
        <v>----</v>
      </c>
      <c r="F113" s="98"/>
      <c r="G113" s="97"/>
      <c r="H113" s="98">
        <f>$H$8+($S$7*S113)</f>
        <v>44740</v>
      </c>
      <c r="I113" s="97">
        <f t="shared" ref="I113:I114" si="107">H113</f>
        <v>44740</v>
      </c>
      <c r="J113" s="99">
        <v>44738</v>
      </c>
      <c r="K113" s="98">
        <v>44738</v>
      </c>
      <c r="L113" s="97">
        <f t="shared" ref="L113:L114" si="108">K113</f>
        <v>44738</v>
      </c>
      <c r="M113" s="95">
        <f t="shared" ref="M113" si="109">K113+O113</f>
        <v>44747</v>
      </c>
      <c r="N113" s="97">
        <f t="shared" ref="N113:N114" si="110">M113</f>
        <v>44747</v>
      </c>
      <c r="O113" s="100">
        <v>9</v>
      </c>
      <c r="P113" s="68" t="str">
        <f>$P$8</f>
        <v>EVER GREEN</v>
      </c>
      <c r="Q113" s="147" t="s">
        <v>162</v>
      </c>
      <c r="R113" s="109" t="str">
        <f>$R$8</f>
        <v>危険品受託</v>
      </c>
      <c r="S113" s="90">
        <v>21</v>
      </c>
    </row>
    <row r="114" spans="1:19" ht="14.4" x14ac:dyDescent="0.3">
      <c r="A114" s="103">
        <v>26</v>
      </c>
      <c r="B114" s="102" t="s">
        <v>316</v>
      </c>
      <c r="C114" s="72" t="s">
        <v>323</v>
      </c>
      <c r="D114" s="66" t="str">
        <f>IF((ISBLANK($D$9)),"----",(($D$9)+($S$7*S114)))</f>
        <v>----</v>
      </c>
      <c r="E114" s="65" t="str">
        <f t="shared" ref="E114" si="111">D114</f>
        <v>----</v>
      </c>
      <c r="F114" s="66"/>
      <c r="G114" s="65"/>
      <c r="H114" s="66">
        <f>$H$9+($S$7*S114)</f>
        <v>44740</v>
      </c>
      <c r="I114" s="65">
        <f t="shared" si="107"/>
        <v>44740</v>
      </c>
      <c r="J114" s="70">
        <f>$J$9+($S$7*S114)</f>
        <v>44744</v>
      </c>
      <c r="K114" s="66">
        <f>$K$9+($S$7*S114)</f>
        <v>44745</v>
      </c>
      <c r="L114" s="65">
        <f t="shared" si="108"/>
        <v>44745</v>
      </c>
      <c r="M114" s="67">
        <f>K114+O114</f>
        <v>44761</v>
      </c>
      <c r="N114" s="65">
        <f t="shared" si="110"/>
        <v>44761</v>
      </c>
      <c r="O114" s="71">
        <f>$O$9</f>
        <v>16</v>
      </c>
      <c r="P114" s="72" t="str">
        <f>$P$9</f>
        <v>CNC</v>
      </c>
      <c r="Q114" s="146" t="s">
        <v>163</v>
      </c>
      <c r="R114" s="110" t="str">
        <f>$R$9</f>
        <v>危険品受託</v>
      </c>
      <c r="S114" s="90">
        <v>21</v>
      </c>
    </row>
    <row r="115" spans="1:19" ht="14.4" x14ac:dyDescent="0.3">
      <c r="A115" s="103">
        <v>26</v>
      </c>
      <c r="B115" s="64" t="s">
        <v>244</v>
      </c>
      <c r="C115" s="112" t="s">
        <v>326</v>
      </c>
      <c r="D115" s="66" t="str">
        <f>IF((ISBLANK($D$10)),"----",(($D$10)+($S$7*S115)))</f>
        <v>----</v>
      </c>
      <c r="E115" s="65" t="str">
        <f>D115</f>
        <v>----</v>
      </c>
      <c r="F115" s="66"/>
      <c r="G115" s="65"/>
      <c r="H115" s="66">
        <f>$H$10+($S$7*S115)</f>
        <v>44742</v>
      </c>
      <c r="I115" s="65">
        <f>H115</f>
        <v>44742</v>
      </c>
      <c r="J115" s="73">
        <f>$J$10+($S$7*S115)</f>
        <v>44743</v>
      </c>
      <c r="K115" s="74">
        <f>$K$10+($S$7*S115)</f>
        <v>44743</v>
      </c>
      <c r="L115" s="75">
        <f>K115</f>
        <v>44743</v>
      </c>
      <c r="M115" s="67">
        <f>K115+O115</f>
        <v>44754</v>
      </c>
      <c r="N115" s="75">
        <f>M115</f>
        <v>44754</v>
      </c>
      <c r="O115" s="71">
        <f>$O$10</f>
        <v>11</v>
      </c>
      <c r="P115" s="72" t="str">
        <f>$P$10</f>
        <v>SITC</v>
      </c>
      <c r="Q115" s="146" t="s">
        <v>164</v>
      </c>
      <c r="R115" s="110" t="str">
        <f>$R$10</f>
        <v>危険品受託</v>
      </c>
      <c r="S115" s="90">
        <v>21</v>
      </c>
    </row>
    <row r="116" spans="1:19" ht="14.4" x14ac:dyDescent="0.3">
      <c r="A116" s="103">
        <v>26</v>
      </c>
      <c r="B116" s="64" t="s">
        <v>172</v>
      </c>
      <c r="C116" s="112" t="s">
        <v>302</v>
      </c>
      <c r="D116" s="66">
        <f>IF((ISBLANK($D$11)),"----",(($D$11)+($S$7*S116)))</f>
        <v>44741</v>
      </c>
      <c r="E116" s="65">
        <f>D116</f>
        <v>44741</v>
      </c>
      <c r="F116" s="66"/>
      <c r="G116" s="65"/>
      <c r="H116" s="66">
        <f>$H$11+($S$7*S116)</f>
        <v>44743</v>
      </c>
      <c r="I116" s="65">
        <f>H116</f>
        <v>44743</v>
      </c>
      <c r="J116" s="104">
        <f>$J$11+($S$7*S116)</f>
        <v>44743</v>
      </c>
      <c r="K116" s="74">
        <f>$K$11+($S$7*S116)</f>
        <v>44744</v>
      </c>
      <c r="L116" s="75">
        <f>K116</f>
        <v>44744</v>
      </c>
      <c r="M116" s="66">
        <f>K116+O116</f>
        <v>44755</v>
      </c>
      <c r="N116" s="75">
        <f>M116</f>
        <v>44755</v>
      </c>
      <c r="O116" s="108">
        <f>$O$11</f>
        <v>11</v>
      </c>
      <c r="P116" s="72" t="str">
        <f>$P$11</f>
        <v>ONE</v>
      </c>
      <c r="Q116" s="146" t="s">
        <v>165</v>
      </c>
      <c r="R116" s="110" t="str">
        <f>$R$11</f>
        <v>危険品受託</v>
      </c>
      <c r="S116" s="90">
        <v>21</v>
      </c>
    </row>
    <row r="117" spans="1:19" thickBot="1" x14ac:dyDescent="0.35">
      <c r="A117" s="107">
        <v>26</v>
      </c>
      <c r="B117" s="92" t="s">
        <v>190</v>
      </c>
      <c r="C117" s="113" t="s">
        <v>215</v>
      </c>
      <c r="D117" s="93" t="str">
        <f>IF((ISBLANK($D$12)),"----",(($D$12)+($S$7*S117)))</f>
        <v>----</v>
      </c>
      <c r="E117" s="106" t="str">
        <f>D117</f>
        <v>----</v>
      </c>
      <c r="F117" s="93"/>
      <c r="G117" s="106"/>
      <c r="H117" s="93">
        <f>$H$12+($S$7*S117)</f>
        <v>44743</v>
      </c>
      <c r="I117" s="106">
        <f>H117</f>
        <v>44743</v>
      </c>
      <c r="J117" s="114">
        <f>$J$12+($S$7*S117)</f>
        <v>44743</v>
      </c>
      <c r="K117" s="93">
        <f>$K$12+($S$7*S117)</f>
        <v>44744</v>
      </c>
      <c r="L117" s="106">
        <f>K117</f>
        <v>44744</v>
      </c>
      <c r="M117" s="93">
        <f>K117+O117</f>
        <v>44752</v>
      </c>
      <c r="N117" s="106">
        <f>M117</f>
        <v>44752</v>
      </c>
      <c r="O117" s="115">
        <f>$O$12</f>
        <v>8</v>
      </c>
      <c r="P117" s="94" t="str">
        <f>$P$12</f>
        <v>OOCL/COSCO</v>
      </c>
      <c r="Q117" s="148" t="s">
        <v>166</v>
      </c>
      <c r="R117" s="125" t="str">
        <f>$R$12</f>
        <v>危険品混載受託</v>
      </c>
      <c r="S117" s="90">
        <v>21</v>
      </c>
    </row>
    <row r="118" spans="1:19" ht="14.4" x14ac:dyDescent="0.3">
      <c r="A118" s="96">
        <v>27</v>
      </c>
      <c r="B118" s="105" t="s">
        <v>234</v>
      </c>
      <c r="C118" s="111" t="s">
        <v>329</v>
      </c>
      <c r="D118" s="98" t="str">
        <f>IF((ISBLANK($D$8)),"----",(($D$8)+($S$7*S118)))</f>
        <v>----</v>
      </c>
      <c r="E118" s="97" t="str">
        <f>D118</f>
        <v>----</v>
      </c>
      <c r="F118" s="98"/>
      <c r="G118" s="97"/>
      <c r="H118" s="98">
        <f>$H$8+($S$7*S118)</f>
        <v>44747</v>
      </c>
      <c r="I118" s="97">
        <f t="shared" ref="I118:I119" si="112">H118</f>
        <v>44747</v>
      </c>
      <c r="J118" s="99">
        <v>44745</v>
      </c>
      <c r="K118" s="98">
        <v>44745</v>
      </c>
      <c r="L118" s="97">
        <f t="shared" ref="L118:L119" si="113">K118</f>
        <v>44745</v>
      </c>
      <c r="M118" s="95">
        <f t="shared" ref="M118" si="114">K118+O118</f>
        <v>44754</v>
      </c>
      <c r="N118" s="97">
        <f t="shared" ref="N118:N119" si="115">M118</f>
        <v>44754</v>
      </c>
      <c r="O118" s="100">
        <v>9</v>
      </c>
      <c r="P118" s="68" t="str">
        <f>$P$8</f>
        <v>EVER GREEN</v>
      </c>
      <c r="Q118" s="147" t="s">
        <v>162</v>
      </c>
      <c r="R118" s="109" t="str">
        <f>$R$8</f>
        <v>危険品受託</v>
      </c>
      <c r="S118" s="90">
        <v>22</v>
      </c>
    </row>
    <row r="119" spans="1:19" ht="14.4" x14ac:dyDescent="0.3">
      <c r="A119" s="103">
        <v>27</v>
      </c>
      <c r="B119" s="102" t="s">
        <v>318</v>
      </c>
      <c r="C119" s="72" t="s">
        <v>324</v>
      </c>
      <c r="D119" s="66" t="str">
        <f>IF((ISBLANK($D$9)),"----",(($D$9)+($S$7*S119)))</f>
        <v>----</v>
      </c>
      <c r="E119" s="65" t="str">
        <f t="shared" ref="E119" si="116">D119</f>
        <v>----</v>
      </c>
      <c r="F119" s="66"/>
      <c r="G119" s="65"/>
      <c r="H119" s="66">
        <f>$H$9+($S$7*S119)</f>
        <v>44747</v>
      </c>
      <c r="I119" s="65">
        <f t="shared" si="112"/>
        <v>44747</v>
      </c>
      <c r="J119" s="70">
        <f>$J$9+($S$7*S119)</f>
        <v>44751</v>
      </c>
      <c r="K119" s="66">
        <f>$K$9+($S$7*S119)</f>
        <v>44752</v>
      </c>
      <c r="L119" s="65">
        <f t="shared" si="113"/>
        <v>44752</v>
      </c>
      <c r="M119" s="67">
        <f>K119+O119</f>
        <v>44768</v>
      </c>
      <c r="N119" s="65">
        <f t="shared" si="115"/>
        <v>44768</v>
      </c>
      <c r="O119" s="71">
        <f>$O$9</f>
        <v>16</v>
      </c>
      <c r="P119" s="72" t="str">
        <f>$P$9</f>
        <v>CNC</v>
      </c>
      <c r="Q119" s="146" t="s">
        <v>163</v>
      </c>
      <c r="R119" s="110" t="str">
        <f>$R$9</f>
        <v>危険品受託</v>
      </c>
      <c r="S119" s="90">
        <v>22</v>
      </c>
    </row>
    <row r="120" spans="1:19" ht="14.4" x14ac:dyDescent="0.3">
      <c r="A120" s="103">
        <v>27</v>
      </c>
      <c r="B120" s="64" t="s">
        <v>142</v>
      </c>
      <c r="C120" s="112"/>
      <c r="D120" s="66" t="str">
        <f>IF((ISBLANK($D$10)),"----",(($D$10)+($S$7*S120)))</f>
        <v>----</v>
      </c>
      <c r="E120" s="65" t="str">
        <f>D120</f>
        <v>----</v>
      </c>
      <c r="F120" s="66"/>
      <c r="G120" s="65"/>
      <c r="H120" s="66">
        <f>$H$10+($S$7*S120)</f>
        <v>44749</v>
      </c>
      <c r="I120" s="65">
        <f>H120</f>
        <v>44749</v>
      </c>
      <c r="J120" s="73">
        <f>$J$10+($S$7*S120)</f>
        <v>44750</v>
      </c>
      <c r="K120" s="74">
        <f>$K$10+($S$7*S120)</f>
        <v>44750</v>
      </c>
      <c r="L120" s="75">
        <f>K120</f>
        <v>44750</v>
      </c>
      <c r="M120" s="67">
        <f>K120+O120</f>
        <v>44761</v>
      </c>
      <c r="N120" s="75">
        <f>M120</f>
        <v>44761</v>
      </c>
      <c r="O120" s="71">
        <f>$O$10</f>
        <v>11</v>
      </c>
      <c r="P120" s="72" t="str">
        <f>$P$10</f>
        <v>SITC</v>
      </c>
      <c r="Q120" s="146" t="s">
        <v>164</v>
      </c>
      <c r="R120" s="110" t="str">
        <f>$R$10</f>
        <v>危険品受託</v>
      </c>
      <c r="S120" s="90">
        <v>22</v>
      </c>
    </row>
    <row r="121" spans="1:19" ht="14.4" x14ac:dyDescent="0.3">
      <c r="A121" s="103">
        <v>27</v>
      </c>
      <c r="B121" s="64" t="s">
        <v>297</v>
      </c>
      <c r="C121" s="112" t="s">
        <v>303</v>
      </c>
      <c r="D121" s="66">
        <f>IF((ISBLANK($D$11)),"----",(($D$11)+($S$7*S121)))</f>
        <v>44748</v>
      </c>
      <c r="E121" s="65">
        <f>D121</f>
        <v>44748</v>
      </c>
      <c r="F121" s="66"/>
      <c r="G121" s="65"/>
      <c r="H121" s="66">
        <f>$H$11+($S$7*S121)</f>
        <v>44750</v>
      </c>
      <c r="I121" s="65">
        <f>H121</f>
        <v>44750</v>
      </c>
      <c r="J121" s="104">
        <f>$J$11+($S$7*S121)</f>
        <v>44750</v>
      </c>
      <c r="K121" s="74">
        <f>$K$11+($S$7*S121)</f>
        <v>44751</v>
      </c>
      <c r="L121" s="75">
        <f>K121</f>
        <v>44751</v>
      </c>
      <c r="M121" s="66">
        <f>K121+O121</f>
        <v>44762</v>
      </c>
      <c r="N121" s="75">
        <f>M121</f>
        <v>44762</v>
      </c>
      <c r="O121" s="108">
        <f>$O$11</f>
        <v>11</v>
      </c>
      <c r="P121" s="72" t="str">
        <f>$P$11</f>
        <v>ONE</v>
      </c>
      <c r="Q121" s="146" t="s">
        <v>165</v>
      </c>
      <c r="R121" s="110" t="str">
        <f>$R$11</f>
        <v>危険品受託</v>
      </c>
      <c r="S121" s="90">
        <v>22</v>
      </c>
    </row>
    <row r="122" spans="1:19" thickBot="1" x14ac:dyDescent="0.35">
      <c r="A122" s="107">
        <v>27</v>
      </c>
      <c r="B122" s="92" t="s">
        <v>156</v>
      </c>
      <c r="C122" s="113" t="s">
        <v>294</v>
      </c>
      <c r="D122" s="93" t="str">
        <f>IF((ISBLANK($D$12)),"----",(($D$12)+($S$7*S122)))</f>
        <v>----</v>
      </c>
      <c r="E122" s="106" t="str">
        <f>D122</f>
        <v>----</v>
      </c>
      <c r="F122" s="93"/>
      <c r="G122" s="106"/>
      <c r="H122" s="93">
        <f>$H$12+($S$7*S122)</f>
        <v>44750</v>
      </c>
      <c r="I122" s="106">
        <f>H122</f>
        <v>44750</v>
      </c>
      <c r="J122" s="114">
        <f>$J$12+($S$7*S122)</f>
        <v>44750</v>
      </c>
      <c r="K122" s="93">
        <f>$K$12+($S$7*S122)</f>
        <v>44751</v>
      </c>
      <c r="L122" s="106">
        <f>K122</f>
        <v>44751</v>
      </c>
      <c r="M122" s="93">
        <f>K122+O122</f>
        <v>44759</v>
      </c>
      <c r="N122" s="106">
        <f>M122</f>
        <v>44759</v>
      </c>
      <c r="O122" s="115">
        <f>$O$12</f>
        <v>8</v>
      </c>
      <c r="P122" s="94" t="str">
        <f>$P$12</f>
        <v>OOCL/COSCO</v>
      </c>
      <c r="Q122" s="148" t="s">
        <v>166</v>
      </c>
      <c r="R122" s="125" t="str">
        <f>$R$12</f>
        <v>危険品混載受託</v>
      </c>
      <c r="S122" s="90">
        <v>22</v>
      </c>
    </row>
    <row r="123" spans="1:19" ht="14.4" x14ac:dyDescent="0.3">
      <c r="A123" s="96">
        <v>28</v>
      </c>
      <c r="B123" s="105" t="s">
        <v>270</v>
      </c>
      <c r="C123" s="111" t="s">
        <v>330</v>
      </c>
      <c r="D123" s="98" t="str">
        <f>IF((ISBLANK($D$8)),"----",(($D$8)+($S$7*S123)))</f>
        <v>----</v>
      </c>
      <c r="E123" s="97" t="str">
        <f>D123</f>
        <v>----</v>
      </c>
      <c r="F123" s="98"/>
      <c r="G123" s="97"/>
      <c r="H123" s="98">
        <f>$H$8+($S$7*S123)</f>
        <v>44754</v>
      </c>
      <c r="I123" s="97">
        <f t="shared" ref="I123:I124" si="117">H123</f>
        <v>44754</v>
      </c>
      <c r="J123" s="99">
        <f>$J$8+($S$7*S123)</f>
        <v>44755</v>
      </c>
      <c r="K123" s="98">
        <f>$K$8+($S$7*S123)</f>
        <v>44755</v>
      </c>
      <c r="L123" s="97">
        <f t="shared" ref="L123:L124" si="118">K123</f>
        <v>44755</v>
      </c>
      <c r="M123" s="95">
        <f t="shared" ref="M123" si="119">K123+O123</f>
        <v>44764</v>
      </c>
      <c r="N123" s="97">
        <f t="shared" ref="N123:N124" si="120">M123</f>
        <v>44764</v>
      </c>
      <c r="O123" s="100">
        <v>9</v>
      </c>
      <c r="P123" s="68" t="str">
        <f>$P$8</f>
        <v>EVER GREEN</v>
      </c>
      <c r="Q123" s="147" t="s">
        <v>162</v>
      </c>
      <c r="R123" s="109" t="str">
        <f>$R$8</f>
        <v>危険品受託</v>
      </c>
      <c r="S123" s="90">
        <v>23</v>
      </c>
    </row>
    <row r="124" spans="1:19" ht="14.4" x14ac:dyDescent="0.3">
      <c r="A124" s="103">
        <v>28</v>
      </c>
      <c r="B124" s="102" t="s">
        <v>142</v>
      </c>
      <c r="C124" s="72"/>
      <c r="D124" s="66" t="str">
        <f>IF((ISBLANK($D$9)),"----",(($D$9)+($S$7*S124)))</f>
        <v>----</v>
      </c>
      <c r="E124" s="65" t="str">
        <f t="shared" ref="E124" si="121">D124</f>
        <v>----</v>
      </c>
      <c r="F124" s="66"/>
      <c r="G124" s="65"/>
      <c r="H124" s="66">
        <f>$H$9+($S$7*S124)</f>
        <v>44754</v>
      </c>
      <c r="I124" s="65">
        <f t="shared" si="117"/>
        <v>44754</v>
      </c>
      <c r="J124" s="70">
        <f>$J$9+($S$7*S124)</f>
        <v>44758</v>
      </c>
      <c r="K124" s="66">
        <f>$K$9+($S$7*S124)</f>
        <v>44759</v>
      </c>
      <c r="L124" s="65">
        <f t="shared" si="118"/>
        <v>44759</v>
      </c>
      <c r="M124" s="67">
        <f>K124+O124</f>
        <v>44775</v>
      </c>
      <c r="N124" s="65">
        <f t="shared" si="120"/>
        <v>44775</v>
      </c>
      <c r="O124" s="71">
        <f>$O$9</f>
        <v>16</v>
      </c>
      <c r="P124" s="72" t="str">
        <f>$P$9</f>
        <v>CNC</v>
      </c>
      <c r="Q124" s="146" t="s">
        <v>163</v>
      </c>
      <c r="R124" s="110" t="str">
        <f>$R$9</f>
        <v>危険品受託</v>
      </c>
      <c r="S124" s="90">
        <v>23</v>
      </c>
    </row>
    <row r="125" spans="1:19" ht="14.4" x14ac:dyDescent="0.3">
      <c r="A125" s="103">
        <v>28</v>
      </c>
      <c r="B125" s="64" t="s">
        <v>142</v>
      </c>
      <c r="C125" s="112"/>
      <c r="D125" s="66" t="str">
        <f>IF((ISBLANK($D$10)),"----",(($D$10)+($S$7*S125)))</f>
        <v>----</v>
      </c>
      <c r="E125" s="65" t="str">
        <f>D125</f>
        <v>----</v>
      </c>
      <c r="F125" s="66"/>
      <c r="G125" s="65"/>
      <c r="H125" s="66">
        <f>$H$10+($S$7*S125)</f>
        <v>44756</v>
      </c>
      <c r="I125" s="65">
        <f>H125</f>
        <v>44756</v>
      </c>
      <c r="J125" s="73">
        <f>$J$10+($S$7*S125)</f>
        <v>44757</v>
      </c>
      <c r="K125" s="74">
        <f>$K$10+($S$7*S125)</f>
        <v>44757</v>
      </c>
      <c r="L125" s="75">
        <f>K125</f>
        <v>44757</v>
      </c>
      <c r="M125" s="67">
        <f>K125+O125</f>
        <v>44768</v>
      </c>
      <c r="N125" s="75">
        <f>M125</f>
        <v>44768</v>
      </c>
      <c r="O125" s="71">
        <f>$O$10</f>
        <v>11</v>
      </c>
      <c r="P125" s="72" t="str">
        <f>$P$10</f>
        <v>SITC</v>
      </c>
      <c r="Q125" s="146" t="s">
        <v>164</v>
      </c>
      <c r="R125" s="110" t="str">
        <f>$R$10</f>
        <v>危険品受託</v>
      </c>
      <c r="S125" s="90">
        <v>23</v>
      </c>
    </row>
    <row r="126" spans="1:19" ht="14.4" x14ac:dyDescent="0.3">
      <c r="A126" s="103">
        <v>28</v>
      </c>
      <c r="B126" s="64" t="s">
        <v>299</v>
      </c>
      <c r="C126" s="112" t="s">
        <v>304</v>
      </c>
      <c r="D126" s="66">
        <f>IF((ISBLANK($D$11)),"----",(($D$11)+($S$7*S126)))</f>
        <v>44755</v>
      </c>
      <c r="E126" s="65">
        <f>D126</f>
        <v>44755</v>
      </c>
      <c r="F126" s="66"/>
      <c r="G126" s="65"/>
      <c r="H126" s="66">
        <f>$H$11+($S$7*S126)</f>
        <v>44757</v>
      </c>
      <c r="I126" s="65">
        <f>H126</f>
        <v>44757</v>
      </c>
      <c r="J126" s="104">
        <f>$J$11+($S$7*S126)</f>
        <v>44757</v>
      </c>
      <c r="K126" s="74">
        <f>$K$11+($S$7*S126)</f>
        <v>44758</v>
      </c>
      <c r="L126" s="75">
        <f>K126</f>
        <v>44758</v>
      </c>
      <c r="M126" s="66">
        <f>K126+O126</f>
        <v>44769</v>
      </c>
      <c r="N126" s="75">
        <f>M126</f>
        <v>44769</v>
      </c>
      <c r="O126" s="108">
        <f>$O$11</f>
        <v>11</v>
      </c>
      <c r="P126" s="72" t="str">
        <f>$P$11</f>
        <v>ONE</v>
      </c>
      <c r="Q126" s="146" t="s">
        <v>165</v>
      </c>
      <c r="R126" s="110" t="str">
        <f>$R$11</f>
        <v>危険品受託</v>
      </c>
      <c r="S126" s="90">
        <v>23</v>
      </c>
    </row>
    <row r="127" spans="1:19" thickBot="1" x14ac:dyDescent="0.35">
      <c r="A127" s="107">
        <v>28</v>
      </c>
      <c r="B127" s="92" t="s">
        <v>185</v>
      </c>
      <c r="C127" s="113" t="s">
        <v>295</v>
      </c>
      <c r="D127" s="93" t="str">
        <f>IF((ISBLANK($D$12)),"----",(($D$12)+($S$7*S127)))</f>
        <v>----</v>
      </c>
      <c r="E127" s="106" t="str">
        <f>D127</f>
        <v>----</v>
      </c>
      <c r="F127" s="93"/>
      <c r="G127" s="106"/>
      <c r="H127" s="93">
        <f>$H$12+($S$7*S127)</f>
        <v>44757</v>
      </c>
      <c r="I127" s="106">
        <f>H127</f>
        <v>44757</v>
      </c>
      <c r="J127" s="114">
        <f>$J$12+($S$7*S127)</f>
        <v>44757</v>
      </c>
      <c r="K127" s="93">
        <f>$K$12+($S$7*S127)</f>
        <v>44758</v>
      </c>
      <c r="L127" s="106">
        <f>K127</f>
        <v>44758</v>
      </c>
      <c r="M127" s="93">
        <f>K127+O127</f>
        <v>44766</v>
      </c>
      <c r="N127" s="106">
        <f>M127</f>
        <v>44766</v>
      </c>
      <c r="O127" s="115">
        <f>$O$12</f>
        <v>8</v>
      </c>
      <c r="P127" s="94" t="str">
        <f>$P$12</f>
        <v>OOCL/COSCO</v>
      </c>
      <c r="Q127" s="148" t="s">
        <v>166</v>
      </c>
      <c r="R127" s="125" t="str">
        <f>$R$12</f>
        <v>危険品混載受託</v>
      </c>
      <c r="S127" s="90">
        <v>23</v>
      </c>
    </row>
    <row r="128" spans="1:19" ht="14.4" x14ac:dyDescent="0.3">
      <c r="A128" s="96">
        <v>29</v>
      </c>
      <c r="B128" s="105" t="s">
        <v>206</v>
      </c>
      <c r="C128" s="111" t="s">
        <v>331</v>
      </c>
      <c r="D128" s="98" t="str">
        <f>IF((ISBLANK($D$8)),"----",(($D$8)+($S$7*S128)))</f>
        <v>----</v>
      </c>
      <c r="E128" s="97" t="str">
        <f>D128</f>
        <v>----</v>
      </c>
      <c r="F128" s="98"/>
      <c r="G128" s="97"/>
      <c r="H128" s="98">
        <f>$H$8+($S$7*S128)</f>
        <v>44761</v>
      </c>
      <c r="I128" s="97">
        <f t="shared" ref="I128:I129" si="122">H128</f>
        <v>44761</v>
      </c>
      <c r="J128" s="99">
        <v>44759</v>
      </c>
      <c r="K128" s="98">
        <v>44759</v>
      </c>
      <c r="L128" s="97">
        <f t="shared" ref="L128:L129" si="123">K128</f>
        <v>44759</v>
      </c>
      <c r="M128" s="95">
        <f t="shared" ref="M128" si="124">K128+O128</f>
        <v>44768</v>
      </c>
      <c r="N128" s="97">
        <f t="shared" ref="N128:N129" si="125">M128</f>
        <v>44768</v>
      </c>
      <c r="O128" s="100">
        <v>9</v>
      </c>
      <c r="P128" s="68" t="str">
        <f>$P$8</f>
        <v>EVER GREEN</v>
      </c>
      <c r="Q128" s="147" t="s">
        <v>162</v>
      </c>
      <c r="R128" s="109" t="str">
        <f>$R$8</f>
        <v>危険品受託</v>
      </c>
      <c r="S128" s="90">
        <v>24</v>
      </c>
    </row>
    <row r="129" spans="1:19" ht="14.4" x14ac:dyDescent="0.3">
      <c r="A129" s="103">
        <v>29</v>
      </c>
      <c r="B129" s="102" t="s">
        <v>142</v>
      </c>
      <c r="C129" s="72"/>
      <c r="D129" s="66" t="str">
        <f>IF((ISBLANK($D$9)),"----",(($D$9)+($S$7*S129)))</f>
        <v>----</v>
      </c>
      <c r="E129" s="65" t="str">
        <f t="shared" ref="E129" si="126">D129</f>
        <v>----</v>
      </c>
      <c r="F129" s="66"/>
      <c r="G129" s="65"/>
      <c r="H129" s="66">
        <f>$H$9+($S$7*S129)</f>
        <v>44761</v>
      </c>
      <c r="I129" s="65">
        <f t="shared" si="122"/>
        <v>44761</v>
      </c>
      <c r="J129" s="70">
        <f>$J$9+($S$7*S129)</f>
        <v>44765</v>
      </c>
      <c r="K129" s="66">
        <f>$K$9+($S$7*S129)</f>
        <v>44766</v>
      </c>
      <c r="L129" s="65">
        <f t="shared" si="123"/>
        <v>44766</v>
      </c>
      <c r="M129" s="67">
        <f>K129+O129</f>
        <v>44782</v>
      </c>
      <c r="N129" s="65">
        <f t="shared" si="125"/>
        <v>44782</v>
      </c>
      <c r="O129" s="71">
        <f>$O$9</f>
        <v>16</v>
      </c>
      <c r="P129" s="72" t="str">
        <f>$P$9</f>
        <v>CNC</v>
      </c>
      <c r="Q129" s="146" t="s">
        <v>163</v>
      </c>
      <c r="R129" s="110" t="str">
        <f>$R$9</f>
        <v>危険品受託</v>
      </c>
      <c r="S129" s="90">
        <v>24</v>
      </c>
    </row>
    <row r="130" spans="1:19" ht="14.4" x14ac:dyDescent="0.3">
      <c r="A130" s="103">
        <v>29</v>
      </c>
      <c r="B130" s="64" t="s">
        <v>142</v>
      </c>
      <c r="C130" s="112"/>
      <c r="D130" s="66" t="str">
        <f>IF((ISBLANK($D$10)),"----",(($D$10)+($S$7*S130)))</f>
        <v>----</v>
      </c>
      <c r="E130" s="65" t="str">
        <f>D130</f>
        <v>----</v>
      </c>
      <c r="F130" s="66"/>
      <c r="G130" s="65"/>
      <c r="H130" s="66">
        <f>$H$10+($S$7*S130)</f>
        <v>44763</v>
      </c>
      <c r="I130" s="65">
        <f>H130</f>
        <v>44763</v>
      </c>
      <c r="J130" s="73">
        <f>$J$10+($S$7*S130)</f>
        <v>44764</v>
      </c>
      <c r="K130" s="74">
        <f>$K$10+($S$7*S130)</f>
        <v>44764</v>
      </c>
      <c r="L130" s="75">
        <f>K130</f>
        <v>44764</v>
      </c>
      <c r="M130" s="67">
        <f>K130+O130</f>
        <v>44775</v>
      </c>
      <c r="N130" s="75">
        <f>M130</f>
        <v>44775</v>
      </c>
      <c r="O130" s="71">
        <f>$O$10</f>
        <v>11</v>
      </c>
      <c r="P130" s="72" t="str">
        <f>$P$10</f>
        <v>SITC</v>
      </c>
      <c r="Q130" s="146" t="s">
        <v>164</v>
      </c>
      <c r="R130" s="110" t="str">
        <f>$R$10</f>
        <v>危険品受託</v>
      </c>
      <c r="S130" s="90">
        <v>24</v>
      </c>
    </row>
    <row r="131" spans="1:19" ht="14.4" x14ac:dyDescent="0.3">
      <c r="A131" s="103">
        <v>29</v>
      </c>
      <c r="B131" s="64" t="s">
        <v>172</v>
      </c>
      <c r="C131" s="112" t="s">
        <v>306</v>
      </c>
      <c r="D131" s="66">
        <f>IF((ISBLANK($D$11)),"----",(($D$11)+($S$7*S131)))</f>
        <v>44762</v>
      </c>
      <c r="E131" s="65">
        <f>D131</f>
        <v>44762</v>
      </c>
      <c r="F131" s="66"/>
      <c r="G131" s="65"/>
      <c r="H131" s="66">
        <f>$H$11+($S$7*S131)</f>
        <v>44764</v>
      </c>
      <c r="I131" s="65">
        <f>H131</f>
        <v>44764</v>
      </c>
      <c r="J131" s="104">
        <f>$J$11+($S$7*S131)</f>
        <v>44764</v>
      </c>
      <c r="K131" s="74">
        <f>$K$11+($S$7*S131)</f>
        <v>44765</v>
      </c>
      <c r="L131" s="75">
        <f>K131</f>
        <v>44765</v>
      </c>
      <c r="M131" s="66">
        <f>K131+O131</f>
        <v>44776</v>
      </c>
      <c r="N131" s="75">
        <f>M131</f>
        <v>44776</v>
      </c>
      <c r="O131" s="108">
        <f>$O$11</f>
        <v>11</v>
      </c>
      <c r="P131" s="72" t="str">
        <f>$P$11</f>
        <v>ONE</v>
      </c>
      <c r="Q131" s="146" t="s">
        <v>165</v>
      </c>
      <c r="R131" s="110" t="str">
        <f>$R$11</f>
        <v>危険品受託</v>
      </c>
      <c r="S131" s="90">
        <v>24</v>
      </c>
    </row>
    <row r="132" spans="1:19" thickBot="1" x14ac:dyDescent="0.35">
      <c r="A132" s="107">
        <v>29</v>
      </c>
      <c r="B132" s="92" t="s">
        <v>157</v>
      </c>
      <c r="C132" s="113" t="s">
        <v>296</v>
      </c>
      <c r="D132" s="93" t="str">
        <f>IF((ISBLANK($D$12)),"----",(($D$12)+($S$7*S132)))</f>
        <v>----</v>
      </c>
      <c r="E132" s="106" t="str">
        <f>D132</f>
        <v>----</v>
      </c>
      <c r="F132" s="93"/>
      <c r="G132" s="106"/>
      <c r="H132" s="93">
        <f>$H$12+($S$7*S132)</f>
        <v>44764</v>
      </c>
      <c r="I132" s="106">
        <f>H132</f>
        <v>44764</v>
      </c>
      <c r="J132" s="114">
        <f>$J$12+($S$7*S132)</f>
        <v>44764</v>
      </c>
      <c r="K132" s="93">
        <f>$K$12+($S$7*S132)</f>
        <v>44765</v>
      </c>
      <c r="L132" s="106">
        <f>K132</f>
        <v>44765</v>
      </c>
      <c r="M132" s="93">
        <f>K132+O132</f>
        <v>44773</v>
      </c>
      <c r="N132" s="106">
        <f>M132</f>
        <v>44773</v>
      </c>
      <c r="O132" s="115">
        <f>$O$12</f>
        <v>8</v>
      </c>
      <c r="P132" s="94" t="str">
        <f>$P$12</f>
        <v>OOCL/COSCO</v>
      </c>
      <c r="Q132" s="148" t="s">
        <v>166</v>
      </c>
      <c r="R132" s="125" t="str">
        <f>$R$12</f>
        <v>危険品混載受託</v>
      </c>
      <c r="S132" s="90">
        <v>24</v>
      </c>
    </row>
    <row r="133" spans="1:19" ht="14.4" x14ac:dyDescent="0.3">
      <c r="A133" s="96">
        <v>30</v>
      </c>
      <c r="B133" s="105" t="s">
        <v>234</v>
      </c>
      <c r="C133" s="111" t="s">
        <v>332</v>
      </c>
      <c r="D133" s="98" t="str">
        <f>IF((ISBLANK($D$8)),"----",(($D$8)+($S$7*S133)))</f>
        <v>----</v>
      </c>
      <c r="E133" s="97" t="str">
        <f>D133</f>
        <v>----</v>
      </c>
      <c r="F133" s="98"/>
      <c r="G133" s="97"/>
      <c r="H133" s="98">
        <f>$H$8+($S$7*S133)</f>
        <v>44768</v>
      </c>
      <c r="I133" s="97">
        <f t="shared" ref="I133:I134" si="127">H133</f>
        <v>44768</v>
      </c>
      <c r="J133" s="99">
        <v>44766</v>
      </c>
      <c r="K133" s="98">
        <v>44766</v>
      </c>
      <c r="L133" s="97">
        <f t="shared" ref="L133:L134" si="128">K133</f>
        <v>44766</v>
      </c>
      <c r="M133" s="95">
        <f t="shared" ref="M133" si="129">K133+O133</f>
        <v>44775</v>
      </c>
      <c r="N133" s="97">
        <f t="shared" ref="N133:N134" si="130">M133</f>
        <v>44775</v>
      </c>
      <c r="O133" s="100">
        <v>9</v>
      </c>
      <c r="P133" s="68" t="str">
        <f>$P$8</f>
        <v>EVER GREEN</v>
      </c>
      <c r="Q133" s="147" t="s">
        <v>162</v>
      </c>
      <c r="R133" s="109" t="str">
        <f>$R$8</f>
        <v>危険品受託</v>
      </c>
      <c r="S133" s="90">
        <v>25</v>
      </c>
    </row>
    <row r="134" spans="1:19" ht="14.4" x14ac:dyDescent="0.3">
      <c r="A134" s="103">
        <v>30</v>
      </c>
      <c r="B134" s="102" t="s">
        <v>142</v>
      </c>
      <c r="C134" s="72"/>
      <c r="D134" s="66" t="str">
        <f>IF((ISBLANK($D$9)),"----",(($D$9)+($S$7*S134)))</f>
        <v>----</v>
      </c>
      <c r="E134" s="65" t="str">
        <f t="shared" ref="E134" si="131">D134</f>
        <v>----</v>
      </c>
      <c r="F134" s="66"/>
      <c r="G134" s="65"/>
      <c r="H134" s="66">
        <f>$H$9+($S$7*S134)</f>
        <v>44768</v>
      </c>
      <c r="I134" s="65">
        <f t="shared" si="127"/>
        <v>44768</v>
      </c>
      <c r="J134" s="70">
        <f>$J$9+($S$7*S134)</f>
        <v>44772</v>
      </c>
      <c r="K134" s="66">
        <f>$K$9+($S$7*S134)</f>
        <v>44773</v>
      </c>
      <c r="L134" s="65">
        <f t="shared" si="128"/>
        <v>44773</v>
      </c>
      <c r="M134" s="67">
        <f>K134+O134</f>
        <v>44789</v>
      </c>
      <c r="N134" s="65">
        <f t="shared" si="130"/>
        <v>44789</v>
      </c>
      <c r="O134" s="71">
        <f>$O$9</f>
        <v>16</v>
      </c>
      <c r="P134" s="72" t="str">
        <f>$P$9</f>
        <v>CNC</v>
      </c>
      <c r="Q134" s="146" t="s">
        <v>163</v>
      </c>
      <c r="R134" s="110" t="str">
        <f>$R$9</f>
        <v>危険品受託</v>
      </c>
      <c r="S134" s="90">
        <v>25</v>
      </c>
    </row>
    <row r="135" spans="1:19" ht="14.4" x14ac:dyDescent="0.3">
      <c r="A135" s="103">
        <v>30</v>
      </c>
      <c r="B135" s="64" t="s">
        <v>142</v>
      </c>
      <c r="C135" s="112"/>
      <c r="D135" s="66" t="str">
        <f>IF((ISBLANK($D$10)),"----",(($D$10)+($S$7*S135)))</f>
        <v>----</v>
      </c>
      <c r="E135" s="65" t="str">
        <f>D135</f>
        <v>----</v>
      </c>
      <c r="F135" s="66"/>
      <c r="G135" s="65"/>
      <c r="H135" s="66">
        <f>$H$10+($S$7*S135)</f>
        <v>44770</v>
      </c>
      <c r="I135" s="65">
        <f>H135</f>
        <v>44770</v>
      </c>
      <c r="J135" s="73">
        <f>$J$10+($S$7*S135)</f>
        <v>44771</v>
      </c>
      <c r="K135" s="74">
        <f>$K$10+($S$7*S135)</f>
        <v>44771</v>
      </c>
      <c r="L135" s="75">
        <f>K135</f>
        <v>44771</v>
      </c>
      <c r="M135" s="67">
        <f>K135+O135</f>
        <v>44782</v>
      </c>
      <c r="N135" s="75">
        <f>M135</f>
        <v>44782</v>
      </c>
      <c r="O135" s="71">
        <f>$O$10</f>
        <v>11</v>
      </c>
      <c r="P135" s="72" t="str">
        <f>$P$10</f>
        <v>SITC</v>
      </c>
      <c r="Q135" s="146" t="s">
        <v>164</v>
      </c>
      <c r="R135" s="110" t="str">
        <f>$R$10</f>
        <v>危険品受託</v>
      </c>
      <c r="S135" s="90">
        <v>25</v>
      </c>
    </row>
    <row r="136" spans="1:19" ht="14.4" x14ac:dyDescent="0.3">
      <c r="A136" s="103">
        <v>30</v>
      </c>
      <c r="B136" s="64" t="s">
        <v>297</v>
      </c>
      <c r="C136" s="112" t="s">
        <v>305</v>
      </c>
      <c r="D136" s="66">
        <f>IF((ISBLANK($D$11)),"----",(($D$11)+($S$7*S136)))</f>
        <v>44769</v>
      </c>
      <c r="E136" s="65">
        <f>D136</f>
        <v>44769</v>
      </c>
      <c r="F136" s="66"/>
      <c r="G136" s="65"/>
      <c r="H136" s="66">
        <f>$H$11+($S$7*S136)</f>
        <v>44771</v>
      </c>
      <c r="I136" s="65">
        <f>H136</f>
        <v>44771</v>
      </c>
      <c r="J136" s="104">
        <f>$J$11+($S$7*S136)</f>
        <v>44771</v>
      </c>
      <c r="K136" s="74">
        <f>$K$11+($S$7*S136)</f>
        <v>44772</v>
      </c>
      <c r="L136" s="75">
        <f>K136</f>
        <v>44772</v>
      </c>
      <c r="M136" s="66">
        <f>K136+O136</f>
        <v>44783</v>
      </c>
      <c r="N136" s="75">
        <f>M136</f>
        <v>44783</v>
      </c>
      <c r="O136" s="108">
        <f>$O$11</f>
        <v>11</v>
      </c>
      <c r="P136" s="72" t="str">
        <f>$P$11</f>
        <v>ONE</v>
      </c>
      <c r="Q136" s="146" t="s">
        <v>165</v>
      </c>
      <c r="R136" s="110" t="str">
        <f>$R$11</f>
        <v>危険品受託</v>
      </c>
      <c r="S136" s="90">
        <v>25</v>
      </c>
    </row>
    <row r="137" spans="1:19" thickBot="1" x14ac:dyDescent="0.35">
      <c r="A137" s="107">
        <v>30</v>
      </c>
      <c r="B137" s="92" t="s">
        <v>190</v>
      </c>
      <c r="C137" s="113" t="s">
        <v>294</v>
      </c>
      <c r="D137" s="93" t="str">
        <f>IF((ISBLANK($D$12)),"----",(($D$12)+($S$7*S137)))</f>
        <v>----</v>
      </c>
      <c r="E137" s="106" t="str">
        <f>D137</f>
        <v>----</v>
      </c>
      <c r="F137" s="93"/>
      <c r="G137" s="106"/>
      <c r="H137" s="93">
        <f>$H$12+($S$7*S137)</f>
        <v>44771</v>
      </c>
      <c r="I137" s="106">
        <f>H137</f>
        <v>44771</v>
      </c>
      <c r="J137" s="114">
        <f>$J$12+($S$7*S137)</f>
        <v>44771</v>
      </c>
      <c r="K137" s="93">
        <f>$K$12+($S$7*S137)</f>
        <v>44772</v>
      </c>
      <c r="L137" s="106">
        <f>K137</f>
        <v>44772</v>
      </c>
      <c r="M137" s="93">
        <f>K137+O137</f>
        <v>44780</v>
      </c>
      <c r="N137" s="106">
        <f>M137</f>
        <v>44780</v>
      </c>
      <c r="O137" s="115">
        <f>$O$12</f>
        <v>8</v>
      </c>
      <c r="P137" s="94" t="str">
        <f>$P$12</f>
        <v>OOCL/COSCO</v>
      </c>
      <c r="Q137" s="148" t="s">
        <v>166</v>
      </c>
      <c r="R137" s="125" t="str">
        <f>$R$12</f>
        <v>危険品混載受託</v>
      </c>
      <c r="S137" s="90">
        <v>25</v>
      </c>
    </row>
    <row r="138" spans="1:19" ht="14.4" hidden="1" x14ac:dyDescent="0.3">
      <c r="A138" s="96">
        <v>31</v>
      </c>
      <c r="B138" s="105" t="s">
        <v>142</v>
      </c>
      <c r="C138" s="111"/>
      <c r="D138" s="98" t="str">
        <f>IF((ISBLANK($D$8)),"----",(($D$8)+($S$7*S138)))</f>
        <v>----</v>
      </c>
      <c r="E138" s="97" t="str">
        <f>D138</f>
        <v>----</v>
      </c>
      <c r="F138" s="98"/>
      <c r="G138" s="97"/>
      <c r="H138" s="98">
        <f>$H$8+($S$7*S138)</f>
        <v>44775</v>
      </c>
      <c r="I138" s="97">
        <f t="shared" ref="I138:I139" si="132">H138</f>
        <v>44775</v>
      </c>
      <c r="J138" s="99">
        <f>$J$8+($S$7*S138)</f>
        <v>44776</v>
      </c>
      <c r="K138" s="98">
        <f>$K$8+($S$7*S138)</f>
        <v>44776</v>
      </c>
      <c r="L138" s="97">
        <f t="shared" ref="L138:L139" si="133">K138</f>
        <v>44776</v>
      </c>
      <c r="M138" s="95">
        <f t="shared" ref="M138" si="134">K138+O138</f>
        <v>44785</v>
      </c>
      <c r="N138" s="97">
        <f t="shared" ref="N138:N139" si="135">M138</f>
        <v>44785</v>
      </c>
      <c r="O138" s="100">
        <v>9</v>
      </c>
      <c r="P138" s="68" t="str">
        <f>$P$8</f>
        <v>EVER GREEN</v>
      </c>
      <c r="Q138" s="147" t="s">
        <v>162</v>
      </c>
      <c r="R138" s="109" t="str">
        <f>$R$8</f>
        <v>危険品受託</v>
      </c>
      <c r="S138" s="90">
        <v>26</v>
      </c>
    </row>
    <row r="139" spans="1:19" ht="14.4" hidden="1" x14ac:dyDescent="0.3">
      <c r="A139" s="103">
        <v>31</v>
      </c>
      <c r="B139" s="102" t="s">
        <v>142</v>
      </c>
      <c r="C139" s="72"/>
      <c r="D139" s="66" t="str">
        <f>IF((ISBLANK($D$9)),"----",(($D$9)+($S$7*S139)))</f>
        <v>----</v>
      </c>
      <c r="E139" s="65" t="str">
        <f t="shared" ref="E139" si="136">D139</f>
        <v>----</v>
      </c>
      <c r="F139" s="66"/>
      <c r="G139" s="65"/>
      <c r="H139" s="66">
        <f>$H$9+($S$7*S139)</f>
        <v>44775</v>
      </c>
      <c r="I139" s="65">
        <f t="shared" si="132"/>
        <v>44775</v>
      </c>
      <c r="J139" s="70">
        <f>$J$9+($S$7*S139)</f>
        <v>44779</v>
      </c>
      <c r="K139" s="66">
        <f>$K$9+($S$7*S139)</f>
        <v>44780</v>
      </c>
      <c r="L139" s="65">
        <f t="shared" si="133"/>
        <v>44780</v>
      </c>
      <c r="M139" s="67">
        <f>K139+O139</f>
        <v>44796</v>
      </c>
      <c r="N139" s="65">
        <f t="shared" si="135"/>
        <v>44796</v>
      </c>
      <c r="O139" s="71">
        <f>$O$9</f>
        <v>16</v>
      </c>
      <c r="P139" s="72" t="str">
        <f>$P$9</f>
        <v>CNC</v>
      </c>
      <c r="Q139" s="146" t="s">
        <v>163</v>
      </c>
      <c r="R139" s="110" t="str">
        <f>$R$9</f>
        <v>危険品受託</v>
      </c>
      <c r="S139" s="90">
        <v>26</v>
      </c>
    </row>
    <row r="140" spans="1:19" ht="14.4" hidden="1" x14ac:dyDescent="0.3">
      <c r="A140" s="103">
        <v>31</v>
      </c>
      <c r="B140" s="64" t="s">
        <v>142</v>
      </c>
      <c r="C140" s="112"/>
      <c r="D140" s="66" t="str">
        <f>IF((ISBLANK($D$10)),"----",(($D$10)+($S$7*S140)))</f>
        <v>----</v>
      </c>
      <c r="E140" s="65" t="str">
        <f>D140</f>
        <v>----</v>
      </c>
      <c r="F140" s="66"/>
      <c r="G140" s="65"/>
      <c r="H140" s="66">
        <f>$H$10+($S$7*S140)</f>
        <v>44777</v>
      </c>
      <c r="I140" s="65">
        <f>H140</f>
        <v>44777</v>
      </c>
      <c r="J140" s="73">
        <f>$J$10+($S$7*S140)</f>
        <v>44778</v>
      </c>
      <c r="K140" s="74">
        <f>$K$10+($S$7*S140)</f>
        <v>44778</v>
      </c>
      <c r="L140" s="75">
        <f>K140</f>
        <v>44778</v>
      </c>
      <c r="M140" s="67">
        <f>K140+O140</f>
        <v>44789</v>
      </c>
      <c r="N140" s="75">
        <f>M140</f>
        <v>44789</v>
      </c>
      <c r="O140" s="71">
        <f>$O$10</f>
        <v>11</v>
      </c>
      <c r="P140" s="72" t="str">
        <f>$P$10</f>
        <v>SITC</v>
      </c>
      <c r="Q140" s="146" t="s">
        <v>164</v>
      </c>
      <c r="R140" s="110" t="str">
        <f>$R$10</f>
        <v>危険品受託</v>
      </c>
      <c r="S140" s="90">
        <v>26</v>
      </c>
    </row>
    <row r="141" spans="1:19" ht="14.4" hidden="1" x14ac:dyDescent="0.3">
      <c r="A141" s="103">
        <v>31</v>
      </c>
      <c r="B141" s="64" t="s">
        <v>299</v>
      </c>
      <c r="C141" s="112" t="s">
        <v>307</v>
      </c>
      <c r="D141" s="66">
        <f>IF((ISBLANK($D$11)),"----",(($D$11)+($S$7*S141)))</f>
        <v>44776</v>
      </c>
      <c r="E141" s="65">
        <f>D141</f>
        <v>44776</v>
      </c>
      <c r="F141" s="66"/>
      <c r="G141" s="65"/>
      <c r="H141" s="66">
        <f>$H$11+($S$7*S141)</f>
        <v>44778</v>
      </c>
      <c r="I141" s="65">
        <f>H141</f>
        <v>44778</v>
      </c>
      <c r="J141" s="104">
        <f>$J$11+($S$7*S141)</f>
        <v>44778</v>
      </c>
      <c r="K141" s="74">
        <f>$K$11+($S$7*S141)</f>
        <v>44779</v>
      </c>
      <c r="L141" s="75">
        <f>K141</f>
        <v>44779</v>
      </c>
      <c r="M141" s="66">
        <f>K141+O141</f>
        <v>44790</v>
      </c>
      <c r="N141" s="75">
        <f>M141</f>
        <v>44790</v>
      </c>
      <c r="O141" s="108">
        <f>$O$11</f>
        <v>11</v>
      </c>
      <c r="P141" s="72" t="str">
        <f>$P$11</f>
        <v>ONE</v>
      </c>
      <c r="Q141" s="146" t="s">
        <v>165</v>
      </c>
      <c r="R141" s="110" t="str">
        <f>$R$11</f>
        <v>危険品受託</v>
      </c>
      <c r="S141" s="90">
        <v>26</v>
      </c>
    </row>
    <row r="142" spans="1:19" hidden="1" thickBot="1" x14ac:dyDescent="0.35">
      <c r="A142" s="107">
        <v>31</v>
      </c>
      <c r="B142" s="92" t="s">
        <v>156</v>
      </c>
      <c r="C142" s="113" t="s">
        <v>294</v>
      </c>
      <c r="D142" s="93" t="str">
        <f>IF((ISBLANK($D$12)),"----",(($D$12)+($S$7*S142)))</f>
        <v>----</v>
      </c>
      <c r="E142" s="106" t="str">
        <f>D142</f>
        <v>----</v>
      </c>
      <c r="F142" s="93"/>
      <c r="G142" s="106"/>
      <c r="H142" s="93">
        <f>$H$12+($S$7*S142)</f>
        <v>44778</v>
      </c>
      <c r="I142" s="106">
        <f>H142</f>
        <v>44778</v>
      </c>
      <c r="J142" s="114">
        <f>$J$12+($S$7*S142)</f>
        <v>44778</v>
      </c>
      <c r="K142" s="93">
        <f>$K$12+($S$7*S142)</f>
        <v>44779</v>
      </c>
      <c r="L142" s="106">
        <f>K142</f>
        <v>44779</v>
      </c>
      <c r="M142" s="93">
        <f>K142+O142</f>
        <v>44787</v>
      </c>
      <c r="N142" s="106">
        <f>M142</f>
        <v>44787</v>
      </c>
      <c r="O142" s="115">
        <f>$O$12</f>
        <v>8</v>
      </c>
      <c r="P142" s="94" t="str">
        <f>$P$12</f>
        <v>OOCL/COSCO</v>
      </c>
      <c r="Q142" s="148" t="s">
        <v>166</v>
      </c>
      <c r="R142" s="125" t="str">
        <f>$R$12</f>
        <v>危険品混載受託</v>
      </c>
      <c r="S142" s="90">
        <v>26</v>
      </c>
    </row>
    <row r="143" spans="1:19" ht="14.4" hidden="1" x14ac:dyDescent="0.3">
      <c r="A143" s="131"/>
      <c r="B143" s="126"/>
      <c r="C143" s="127"/>
      <c r="D143" s="128"/>
      <c r="E143" s="129"/>
      <c r="F143" s="128"/>
      <c r="G143" s="129"/>
      <c r="H143" s="128"/>
      <c r="I143" s="129"/>
      <c r="J143" s="130"/>
      <c r="K143" s="128"/>
      <c r="L143" s="129"/>
      <c r="M143" s="128"/>
      <c r="N143" s="129"/>
      <c r="O143" s="131"/>
      <c r="P143" s="131"/>
      <c r="Q143" s="131"/>
      <c r="R143" s="132"/>
      <c r="S143" s="133"/>
    </row>
    <row r="144" spans="1:19" ht="14.4" hidden="1" x14ac:dyDescent="0.3">
      <c r="A144" s="131"/>
      <c r="B144" s="126"/>
      <c r="C144" s="127"/>
      <c r="D144" s="128"/>
      <c r="E144" s="129"/>
      <c r="F144" s="128"/>
      <c r="G144" s="129"/>
      <c r="H144" s="128"/>
      <c r="I144" s="129"/>
      <c r="J144" s="130"/>
      <c r="K144" s="128"/>
      <c r="L144" s="129"/>
      <c r="M144" s="128"/>
      <c r="N144" s="129"/>
      <c r="O144" s="131"/>
      <c r="P144" s="131"/>
      <c r="Q144" s="131"/>
      <c r="R144" s="132"/>
      <c r="S144" s="133"/>
    </row>
    <row r="145" spans="1:19" ht="14.4" hidden="1" x14ac:dyDescent="0.3">
      <c r="A145" s="131"/>
      <c r="B145" s="126"/>
      <c r="C145" s="127"/>
      <c r="D145" s="128"/>
      <c r="E145" s="129"/>
      <c r="F145" s="128"/>
      <c r="G145" s="129"/>
      <c r="H145" s="128"/>
      <c r="I145" s="129"/>
      <c r="J145" s="130"/>
      <c r="K145" s="128"/>
      <c r="L145" s="129"/>
      <c r="M145" s="128"/>
      <c r="N145" s="129"/>
      <c r="O145" s="131"/>
      <c r="P145" s="131"/>
      <c r="Q145" s="131"/>
      <c r="R145" s="132"/>
      <c r="S145" s="133"/>
    </row>
    <row r="146" spans="1:19" ht="14.4" hidden="1" x14ac:dyDescent="0.3">
      <c r="A146" s="131"/>
      <c r="B146" s="126"/>
      <c r="C146" s="127"/>
      <c r="D146" s="128"/>
      <c r="E146" s="129"/>
      <c r="F146" s="128"/>
      <c r="G146" s="129"/>
      <c r="H146" s="128"/>
      <c r="I146" s="129"/>
      <c r="J146" s="130"/>
      <c r="K146" s="128"/>
      <c r="L146" s="129"/>
      <c r="M146" s="128"/>
      <c r="N146" s="129"/>
      <c r="O146" s="131"/>
      <c r="P146" s="131"/>
      <c r="Q146" s="131"/>
      <c r="R146" s="132"/>
      <c r="S146" s="133"/>
    </row>
    <row r="147" spans="1:19" ht="14.4" hidden="1" x14ac:dyDescent="0.3">
      <c r="A147" s="131"/>
      <c r="B147" s="126"/>
      <c r="C147" s="127"/>
      <c r="D147" s="128"/>
      <c r="E147" s="129"/>
      <c r="F147" s="128"/>
      <c r="G147" s="129"/>
      <c r="H147" s="128"/>
      <c r="I147" s="129"/>
      <c r="J147" s="130"/>
      <c r="K147" s="128"/>
      <c r="L147" s="129"/>
      <c r="M147" s="128"/>
      <c r="N147" s="129"/>
      <c r="O147" s="131"/>
      <c r="P147" s="131"/>
      <c r="Q147" s="131"/>
      <c r="R147" s="132"/>
      <c r="S147" s="133"/>
    </row>
    <row r="148" spans="1:19" ht="14.4" hidden="1" x14ac:dyDescent="0.3">
      <c r="A148" s="131"/>
      <c r="B148" s="126"/>
      <c r="C148" s="127"/>
      <c r="D148" s="128"/>
      <c r="E148" s="129"/>
      <c r="F148" s="128"/>
      <c r="G148" s="129"/>
      <c r="H148" s="128"/>
      <c r="I148" s="129"/>
      <c r="J148" s="130"/>
      <c r="K148" s="128"/>
      <c r="L148" s="129"/>
      <c r="M148" s="128"/>
      <c r="N148" s="129"/>
      <c r="O148" s="131"/>
      <c r="P148" s="131"/>
      <c r="Q148" s="131"/>
      <c r="R148" s="132"/>
      <c r="S148" s="133"/>
    </row>
    <row r="149" spans="1:19" ht="14.4" hidden="1" x14ac:dyDescent="0.3">
      <c r="A149" s="131"/>
      <c r="B149" s="126"/>
      <c r="C149" s="127"/>
      <c r="D149" s="128"/>
      <c r="E149" s="129"/>
      <c r="F149" s="128"/>
      <c r="G149" s="129"/>
      <c r="H149" s="128"/>
      <c r="I149" s="129"/>
      <c r="J149" s="130"/>
      <c r="K149" s="128"/>
      <c r="L149" s="129"/>
      <c r="M149" s="128"/>
      <c r="N149" s="129"/>
      <c r="O149" s="131"/>
      <c r="P149" s="131"/>
      <c r="Q149" s="131"/>
      <c r="R149" s="132"/>
      <c r="S149" s="133"/>
    </row>
    <row r="150" spans="1:19" ht="14.4" hidden="1" x14ac:dyDescent="0.3">
      <c r="A150" s="131"/>
      <c r="B150" s="126"/>
      <c r="C150" s="127"/>
      <c r="D150" s="128"/>
      <c r="E150" s="129"/>
      <c r="F150" s="128"/>
      <c r="G150" s="129"/>
      <c r="H150" s="128"/>
      <c r="I150" s="129"/>
      <c r="J150" s="130"/>
      <c r="K150" s="128"/>
      <c r="L150" s="129"/>
      <c r="M150" s="128"/>
      <c r="N150" s="129"/>
      <c r="O150" s="131"/>
      <c r="P150" s="131"/>
      <c r="Q150" s="131"/>
      <c r="R150" s="132"/>
      <c r="S150" s="133"/>
    </row>
    <row r="151" spans="1:19" ht="14.4" hidden="1" x14ac:dyDescent="0.3">
      <c r="A151" s="131"/>
      <c r="B151" s="126"/>
      <c r="C151" s="127"/>
      <c r="D151" s="128"/>
      <c r="E151" s="129"/>
      <c r="F151" s="128"/>
      <c r="G151" s="129"/>
      <c r="H151" s="128"/>
      <c r="I151" s="129"/>
      <c r="J151" s="130"/>
      <c r="K151" s="128"/>
      <c r="L151" s="129"/>
      <c r="M151" s="128"/>
      <c r="N151" s="129"/>
      <c r="O151" s="131"/>
      <c r="P151" s="131"/>
      <c r="Q151" s="131"/>
      <c r="R151" s="132"/>
      <c r="S151" s="133"/>
    </row>
    <row r="152" spans="1:19" ht="14.4" hidden="1" x14ac:dyDescent="0.3">
      <c r="A152" s="131"/>
      <c r="B152" s="126"/>
      <c r="C152" s="127"/>
      <c r="D152" s="128"/>
      <c r="E152" s="129"/>
      <c r="F152" s="128"/>
      <c r="G152" s="129"/>
      <c r="H152" s="128"/>
      <c r="I152" s="129"/>
      <c r="J152" s="130"/>
      <c r="K152" s="128"/>
      <c r="L152" s="129"/>
      <c r="M152" s="128"/>
      <c r="N152" s="129"/>
      <c r="O152" s="131"/>
      <c r="P152" s="131"/>
      <c r="Q152" s="131"/>
      <c r="R152" s="132"/>
      <c r="S152" s="133"/>
    </row>
    <row r="153" spans="1:19" ht="14.4" hidden="1" x14ac:dyDescent="0.3">
      <c r="A153" s="131"/>
      <c r="B153" s="126"/>
      <c r="C153" s="127"/>
      <c r="D153" s="128"/>
      <c r="E153" s="129"/>
      <c r="F153" s="128"/>
      <c r="G153" s="129"/>
      <c r="H153" s="128"/>
      <c r="I153" s="129"/>
      <c r="J153" s="130"/>
      <c r="K153" s="128"/>
      <c r="L153" s="129"/>
      <c r="M153" s="128"/>
      <c r="N153" s="129"/>
      <c r="O153" s="131"/>
      <c r="P153" s="131"/>
      <c r="Q153" s="131"/>
      <c r="R153" s="132"/>
      <c r="S153" s="133"/>
    </row>
    <row r="154" spans="1:19" ht="14.4" hidden="1" x14ac:dyDescent="0.3">
      <c r="A154" s="131"/>
      <c r="B154" s="126"/>
      <c r="C154" s="127"/>
      <c r="D154" s="128"/>
      <c r="E154" s="129"/>
      <c r="F154" s="128"/>
      <c r="G154" s="129"/>
      <c r="H154" s="128"/>
      <c r="I154" s="129"/>
      <c r="J154" s="130"/>
      <c r="K154" s="128"/>
      <c r="L154" s="129"/>
      <c r="M154" s="128"/>
      <c r="N154" s="129"/>
      <c r="O154" s="131"/>
      <c r="P154" s="131"/>
      <c r="Q154" s="131"/>
      <c r="R154" s="132"/>
      <c r="S154" s="133"/>
    </row>
    <row r="155" spans="1:19" s="91" customFormat="1" ht="14.4" x14ac:dyDescent="0.3">
      <c r="A155" s="135"/>
      <c r="B155" s="123" t="s">
        <v>127</v>
      </c>
      <c r="C155" s="122"/>
      <c r="D155" s="122"/>
      <c r="E155" s="122"/>
      <c r="F155" s="135"/>
      <c r="G155" s="135"/>
      <c r="H155" s="122"/>
      <c r="I155" s="122"/>
      <c r="J155" s="122"/>
      <c r="K155" s="122"/>
      <c r="L155" s="122"/>
      <c r="M155" s="122"/>
      <c r="N155" s="122"/>
      <c r="O155" s="122"/>
      <c r="P155" s="122"/>
      <c r="Q155" s="134"/>
      <c r="R155" s="122"/>
    </row>
    <row r="156" spans="1:19" s="91" customFormat="1" ht="14.4" x14ac:dyDescent="0.3">
      <c r="A156" s="135"/>
      <c r="B156" s="39" t="s">
        <v>128</v>
      </c>
      <c r="C156" s="122"/>
      <c r="D156" s="122"/>
      <c r="E156" s="122"/>
      <c r="F156" s="135"/>
      <c r="G156" s="135"/>
      <c r="H156" s="122"/>
      <c r="I156" s="122"/>
      <c r="J156" s="122"/>
      <c r="K156" s="122"/>
      <c r="L156" s="122"/>
      <c r="M156" s="122"/>
      <c r="N156" s="122"/>
      <c r="O156" s="122"/>
      <c r="P156" s="122"/>
      <c r="Q156" s="134"/>
      <c r="R156" s="122"/>
    </row>
    <row r="157" spans="1:19" s="91" customFormat="1" ht="14.4" x14ac:dyDescent="0.3">
      <c r="A157" s="135"/>
      <c r="B157" s="122"/>
      <c r="C157" s="122"/>
      <c r="D157" s="122"/>
      <c r="E157" s="122"/>
      <c r="F157" s="135"/>
      <c r="G157" s="135"/>
      <c r="H157" s="122"/>
      <c r="I157" s="122"/>
      <c r="J157" s="122"/>
      <c r="K157" s="122"/>
      <c r="L157" s="122"/>
      <c r="M157" s="122"/>
      <c r="N157" s="122"/>
      <c r="O157" s="122"/>
      <c r="P157" s="122"/>
      <c r="Q157" s="134"/>
      <c r="R157" s="122"/>
    </row>
    <row r="158" spans="1:19" s="91" customFormat="1" ht="15.6" x14ac:dyDescent="0.3">
      <c r="A158" s="135"/>
      <c r="B158" s="124" t="s">
        <v>129</v>
      </c>
      <c r="C158" s="122"/>
      <c r="D158" s="122"/>
      <c r="E158" s="122"/>
      <c r="F158" s="135"/>
      <c r="G158" s="135"/>
      <c r="H158" s="122"/>
      <c r="I158" s="122"/>
      <c r="J158" s="122"/>
      <c r="K158" s="122"/>
      <c r="L158" s="122"/>
      <c r="M158" s="122"/>
      <c r="N158" s="122"/>
      <c r="O158" s="122"/>
      <c r="P158" s="122"/>
      <c r="Q158" s="134"/>
      <c r="R158" s="122"/>
    </row>
    <row r="159" spans="1:19" s="91" customFormat="1" ht="14.4" x14ac:dyDescent="0.3">
      <c r="B159" s="154" t="s">
        <v>45</v>
      </c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</row>
    <row r="160" spans="1:19" s="91" customFormat="1" ht="14.4" x14ac:dyDescent="0.3">
      <c r="B160" s="155" t="s">
        <v>262</v>
      </c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</row>
    <row r="161" spans="1:18" s="91" customFormat="1" ht="14.4" x14ac:dyDescent="0.3">
      <c r="B161" s="155" t="s">
        <v>126</v>
      </c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</row>
    <row r="162" spans="1:18" s="91" customFormat="1" ht="14.4" x14ac:dyDescent="0.3">
      <c r="B162" s="155" t="s">
        <v>46</v>
      </c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</row>
    <row r="163" spans="1:18" s="91" customFormat="1" ht="14.4" x14ac:dyDescent="0.3">
      <c r="A163" s="135"/>
      <c r="B163" s="122"/>
      <c r="C163" s="122"/>
      <c r="D163" s="122"/>
      <c r="E163" s="122"/>
      <c r="F163" s="135"/>
      <c r="G163" s="135"/>
      <c r="H163" s="122"/>
      <c r="I163" s="122"/>
      <c r="J163" s="122"/>
      <c r="K163" s="122"/>
      <c r="L163" s="122"/>
      <c r="M163" s="122"/>
      <c r="N163" s="122"/>
      <c r="O163" s="122"/>
      <c r="P163" s="122"/>
      <c r="Q163" s="134"/>
      <c r="R163" s="122"/>
    </row>
    <row r="164" spans="1:18" s="91" customFormat="1" ht="14.4" x14ac:dyDescent="0.3">
      <c r="A164" s="116"/>
      <c r="B164" s="38" t="s">
        <v>47</v>
      </c>
      <c r="C164" s="45"/>
      <c r="D164" s="40"/>
      <c r="E164" s="41"/>
      <c r="F164" s="42"/>
      <c r="G164" s="41"/>
      <c r="H164" s="42"/>
      <c r="I164" s="41"/>
      <c r="J164" s="43"/>
      <c r="K164" s="44"/>
      <c r="L164" s="46"/>
      <c r="M164" s="46"/>
      <c r="N164" s="46"/>
      <c r="O164" s="117"/>
      <c r="P164" s="116"/>
      <c r="Q164" s="116"/>
      <c r="R164" s="116"/>
    </row>
    <row r="165" spans="1:18" s="91" customFormat="1" ht="14.4" x14ac:dyDescent="0.3">
      <c r="A165" s="118"/>
      <c r="B165" s="39" t="s">
        <v>48</v>
      </c>
      <c r="C165" s="47"/>
      <c r="D165" s="47"/>
      <c r="E165" s="39"/>
      <c r="F165" s="39"/>
      <c r="G165" s="39"/>
      <c r="H165" s="39"/>
      <c r="I165" s="39"/>
      <c r="J165" s="48"/>
      <c r="K165" s="49"/>
      <c r="L165" s="39"/>
      <c r="M165" s="39"/>
      <c r="N165" s="39"/>
      <c r="O165" s="121"/>
      <c r="P165" s="118"/>
      <c r="Q165" s="118"/>
      <c r="R165" s="119"/>
    </row>
    <row r="166" spans="1:18" s="91" customFormat="1" ht="14.4" x14ac:dyDescent="0.3">
      <c r="A166" s="116"/>
      <c r="B166" s="39" t="s">
        <v>49</v>
      </c>
      <c r="C166" s="47"/>
      <c r="D166" s="39"/>
      <c r="E166" s="35"/>
      <c r="F166" s="39"/>
      <c r="G166" s="39" t="s">
        <v>50</v>
      </c>
      <c r="H166" s="39"/>
      <c r="I166" s="39" t="s">
        <v>50</v>
      </c>
      <c r="J166" s="35"/>
      <c r="K166" s="49"/>
      <c r="L166" s="39"/>
      <c r="M166" s="39"/>
      <c r="N166" s="39"/>
      <c r="O166" s="116"/>
      <c r="P166" s="116"/>
      <c r="Q166" s="116"/>
      <c r="R166" s="120"/>
    </row>
    <row r="167" spans="1:18" ht="15.6" x14ac:dyDescent="0.3">
      <c r="A167" s="53"/>
      <c r="B167" s="38" t="s">
        <v>51</v>
      </c>
      <c r="C167" s="50"/>
      <c r="D167" s="51"/>
      <c r="E167" s="52"/>
      <c r="F167" s="52"/>
      <c r="G167" s="53"/>
      <c r="H167" s="52"/>
      <c r="I167" s="53"/>
      <c r="J167" s="54"/>
      <c r="K167" s="55"/>
      <c r="L167" s="53"/>
      <c r="M167" s="53"/>
      <c r="N167" s="53"/>
      <c r="O167" s="53"/>
      <c r="P167" s="53"/>
      <c r="Q167" s="53"/>
      <c r="R167" s="53"/>
    </row>
    <row r="168" spans="1:18" ht="14.4" x14ac:dyDescent="0.3">
      <c r="A168" s="39"/>
      <c r="B168" s="39" t="s">
        <v>52</v>
      </c>
      <c r="C168" s="39"/>
      <c r="D168" s="39"/>
      <c r="E168" s="37"/>
      <c r="F168" s="39"/>
      <c r="G168" s="39"/>
      <c r="H168" s="39"/>
      <c r="I168" s="39"/>
      <c r="J168" s="48"/>
      <c r="K168" s="56"/>
      <c r="L168" s="39"/>
      <c r="M168" s="57"/>
      <c r="N168" s="39"/>
      <c r="O168" s="39"/>
      <c r="P168" s="39"/>
      <c r="Q168" s="39"/>
      <c r="R168" s="39"/>
    </row>
    <row r="169" spans="1:18" ht="14.4" x14ac:dyDescent="0.3">
      <c r="B169" s="39" t="s">
        <v>53</v>
      </c>
      <c r="C169" s="3"/>
      <c r="D169" s="39"/>
      <c r="G169" s="39" t="s">
        <v>54</v>
      </c>
      <c r="I169" s="39" t="s">
        <v>54</v>
      </c>
    </row>
    <row r="171" spans="1:18" ht="14.4" x14ac:dyDescent="0.3">
      <c r="B171" s="58" t="s">
        <v>24</v>
      </c>
    </row>
    <row r="172" spans="1:18" ht="14.4" x14ac:dyDescent="0.3">
      <c r="B172" s="58" t="s">
        <v>186</v>
      </c>
    </row>
    <row r="173" spans="1:18" ht="14.4" x14ac:dyDescent="0.3">
      <c r="B173" s="58" t="s">
        <v>56</v>
      </c>
    </row>
    <row r="174" spans="1:18" ht="14.1" customHeight="1" x14ac:dyDescent="0.3">
      <c r="B174" s="58" t="s">
        <v>57</v>
      </c>
    </row>
    <row r="175" spans="1:18" ht="14.1" customHeight="1" x14ac:dyDescent="0.3">
      <c r="B175" s="58" t="s">
        <v>58</v>
      </c>
    </row>
    <row r="176" spans="1:18" ht="14.1" customHeight="1" x14ac:dyDescent="0.3">
      <c r="B176" s="58" t="s">
        <v>59</v>
      </c>
    </row>
    <row r="177" spans="2:2" ht="14.1" customHeight="1" x14ac:dyDescent="0.3">
      <c r="B177" s="58" t="s">
        <v>17</v>
      </c>
    </row>
    <row r="178" spans="2:2" ht="14.4" x14ac:dyDescent="0.3">
      <c r="B178" s="58" t="s">
        <v>19</v>
      </c>
    </row>
    <row r="179" spans="2:2" ht="14.4" x14ac:dyDescent="0.3">
      <c r="B179" s="58" t="s">
        <v>21</v>
      </c>
    </row>
    <row r="180" spans="2:2" ht="14.4" x14ac:dyDescent="0.3">
      <c r="B180" s="58" t="s">
        <v>60</v>
      </c>
    </row>
    <row r="181" spans="2:2" ht="14.4" x14ac:dyDescent="0.3">
      <c r="B181" s="58" t="s">
        <v>61</v>
      </c>
    </row>
    <row r="182" spans="2:2" ht="14.4" x14ac:dyDescent="0.3">
      <c r="B182" s="58" t="s">
        <v>62</v>
      </c>
    </row>
    <row r="183" spans="2:2" ht="14.4" x14ac:dyDescent="0.3">
      <c r="B183" s="58" t="s">
        <v>63</v>
      </c>
    </row>
    <row r="184" spans="2:2" ht="14.4" x14ac:dyDescent="0.3">
      <c r="B184" s="58" t="s">
        <v>179</v>
      </c>
    </row>
    <row r="185" spans="2:2" ht="14.4" x14ac:dyDescent="0.3">
      <c r="B185" s="58" t="s">
        <v>64</v>
      </c>
    </row>
    <row r="186" spans="2:2" ht="14.4" x14ac:dyDescent="0.3">
      <c r="B186" s="58" t="s">
        <v>55</v>
      </c>
    </row>
    <row r="187" spans="2:2" ht="14.4" x14ac:dyDescent="0.3">
      <c r="B187" s="58" t="s">
        <v>65</v>
      </c>
    </row>
    <row r="188" spans="2:2" ht="14.4" x14ac:dyDescent="0.3">
      <c r="B188" s="58" t="s">
        <v>66</v>
      </c>
    </row>
    <row r="189" spans="2:2" ht="14.4" x14ac:dyDescent="0.3">
      <c r="B189" s="58" t="s">
        <v>170</v>
      </c>
    </row>
    <row r="190" spans="2:2" ht="14.4" x14ac:dyDescent="0.3">
      <c r="B190" s="58" t="s">
        <v>67</v>
      </c>
    </row>
    <row r="191" spans="2:2" ht="14.4" x14ac:dyDescent="0.3">
      <c r="B191" s="58" t="s">
        <v>68</v>
      </c>
    </row>
    <row r="192" spans="2:2" ht="14.4" x14ac:dyDescent="0.3">
      <c r="B192" s="58" t="s">
        <v>69</v>
      </c>
    </row>
    <row r="193" spans="2:2" ht="14.4" x14ac:dyDescent="0.3">
      <c r="B193" s="58" t="s">
        <v>41</v>
      </c>
    </row>
    <row r="194" spans="2:2" ht="14.4" x14ac:dyDescent="0.3">
      <c r="B194" s="58" t="s">
        <v>70</v>
      </c>
    </row>
    <row r="195" spans="2:2" ht="14.4" x14ac:dyDescent="0.3">
      <c r="B195" s="58" t="s">
        <v>150</v>
      </c>
    </row>
    <row r="196" spans="2:2" ht="14.4" x14ac:dyDescent="0.3">
      <c r="B196" s="58" t="s">
        <v>71</v>
      </c>
    </row>
    <row r="197" spans="2:2" ht="14.4" x14ac:dyDescent="0.3">
      <c r="B197" s="58" t="s">
        <v>38</v>
      </c>
    </row>
    <row r="198" spans="2:2" ht="14.4" x14ac:dyDescent="0.3">
      <c r="B198" s="58" t="s">
        <v>72</v>
      </c>
    </row>
    <row r="199" spans="2:2" ht="14.4" x14ac:dyDescent="0.3">
      <c r="B199" s="58" t="s">
        <v>73</v>
      </c>
    </row>
    <row r="200" spans="2:2" ht="14.4" x14ac:dyDescent="0.3">
      <c r="B200" s="58" t="s">
        <v>74</v>
      </c>
    </row>
    <row r="201" spans="2:2" ht="14.4" x14ac:dyDescent="0.3">
      <c r="B201" s="58" t="s">
        <v>39</v>
      </c>
    </row>
    <row r="202" spans="2:2" ht="14.4" x14ac:dyDescent="0.3">
      <c r="B202" s="58" t="s">
        <v>75</v>
      </c>
    </row>
    <row r="203" spans="2:2" ht="14.4" x14ac:dyDescent="0.3">
      <c r="B203" s="58" t="s">
        <v>216</v>
      </c>
    </row>
    <row r="204" spans="2:2" ht="14.4" x14ac:dyDescent="0.3">
      <c r="B204" s="58" t="s">
        <v>76</v>
      </c>
    </row>
    <row r="205" spans="2:2" ht="14.4" x14ac:dyDescent="0.3">
      <c r="B205" s="58" t="s">
        <v>77</v>
      </c>
    </row>
    <row r="206" spans="2:2" ht="14.4" x14ac:dyDescent="0.3">
      <c r="B206" s="58" t="s">
        <v>225</v>
      </c>
    </row>
    <row r="207" spans="2:2" ht="14.4" x14ac:dyDescent="0.3">
      <c r="B207" s="58" t="s">
        <v>201</v>
      </c>
    </row>
    <row r="208" spans="2:2" ht="15" customHeight="1" x14ac:dyDescent="0.3">
      <c r="B208" s="58" t="s">
        <v>182</v>
      </c>
    </row>
    <row r="209" spans="2:2" ht="15" customHeight="1" x14ac:dyDescent="0.3">
      <c r="B209" s="58" t="s">
        <v>139</v>
      </c>
    </row>
    <row r="210" spans="2:2" ht="15" customHeight="1" x14ac:dyDescent="0.3">
      <c r="B210" s="58" t="s">
        <v>169</v>
      </c>
    </row>
    <row r="211" spans="2:2" ht="15" customHeight="1" x14ac:dyDescent="0.3">
      <c r="B211" s="58" t="s">
        <v>239</v>
      </c>
    </row>
    <row r="212" spans="2:2" ht="15" customHeight="1" x14ac:dyDescent="0.3">
      <c r="B212" s="58" t="s">
        <v>287</v>
      </c>
    </row>
    <row r="213" spans="2:2" ht="15" customHeight="1" x14ac:dyDescent="0.3">
      <c r="B213" s="58" t="s">
        <v>289</v>
      </c>
    </row>
    <row r="214" spans="2:2" ht="15" customHeight="1" x14ac:dyDescent="0.3">
      <c r="B214" s="58" t="s">
        <v>291</v>
      </c>
    </row>
    <row r="215" spans="2:2" ht="15" customHeight="1" x14ac:dyDescent="0.3">
      <c r="B215" s="58" t="s">
        <v>78</v>
      </c>
    </row>
    <row r="216" spans="2:2" ht="15" customHeight="1" x14ac:dyDescent="0.3">
      <c r="B216" s="58" t="s">
        <v>40</v>
      </c>
    </row>
    <row r="217" spans="2:2" ht="15" customHeight="1" x14ac:dyDescent="0.3">
      <c r="B217" s="58" t="s">
        <v>79</v>
      </c>
    </row>
    <row r="218" spans="2:2" ht="15" customHeight="1" x14ac:dyDescent="0.3">
      <c r="B218" s="58" t="s">
        <v>80</v>
      </c>
    </row>
    <row r="219" spans="2:2" ht="15" customHeight="1" x14ac:dyDescent="0.3">
      <c r="B219" s="58" t="s">
        <v>220</v>
      </c>
    </row>
    <row r="220" spans="2:2" ht="15" customHeight="1" x14ac:dyDescent="0.3">
      <c r="B220" s="58" t="s">
        <v>31</v>
      </c>
    </row>
    <row r="221" spans="2:2" ht="15" customHeight="1" x14ac:dyDescent="0.3">
      <c r="B221" s="58" t="s">
        <v>81</v>
      </c>
    </row>
    <row r="222" spans="2:2" ht="15" customHeight="1" x14ac:dyDescent="0.3">
      <c r="B222" s="58" t="s">
        <v>82</v>
      </c>
    </row>
    <row r="223" spans="2:2" ht="15" customHeight="1" x14ac:dyDescent="0.3">
      <c r="B223" s="58" t="s">
        <v>134</v>
      </c>
    </row>
    <row r="224" spans="2:2" ht="15" customHeight="1" x14ac:dyDescent="0.3">
      <c r="B224" s="58" t="s">
        <v>83</v>
      </c>
    </row>
    <row r="225" spans="2:2" ht="15" customHeight="1" x14ac:dyDescent="0.3">
      <c r="B225" s="58" t="s">
        <v>84</v>
      </c>
    </row>
    <row r="226" spans="2:2" ht="15" customHeight="1" x14ac:dyDescent="0.3">
      <c r="B226" s="58" t="s">
        <v>85</v>
      </c>
    </row>
    <row r="227" spans="2:2" ht="15" customHeight="1" x14ac:dyDescent="0.3">
      <c r="B227" s="58" t="s">
        <v>43</v>
      </c>
    </row>
    <row r="228" spans="2:2" ht="15" customHeight="1" x14ac:dyDescent="0.3">
      <c r="B228" s="58" t="s">
        <v>86</v>
      </c>
    </row>
    <row r="229" spans="2:2" ht="15" customHeight="1" x14ac:dyDescent="0.3">
      <c r="B229" s="58" t="s">
        <v>87</v>
      </c>
    </row>
    <row r="230" spans="2:2" ht="15" customHeight="1" x14ac:dyDescent="0.3">
      <c r="B230" s="58" t="s">
        <v>88</v>
      </c>
    </row>
    <row r="231" spans="2:2" ht="15" customHeight="1" x14ac:dyDescent="0.3">
      <c r="B231" s="58" t="s">
        <v>89</v>
      </c>
    </row>
    <row r="232" spans="2:2" ht="15" customHeight="1" x14ac:dyDescent="0.3">
      <c r="B232" s="58" t="s">
        <v>43</v>
      </c>
    </row>
    <row r="233" spans="2:2" ht="15" customHeight="1" x14ac:dyDescent="0.3">
      <c r="B233" s="58" t="s">
        <v>90</v>
      </c>
    </row>
    <row r="234" spans="2:2" ht="15" customHeight="1" x14ac:dyDescent="0.3">
      <c r="B234" s="58" t="s">
        <v>91</v>
      </c>
    </row>
    <row r="235" spans="2:2" ht="15" customHeight="1" x14ac:dyDescent="0.3">
      <c r="B235" s="58" t="s">
        <v>92</v>
      </c>
    </row>
    <row r="236" spans="2:2" ht="15" customHeight="1" x14ac:dyDescent="0.3">
      <c r="B236" s="58" t="s">
        <v>136</v>
      </c>
    </row>
    <row r="237" spans="2:2" ht="15" customHeight="1" x14ac:dyDescent="0.3">
      <c r="B237" s="58" t="s">
        <v>227</v>
      </c>
    </row>
    <row r="238" spans="2:2" ht="15" customHeight="1" x14ac:dyDescent="0.3">
      <c r="B238" s="58" t="s">
        <v>191</v>
      </c>
    </row>
    <row r="239" spans="2:2" ht="15" customHeight="1" x14ac:dyDescent="0.3">
      <c r="B239" s="58" t="s">
        <v>158</v>
      </c>
    </row>
    <row r="240" spans="2:2" ht="15" customHeight="1" x14ac:dyDescent="0.3">
      <c r="B240" s="58" t="s">
        <v>93</v>
      </c>
    </row>
    <row r="241" spans="2:2" ht="15" customHeight="1" x14ac:dyDescent="0.3">
      <c r="B241" s="58" t="s">
        <v>94</v>
      </c>
    </row>
    <row r="242" spans="2:2" ht="15" customHeight="1" x14ac:dyDescent="0.3">
      <c r="B242" s="58" t="s">
        <v>95</v>
      </c>
    </row>
    <row r="243" spans="2:2" ht="15" customHeight="1" x14ac:dyDescent="0.3">
      <c r="B243" s="58" t="s">
        <v>180</v>
      </c>
    </row>
    <row r="244" spans="2:2" ht="15" customHeight="1" x14ac:dyDescent="0.3">
      <c r="B244" s="58" t="s">
        <v>96</v>
      </c>
    </row>
    <row r="245" spans="2:2" ht="15" customHeight="1" x14ac:dyDescent="0.3">
      <c r="B245" s="58" t="s">
        <v>97</v>
      </c>
    </row>
    <row r="246" spans="2:2" ht="15" customHeight="1" x14ac:dyDescent="0.3">
      <c r="B246" s="58" t="s">
        <v>144</v>
      </c>
    </row>
    <row r="247" spans="2:2" ht="15" customHeight="1" x14ac:dyDescent="0.3">
      <c r="B247" s="58" t="s">
        <v>313</v>
      </c>
    </row>
    <row r="248" spans="2:2" ht="15" customHeight="1" x14ac:dyDescent="0.3">
      <c r="B248" s="58" t="s">
        <v>315</v>
      </c>
    </row>
    <row r="249" spans="2:2" ht="15" customHeight="1" x14ac:dyDescent="0.3">
      <c r="B249" s="58" t="s">
        <v>317</v>
      </c>
    </row>
    <row r="250" spans="2:2" ht="15" customHeight="1" x14ac:dyDescent="0.3">
      <c r="B250" s="58" t="s">
        <v>319</v>
      </c>
    </row>
    <row r="251" spans="2:2" ht="15" customHeight="1" x14ac:dyDescent="0.3">
      <c r="B251" s="58" t="s">
        <v>98</v>
      </c>
    </row>
    <row r="252" spans="2:2" ht="15" customHeight="1" x14ac:dyDescent="0.3">
      <c r="B252" s="58" t="s">
        <v>34</v>
      </c>
    </row>
    <row r="253" spans="2:2" ht="15" customHeight="1" x14ac:dyDescent="0.3">
      <c r="B253" s="58" t="s">
        <v>35</v>
      </c>
    </row>
    <row r="254" spans="2:2" ht="15" customHeight="1" x14ac:dyDescent="0.3">
      <c r="B254" s="58" t="s">
        <v>137</v>
      </c>
    </row>
    <row r="255" spans="2:2" ht="15" customHeight="1" x14ac:dyDescent="0.3">
      <c r="B255" s="58" t="s">
        <v>174</v>
      </c>
    </row>
    <row r="256" spans="2:2" ht="15" customHeight="1" x14ac:dyDescent="0.3">
      <c r="B256" s="58" t="s">
        <v>309</v>
      </c>
    </row>
    <row r="257" spans="2:2" ht="15" customHeight="1" x14ac:dyDescent="0.3">
      <c r="B257" s="58" t="s">
        <v>311</v>
      </c>
    </row>
    <row r="258" spans="2:2" ht="15" customHeight="1" x14ac:dyDescent="0.3">
      <c r="B258" s="58" t="s">
        <v>99</v>
      </c>
    </row>
    <row r="259" spans="2:2" ht="15" customHeight="1" x14ac:dyDescent="0.3">
      <c r="B259" s="58" t="s">
        <v>251</v>
      </c>
    </row>
    <row r="260" spans="2:2" ht="15" customHeight="1" x14ac:dyDescent="0.3">
      <c r="B260" s="58" t="s">
        <v>256</v>
      </c>
    </row>
    <row r="261" spans="2:2" ht="15" customHeight="1" x14ac:dyDescent="0.3">
      <c r="B261" s="58" t="s">
        <v>168</v>
      </c>
    </row>
    <row r="262" spans="2:2" ht="15" customHeight="1" x14ac:dyDescent="0.3">
      <c r="B262" s="58" t="s">
        <v>148</v>
      </c>
    </row>
    <row r="263" spans="2:2" ht="15" customHeight="1" x14ac:dyDescent="0.3">
      <c r="B263" s="58" t="s">
        <v>158</v>
      </c>
    </row>
    <row r="264" spans="2:2" ht="15" customHeight="1" x14ac:dyDescent="0.3">
      <c r="B264" s="58" t="s">
        <v>100</v>
      </c>
    </row>
    <row r="265" spans="2:2" ht="15" customHeight="1" x14ac:dyDescent="0.3">
      <c r="B265" s="58" t="s">
        <v>23</v>
      </c>
    </row>
    <row r="266" spans="2:2" ht="15" customHeight="1" x14ac:dyDescent="0.3">
      <c r="B266" s="58" t="s">
        <v>20</v>
      </c>
    </row>
    <row r="267" spans="2:2" ht="15" customHeight="1" x14ac:dyDescent="0.3">
      <c r="B267" s="58" t="s">
        <v>177</v>
      </c>
    </row>
    <row r="268" spans="2:2" ht="15" customHeight="1" x14ac:dyDescent="0.3">
      <c r="B268" s="58" t="s">
        <v>175</v>
      </c>
    </row>
    <row r="269" spans="2:2" ht="15" customHeight="1" x14ac:dyDescent="0.3">
      <c r="B269" s="58" t="s">
        <v>147</v>
      </c>
    </row>
    <row r="270" spans="2:2" ht="15" customHeight="1" x14ac:dyDescent="0.3">
      <c r="B270" s="58" t="s">
        <v>300</v>
      </c>
    </row>
    <row r="271" spans="2:2" ht="15" customHeight="1" x14ac:dyDescent="0.3">
      <c r="B271" s="58" t="s">
        <v>281</v>
      </c>
    </row>
    <row r="272" spans="2:2" ht="15" customHeight="1" x14ac:dyDescent="0.3">
      <c r="B272" s="58" t="s">
        <v>30</v>
      </c>
    </row>
    <row r="273" spans="2:2" ht="15" customHeight="1" x14ac:dyDescent="0.3">
      <c r="B273" s="58" t="s">
        <v>26</v>
      </c>
    </row>
    <row r="274" spans="2:2" ht="15" customHeight="1" x14ac:dyDescent="0.3">
      <c r="B274" s="58" t="s">
        <v>37</v>
      </c>
    </row>
    <row r="275" spans="2:2" ht="15" customHeight="1" x14ac:dyDescent="0.3">
      <c r="B275" s="58" t="s">
        <v>102</v>
      </c>
    </row>
    <row r="276" spans="2:2" ht="15" customHeight="1" x14ac:dyDescent="0.3">
      <c r="B276" s="58" t="s">
        <v>154</v>
      </c>
    </row>
    <row r="277" spans="2:2" ht="15" customHeight="1" x14ac:dyDescent="0.3">
      <c r="B277" s="58" t="s">
        <v>18</v>
      </c>
    </row>
    <row r="278" spans="2:2" ht="13.35" customHeight="1" x14ac:dyDescent="0.3">
      <c r="B278" s="58" t="s">
        <v>103</v>
      </c>
    </row>
    <row r="279" spans="2:2" ht="15" customHeight="1" x14ac:dyDescent="0.3">
      <c r="B279" s="58" t="s">
        <v>29</v>
      </c>
    </row>
    <row r="280" spans="2:2" ht="15" customHeight="1" x14ac:dyDescent="0.3">
      <c r="B280" s="58" t="s">
        <v>283</v>
      </c>
    </row>
    <row r="281" spans="2:2" ht="15" customHeight="1" x14ac:dyDescent="0.3">
      <c r="B281" s="58" t="s">
        <v>28</v>
      </c>
    </row>
    <row r="282" spans="2:2" ht="15" customHeight="1" x14ac:dyDescent="0.3">
      <c r="B282" s="58" t="s">
        <v>25</v>
      </c>
    </row>
    <row r="283" spans="2:2" ht="15" customHeight="1" x14ac:dyDescent="0.3">
      <c r="B283" s="58" t="s">
        <v>36</v>
      </c>
    </row>
    <row r="284" spans="2:2" ht="15" customHeight="1" x14ac:dyDescent="0.3">
      <c r="B284" s="58" t="s">
        <v>27</v>
      </c>
    </row>
    <row r="285" spans="2:2" ht="15" customHeight="1" x14ac:dyDescent="0.3">
      <c r="B285" s="58" t="s">
        <v>25</v>
      </c>
    </row>
    <row r="286" spans="2:2" ht="15" customHeight="1" x14ac:dyDescent="0.3">
      <c r="B286" s="58" t="s">
        <v>104</v>
      </c>
    </row>
    <row r="287" spans="2:2" ht="15" customHeight="1" x14ac:dyDescent="0.3">
      <c r="B287" s="58" t="s">
        <v>105</v>
      </c>
    </row>
    <row r="288" spans="2:2" ht="15" customHeight="1" x14ac:dyDescent="0.3">
      <c r="B288" s="58" t="s">
        <v>138</v>
      </c>
    </row>
    <row r="289" spans="2:2" ht="15" customHeight="1" x14ac:dyDescent="0.3">
      <c r="B289" s="58" t="s">
        <v>247</v>
      </c>
    </row>
    <row r="290" spans="2:2" ht="15" customHeight="1" x14ac:dyDescent="0.3">
      <c r="B290" s="58" t="s">
        <v>22</v>
      </c>
    </row>
    <row r="291" spans="2:2" ht="15" customHeight="1" x14ac:dyDescent="0.3">
      <c r="B291" s="58" t="s">
        <v>106</v>
      </c>
    </row>
    <row r="292" spans="2:2" ht="15" customHeight="1" x14ac:dyDescent="0.3">
      <c r="B292" s="58" t="s">
        <v>44</v>
      </c>
    </row>
    <row r="293" spans="2:2" ht="15" customHeight="1" x14ac:dyDescent="0.3">
      <c r="B293" s="58" t="s">
        <v>101</v>
      </c>
    </row>
    <row r="294" spans="2:2" ht="15" customHeight="1" x14ac:dyDescent="0.3">
      <c r="B294" s="58" t="s">
        <v>33</v>
      </c>
    </row>
    <row r="295" spans="2:2" ht="15" customHeight="1" x14ac:dyDescent="0.3">
      <c r="B295" s="58" t="s">
        <v>107</v>
      </c>
    </row>
    <row r="296" spans="2:2" ht="15" customHeight="1" x14ac:dyDescent="0.3">
      <c r="B296" s="58" t="s">
        <v>171</v>
      </c>
    </row>
    <row r="297" spans="2:2" ht="15" customHeight="1" x14ac:dyDescent="0.3">
      <c r="B297" s="58" t="s">
        <v>32</v>
      </c>
    </row>
    <row r="298" spans="2:2" ht="15" customHeight="1" x14ac:dyDescent="0.3">
      <c r="B298" s="58" t="s">
        <v>135</v>
      </c>
    </row>
    <row r="299" spans="2:2" ht="15" customHeight="1" x14ac:dyDescent="0.3">
      <c r="B299" s="58" t="s">
        <v>108</v>
      </c>
    </row>
    <row r="300" spans="2:2" ht="15" customHeight="1" x14ac:dyDescent="0.3">
      <c r="B300" s="58" t="s">
        <v>109</v>
      </c>
    </row>
    <row r="301" spans="2:2" ht="15" customHeight="1" x14ac:dyDescent="0.3">
      <c r="B301" s="58" t="s">
        <v>149</v>
      </c>
    </row>
    <row r="302" spans="2:2" ht="15" customHeight="1" x14ac:dyDescent="0.3">
      <c r="B302" s="58" t="s">
        <v>181</v>
      </c>
    </row>
    <row r="303" spans="2:2" ht="15" customHeight="1" x14ac:dyDescent="0.3">
      <c r="B303" s="58" t="s">
        <v>42</v>
      </c>
    </row>
    <row r="304" spans="2:2" ht="15" customHeight="1" x14ac:dyDescent="0.3">
      <c r="B304" s="58" t="s">
        <v>110</v>
      </c>
    </row>
    <row r="305" spans="2:2" ht="15" customHeight="1" x14ac:dyDescent="0.3">
      <c r="B305" s="58" t="s">
        <v>42</v>
      </c>
    </row>
    <row r="306" spans="2:2" ht="15" customHeight="1" x14ac:dyDescent="0.3">
      <c r="B306" s="58" t="s">
        <v>111</v>
      </c>
    </row>
    <row r="307" spans="2:2" ht="15" customHeight="1" x14ac:dyDescent="0.3">
      <c r="B307" s="58" t="s">
        <v>112</v>
      </c>
    </row>
    <row r="308" spans="2:2" ht="15" customHeight="1" x14ac:dyDescent="0.3">
      <c r="B308" s="58" t="s">
        <v>113</v>
      </c>
    </row>
    <row r="309" spans="2:2" ht="15" customHeight="1" x14ac:dyDescent="0.3">
      <c r="B309" s="58" t="s">
        <v>114</v>
      </c>
    </row>
    <row r="310" spans="2:2" ht="15" customHeight="1" x14ac:dyDescent="0.3">
      <c r="B310" s="58" t="s">
        <v>115</v>
      </c>
    </row>
    <row r="311" spans="2:2" ht="15" customHeight="1" x14ac:dyDescent="0.3">
      <c r="B311" s="58" t="s">
        <v>116</v>
      </c>
    </row>
    <row r="312" spans="2:2" ht="15" customHeight="1" x14ac:dyDescent="0.3">
      <c r="B312" s="58" t="s">
        <v>117</v>
      </c>
    </row>
    <row r="313" spans="2:2" ht="15" customHeight="1" x14ac:dyDescent="0.3">
      <c r="B313" s="58" t="s">
        <v>176</v>
      </c>
    </row>
    <row r="314" spans="2:2" ht="15" customHeight="1" x14ac:dyDescent="0.3">
      <c r="B314" s="58" t="s">
        <v>146</v>
      </c>
    </row>
  </sheetData>
  <autoFilter ref="A7:S142">
    <filterColumn colId="3" showButton="0"/>
    <filterColumn colId="5" showButton="0"/>
    <filterColumn colId="7" showButton="0"/>
    <filterColumn colId="9" showButton="0"/>
    <filterColumn colId="10" showButton="0"/>
    <filterColumn colId="12" showButton="0"/>
  </autoFilter>
  <mergeCells count="12">
    <mergeCell ref="B159:R159"/>
    <mergeCell ref="B160:R160"/>
    <mergeCell ref="B161:R161"/>
    <mergeCell ref="B162:R162"/>
    <mergeCell ref="B1:R1"/>
    <mergeCell ref="B2:R2"/>
    <mergeCell ref="B3:R3"/>
    <mergeCell ref="D7:E7"/>
    <mergeCell ref="H7:I7"/>
    <mergeCell ref="J7:L7"/>
    <mergeCell ref="M7:N7"/>
    <mergeCell ref="F7:G7"/>
  </mergeCells>
  <phoneticPr fontId="3"/>
  <conditionalFormatting sqref="H154:R154 B154:E154">
    <cfRule type="expression" dxfId="184" priority="554">
      <formula>MOD(ROW(),2)=0</formula>
    </cfRule>
  </conditionalFormatting>
  <conditionalFormatting sqref="A154">
    <cfRule type="expression" dxfId="183" priority="412">
      <formula>MOD(ROW(),2)=0</formula>
    </cfRule>
  </conditionalFormatting>
  <conditionalFormatting sqref="F154:G154">
    <cfRule type="expression" dxfId="182" priority="384">
      <formula>MOD(ROW(),2)=0</formula>
    </cfRule>
  </conditionalFormatting>
  <conditionalFormatting sqref="B15:E17 B13:E13 D14:E14 H13:R17">
    <cfRule type="expression" dxfId="181" priority="203">
      <formula>MOD(ROW(),2)=0</formula>
    </cfRule>
  </conditionalFormatting>
  <conditionalFormatting sqref="B14">
    <cfRule type="expression" dxfId="180" priority="202">
      <formula>MOD(ROW(),2)=0</formula>
    </cfRule>
  </conditionalFormatting>
  <conditionalFormatting sqref="C14">
    <cfRule type="expression" dxfId="179" priority="201">
      <formula>MOD(ROW(),2)=0</formula>
    </cfRule>
  </conditionalFormatting>
  <conditionalFormatting sqref="A13">
    <cfRule type="expression" dxfId="178" priority="200">
      <formula>MOD(ROW(),2)=0</formula>
    </cfRule>
  </conditionalFormatting>
  <conditionalFormatting sqref="A14:A16">
    <cfRule type="expression" dxfId="177" priority="199">
      <formula>MOD(ROW(),2)=0</formula>
    </cfRule>
  </conditionalFormatting>
  <conditionalFormatting sqref="A17">
    <cfRule type="expression" dxfId="176" priority="198">
      <formula>MOD(ROW(),2)=0</formula>
    </cfRule>
  </conditionalFormatting>
  <conditionalFormatting sqref="F13:G17">
    <cfRule type="expression" dxfId="175" priority="197">
      <formula>MOD(ROW(),2)=0</formula>
    </cfRule>
  </conditionalFormatting>
  <conditionalFormatting sqref="B20:E22 B18:E18 D19:E19 H18:R22">
    <cfRule type="expression" dxfId="174" priority="175">
      <formula>MOD(ROW(),2)=0</formula>
    </cfRule>
  </conditionalFormatting>
  <conditionalFormatting sqref="B19">
    <cfRule type="expression" dxfId="173" priority="174">
      <formula>MOD(ROW(),2)=0</formula>
    </cfRule>
  </conditionalFormatting>
  <conditionalFormatting sqref="C19">
    <cfRule type="expression" dxfId="172" priority="173">
      <formula>MOD(ROW(),2)=0</formula>
    </cfRule>
  </conditionalFormatting>
  <conditionalFormatting sqref="A18">
    <cfRule type="expression" dxfId="171" priority="172">
      <formula>MOD(ROW(),2)=0</formula>
    </cfRule>
  </conditionalFormatting>
  <conditionalFormatting sqref="A19:A21">
    <cfRule type="expression" dxfId="170" priority="171">
      <formula>MOD(ROW(),2)=0</formula>
    </cfRule>
  </conditionalFormatting>
  <conditionalFormatting sqref="A22">
    <cfRule type="expression" dxfId="169" priority="170">
      <formula>MOD(ROW(),2)=0</formula>
    </cfRule>
  </conditionalFormatting>
  <conditionalFormatting sqref="F18:G22">
    <cfRule type="expression" dxfId="168" priority="169">
      <formula>MOD(ROW(),2)=0</formula>
    </cfRule>
  </conditionalFormatting>
  <conditionalFormatting sqref="B25:E27 B23:E23 D24:E24 H23:R27">
    <cfRule type="expression" dxfId="167" priority="168">
      <formula>MOD(ROW(),2)=0</formula>
    </cfRule>
  </conditionalFormatting>
  <conditionalFormatting sqref="B24">
    <cfRule type="expression" dxfId="166" priority="167">
      <formula>MOD(ROW(),2)=0</formula>
    </cfRule>
  </conditionalFormatting>
  <conditionalFormatting sqref="C24">
    <cfRule type="expression" dxfId="165" priority="166">
      <formula>MOD(ROW(),2)=0</formula>
    </cfRule>
  </conditionalFormatting>
  <conditionalFormatting sqref="A23">
    <cfRule type="expression" dxfId="164" priority="165">
      <formula>MOD(ROW(),2)=0</formula>
    </cfRule>
  </conditionalFormatting>
  <conditionalFormatting sqref="A24:A26">
    <cfRule type="expression" dxfId="163" priority="164">
      <formula>MOD(ROW(),2)=0</formula>
    </cfRule>
  </conditionalFormatting>
  <conditionalFormatting sqref="A27">
    <cfRule type="expression" dxfId="162" priority="163">
      <formula>MOD(ROW(),2)=0</formula>
    </cfRule>
  </conditionalFormatting>
  <conditionalFormatting sqref="F23:G27">
    <cfRule type="expression" dxfId="161" priority="162">
      <formula>MOD(ROW(),2)=0</formula>
    </cfRule>
  </conditionalFormatting>
  <conditionalFormatting sqref="B30:E32 B28:E28 D29:E29 H28:R32">
    <cfRule type="expression" dxfId="160" priority="161">
      <formula>MOD(ROW(),2)=0</formula>
    </cfRule>
  </conditionalFormatting>
  <conditionalFormatting sqref="B29">
    <cfRule type="expression" dxfId="159" priority="160">
      <formula>MOD(ROW(),2)=0</formula>
    </cfRule>
  </conditionalFormatting>
  <conditionalFormatting sqref="C29">
    <cfRule type="expression" dxfId="158" priority="159">
      <formula>MOD(ROW(),2)=0</formula>
    </cfRule>
  </conditionalFormatting>
  <conditionalFormatting sqref="A28">
    <cfRule type="expression" dxfId="157" priority="158">
      <formula>MOD(ROW(),2)=0</formula>
    </cfRule>
  </conditionalFormatting>
  <conditionalFormatting sqref="A29:A31">
    <cfRule type="expression" dxfId="156" priority="157">
      <formula>MOD(ROW(),2)=0</formula>
    </cfRule>
  </conditionalFormatting>
  <conditionalFormatting sqref="A32">
    <cfRule type="expression" dxfId="155" priority="156">
      <formula>MOD(ROW(),2)=0</formula>
    </cfRule>
  </conditionalFormatting>
  <conditionalFormatting sqref="F28:G32">
    <cfRule type="expression" dxfId="154" priority="155">
      <formula>MOD(ROW(),2)=0</formula>
    </cfRule>
  </conditionalFormatting>
  <conditionalFormatting sqref="B35:E37 B33:E33 D34:E34 H33:R37">
    <cfRule type="expression" dxfId="153" priority="154">
      <formula>MOD(ROW(),2)=0</formula>
    </cfRule>
  </conditionalFormatting>
  <conditionalFormatting sqref="B34">
    <cfRule type="expression" dxfId="152" priority="153">
      <formula>MOD(ROW(),2)=0</formula>
    </cfRule>
  </conditionalFormatting>
  <conditionalFormatting sqref="C34">
    <cfRule type="expression" dxfId="151" priority="152">
      <formula>MOD(ROW(),2)=0</formula>
    </cfRule>
  </conditionalFormatting>
  <conditionalFormatting sqref="A33">
    <cfRule type="expression" dxfId="150" priority="151">
      <formula>MOD(ROW(),2)=0</formula>
    </cfRule>
  </conditionalFormatting>
  <conditionalFormatting sqref="A34:A36">
    <cfRule type="expression" dxfId="149" priority="150">
      <formula>MOD(ROW(),2)=0</formula>
    </cfRule>
  </conditionalFormatting>
  <conditionalFormatting sqref="A37">
    <cfRule type="expression" dxfId="148" priority="149">
      <formula>MOD(ROW(),2)=0</formula>
    </cfRule>
  </conditionalFormatting>
  <conditionalFormatting sqref="F33:G37">
    <cfRule type="expression" dxfId="147" priority="148">
      <formula>MOD(ROW(),2)=0</formula>
    </cfRule>
  </conditionalFormatting>
  <conditionalFormatting sqref="B40:E42 B38:E38 D39:E39 H38:R42">
    <cfRule type="expression" dxfId="146" priority="147">
      <formula>MOD(ROW(),2)=0</formula>
    </cfRule>
  </conditionalFormatting>
  <conditionalFormatting sqref="B39">
    <cfRule type="expression" dxfId="145" priority="146">
      <formula>MOD(ROW(),2)=0</formula>
    </cfRule>
  </conditionalFormatting>
  <conditionalFormatting sqref="C39">
    <cfRule type="expression" dxfId="144" priority="145">
      <formula>MOD(ROW(),2)=0</formula>
    </cfRule>
  </conditionalFormatting>
  <conditionalFormatting sqref="A38">
    <cfRule type="expression" dxfId="143" priority="144">
      <formula>MOD(ROW(),2)=0</formula>
    </cfRule>
  </conditionalFormatting>
  <conditionalFormatting sqref="A39:A41">
    <cfRule type="expression" dxfId="142" priority="143">
      <formula>MOD(ROW(),2)=0</formula>
    </cfRule>
  </conditionalFormatting>
  <conditionalFormatting sqref="A42">
    <cfRule type="expression" dxfId="141" priority="142">
      <formula>MOD(ROW(),2)=0</formula>
    </cfRule>
  </conditionalFormatting>
  <conditionalFormatting sqref="F38:G42">
    <cfRule type="expression" dxfId="140" priority="141">
      <formula>MOD(ROW(),2)=0</formula>
    </cfRule>
  </conditionalFormatting>
  <conditionalFormatting sqref="B45:E47 B43:E43 D44:E44 H43:R47">
    <cfRule type="expression" dxfId="139" priority="140">
      <formula>MOD(ROW(),2)=0</formula>
    </cfRule>
  </conditionalFormatting>
  <conditionalFormatting sqref="B44">
    <cfRule type="expression" dxfId="138" priority="139">
      <formula>MOD(ROW(),2)=0</formula>
    </cfRule>
  </conditionalFormatting>
  <conditionalFormatting sqref="C44">
    <cfRule type="expression" dxfId="137" priority="138">
      <formula>MOD(ROW(),2)=0</formula>
    </cfRule>
  </conditionalFormatting>
  <conditionalFormatting sqref="A43">
    <cfRule type="expression" dxfId="136" priority="137">
      <formula>MOD(ROW(),2)=0</formula>
    </cfRule>
  </conditionalFormatting>
  <conditionalFormatting sqref="A44:A46">
    <cfRule type="expression" dxfId="135" priority="136">
      <formula>MOD(ROW(),2)=0</formula>
    </cfRule>
  </conditionalFormatting>
  <conditionalFormatting sqref="A47">
    <cfRule type="expression" dxfId="134" priority="135">
      <formula>MOD(ROW(),2)=0</formula>
    </cfRule>
  </conditionalFormatting>
  <conditionalFormatting sqref="F43:G47">
    <cfRule type="expression" dxfId="133" priority="134">
      <formula>MOD(ROW(),2)=0</formula>
    </cfRule>
  </conditionalFormatting>
  <conditionalFormatting sqref="B50:E52 B48:E48 D49:E49 H48:R52">
    <cfRule type="expression" dxfId="132" priority="133">
      <formula>MOD(ROW(),2)=0</formula>
    </cfRule>
  </conditionalFormatting>
  <conditionalFormatting sqref="B49">
    <cfRule type="expression" dxfId="131" priority="132">
      <formula>MOD(ROW(),2)=0</formula>
    </cfRule>
  </conditionalFormatting>
  <conditionalFormatting sqref="C49">
    <cfRule type="expression" dxfId="130" priority="131">
      <formula>MOD(ROW(),2)=0</formula>
    </cfRule>
  </conditionalFormatting>
  <conditionalFormatting sqref="A48">
    <cfRule type="expression" dxfId="129" priority="130">
      <formula>MOD(ROW(),2)=0</formula>
    </cfRule>
  </conditionalFormatting>
  <conditionalFormatting sqref="A49:A51">
    <cfRule type="expression" dxfId="128" priority="129">
      <formula>MOD(ROW(),2)=0</formula>
    </cfRule>
  </conditionalFormatting>
  <conditionalFormatting sqref="A52">
    <cfRule type="expression" dxfId="127" priority="128">
      <formula>MOD(ROW(),2)=0</formula>
    </cfRule>
  </conditionalFormatting>
  <conditionalFormatting sqref="F48:G52">
    <cfRule type="expression" dxfId="126" priority="127">
      <formula>MOD(ROW(),2)=0</formula>
    </cfRule>
  </conditionalFormatting>
  <conditionalFormatting sqref="B55:E57 B53:E53 D54:E54 H53:R57">
    <cfRule type="expression" dxfId="125" priority="126">
      <formula>MOD(ROW(),2)=0</formula>
    </cfRule>
  </conditionalFormatting>
  <conditionalFormatting sqref="B54">
    <cfRule type="expression" dxfId="124" priority="125">
      <formula>MOD(ROW(),2)=0</formula>
    </cfRule>
  </conditionalFormatting>
  <conditionalFormatting sqref="C54">
    <cfRule type="expression" dxfId="123" priority="124">
      <formula>MOD(ROW(),2)=0</formula>
    </cfRule>
  </conditionalFormatting>
  <conditionalFormatting sqref="A53">
    <cfRule type="expression" dxfId="122" priority="123">
      <formula>MOD(ROW(),2)=0</formula>
    </cfRule>
  </conditionalFormatting>
  <conditionalFormatting sqref="A54:A56">
    <cfRule type="expression" dxfId="121" priority="122">
      <formula>MOD(ROW(),2)=0</formula>
    </cfRule>
  </conditionalFormatting>
  <conditionalFormatting sqref="A57">
    <cfRule type="expression" dxfId="120" priority="121">
      <formula>MOD(ROW(),2)=0</formula>
    </cfRule>
  </conditionalFormatting>
  <conditionalFormatting sqref="F53:G57">
    <cfRule type="expression" dxfId="119" priority="120">
      <formula>MOD(ROW(),2)=0</formula>
    </cfRule>
  </conditionalFormatting>
  <conditionalFormatting sqref="B60:E62 B58:E58 D59:E59 H58:R62">
    <cfRule type="expression" dxfId="118" priority="119">
      <formula>MOD(ROW(),2)=0</formula>
    </cfRule>
  </conditionalFormatting>
  <conditionalFormatting sqref="B59">
    <cfRule type="expression" dxfId="117" priority="118">
      <formula>MOD(ROW(),2)=0</formula>
    </cfRule>
  </conditionalFormatting>
  <conditionalFormatting sqref="C59">
    <cfRule type="expression" dxfId="116" priority="117">
      <formula>MOD(ROW(),2)=0</formula>
    </cfRule>
  </conditionalFormatting>
  <conditionalFormatting sqref="A58">
    <cfRule type="expression" dxfId="115" priority="116">
      <formula>MOD(ROW(),2)=0</formula>
    </cfRule>
  </conditionalFormatting>
  <conditionalFormatting sqref="A59:A61">
    <cfRule type="expression" dxfId="114" priority="115">
      <formula>MOD(ROW(),2)=0</formula>
    </cfRule>
  </conditionalFormatting>
  <conditionalFormatting sqref="A62">
    <cfRule type="expression" dxfId="113" priority="114">
      <formula>MOD(ROW(),2)=0</formula>
    </cfRule>
  </conditionalFormatting>
  <conditionalFormatting sqref="F58:G62">
    <cfRule type="expression" dxfId="112" priority="113">
      <formula>MOD(ROW(),2)=0</formula>
    </cfRule>
  </conditionalFormatting>
  <conditionalFormatting sqref="B65:E67 B63:E63 D64:E64 H63:R67">
    <cfRule type="expression" dxfId="111" priority="112">
      <formula>MOD(ROW(),2)=0</formula>
    </cfRule>
  </conditionalFormatting>
  <conditionalFormatting sqref="B64">
    <cfRule type="expression" dxfId="110" priority="111">
      <formula>MOD(ROW(),2)=0</formula>
    </cfRule>
  </conditionalFormatting>
  <conditionalFormatting sqref="C64">
    <cfRule type="expression" dxfId="109" priority="110">
      <formula>MOD(ROW(),2)=0</formula>
    </cfRule>
  </conditionalFormatting>
  <conditionalFormatting sqref="A63">
    <cfRule type="expression" dxfId="108" priority="109">
      <formula>MOD(ROW(),2)=0</formula>
    </cfRule>
  </conditionalFormatting>
  <conditionalFormatting sqref="A64:A66">
    <cfRule type="expression" dxfId="107" priority="108">
      <formula>MOD(ROW(),2)=0</formula>
    </cfRule>
  </conditionalFormatting>
  <conditionalFormatting sqref="A67">
    <cfRule type="expression" dxfId="106" priority="107">
      <formula>MOD(ROW(),2)=0</formula>
    </cfRule>
  </conditionalFormatting>
  <conditionalFormatting sqref="F63:G67">
    <cfRule type="expression" dxfId="105" priority="106">
      <formula>MOD(ROW(),2)=0</formula>
    </cfRule>
  </conditionalFormatting>
  <conditionalFormatting sqref="B70:E72 B68:E68 D69:E69 H68:R72">
    <cfRule type="expression" dxfId="104" priority="105">
      <formula>MOD(ROW(),2)=0</formula>
    </cfRule>
  </conditionalFormatting>
  <conditionalFormatting sqref="B69">
    <cfRule type="expression" dxfId="103" priority="104">
      <formula>MOD(ROW(),2)=0</formula>
    </cfRule>
  </conditionalFormatting>
  <conditionalFormatting sqref="C69">
    <cfRule type="expression" dxfId="102" priority="103">
      <formula>MOD(ROW(),2)=0</formula>
    </cfRule>
  </conditionalFormatting>
  <conditionalFormatting sqref="A68">
    <cfRule type="expression" dxfId="101" priority="102">
      <formula>MOD(ROW(),2)=0</formula>
    </cfRule>
  </conditionalFormatting>
  <conditionalFormatting sqref="A69:A71">
    <cfRule type="expression" dxfId="100" priority="101">
      <formula>MOD(ROW(),2)=0</formula>
    </cfRule>
  </conditionalFormatting>
  <conditionalFormatting sqref="A72">
    <cfRule type="expression" dxfId="99" priority="100">
      <formula>MOD(ROW(),2)=0</formula>
    </cfRule>
  </conditionalFormatting>
  <conditionalFormatting sqref="F68:G72">
    <cfRule type="expression" dxfId="98" priority="99">
      <formula>MOD(ROW(),2)=0</formula>
    </cfRule>
  </conditionalFormatting>
  <conditionalFormatting sqref="B75:E77 B73:E73 D74:E74 H73:R77">
    <cfRule type="expression" dxfId="97" priority="98">
      <formula>MOD(ROW(),2)=0</formula>
    </cfRule>
  </conditionalFormatting>
  <conditionalFormatting sqref="B74">
    <cfRule type="expression" dxfId="96" priority="97">
      <formula>MOD(ROW(),2)=0</formula>
    </cfRule>
  </conditionalFormatting>
  <conditionalFormatting sqref="C74">
    <cfRule type="expression" dxfId="95" priority="96">
      <formula>MOD(ROW(),2)=0</formula>
    </cfRule>
  </conditionalFormatting>
  <conditionalFormatting sqref="A73">
    <cfRule type="expression" dxfId="94" priority="95">
      <formula>MOD(ROW(),2)=0</formula>
    </cfRule>
  </conditionalFormatting>
  <conditionalFormatting sqref="A74:A76">
    <cfRule type="expression" dxfId="93" priority="94">
      <formula>MOD(ROW(),2)=0</formula>
    </cfRule>
  </conditionalFormatting>
  <conditionalFormatting sqref="A77">
    <cfRule type="expression" dxfId="92" priority="93">
      <formula>MOD(ROW(),2)=0</formula>
    </cfRule>
  </conditionalFormatting>
  <conditionalFormatting sqref="F73:G77">
    <cfRule type="expression" dxfId="91" priority="92">
      <formula>MOD(ROW(),2)=0</formula>
    </cfRule>
  </conditionalFormatting>
  <conditionalFormatting sqref="B120:E122 B118:E118 D119:E119 H118:R122 H143:R153 B143:E153">
    <cfRule type="expression" dxfId="90" priority="91">
      <formula>MOD(ROW(),2)=0</formula>
    </cfRule>
  </conditionalFormatting>
  <conditionalFormatting sqref="B119">
    <cfRule type="expression" dxfId="89" priority="90">
      <formula>MOD(ROW(),2)=0</formula>
    </cfRule>
  </conditionalFormatting>
  <conditionalFormatting sqref="C119">
    <cfRule type="expression" dxfId="88" priority="89">
      <formula>MOD(ROW(),2)=0</formula>
    </cfRule>
  </conditionalFormatting>
  <conditionalFormatting sqref="A118">
    <cfRule type="expression" dxfId="87" priority="88">
      <formula>MOD(ROW(),2)=0</formula>
    </cfRule>
  </conditionalFormatting>
  <conditionalFormatting sqref="A119:A121">
    <cfRule type="expression" dxfId="86" priority="87">
      <formula>MOD(ROW(),2)=0</formula>
    </cfRule>
  </conditionalFormatting>
  <conditionalFormatting sqref="A122 A143:A153">
    <cfRule type="expression" dxfId="85" priority="86">
      <formula>MOD(ROW(),2)=0</formula>
    </cfRule>
  </conditionalFormatting>
  <conditionalFormatting sqref="F118:G122 F143:G153">
    <cfRule type="expression" dxfId="84" priority="85">
      <formula>MOD(ROW(),2)=0</formula>
    </cfRule>
  </conditionalFormatting>
  <conditionalFormatting sqref="B80:E82 B78:E78 D79:E79 H78:R82">
    <cfRule type="expression" dxfId="83" priority="84">
      <formula>MOD(ROW(),2)=0</formula>
    </cfRule>
  </conditionalFormatting>
  <conditionalFormatting sqref="B79">
    <cfRule type="expression" dxfId="82" priority="83">
      <formula>MOD(ROW(),2)=0</formula>
    </cfRule>
  </conditionalFormatting>
  <conditionalFormatting sqref="C79">
    <cfRule type="expression" dxfId="81" priority="82">
      <formula>MOD(ROW(),2)=0</formula>
    </cfRule>
  </conditionalFormatting>
  <conditionalFormatting sqref="A78">
    <cfRule type="expression" dxfId="80" priority="81">
      <formula>MOD(ROW(),2)=0</formula>
    </cfRule>
  </conditionalFormatting>
  <conditionalFormatting sqref="A79:A81">
    <cfRule type="expression" dxfId="79" priority="80">
      <formula>MOD(ROW(),2)=0</formula>
    </cfRule>
  </conditionalFormatting>
  <conditionalFormatting sqref="A82">
    <cfRule type="expression" dxfId="78" priority="79">
      <formula>MOD(ROW(),2)=0</formula>
    </cfRule>
  </conditionalFormatting>
  <conditionalFormatting sqref="F78:G82">
    <cfRule type="expression" dxfId="77" priority="78">
      <formula>MOD(ROW(),2)=0</formula>
    </cfRule>
  </conditionalFormatting>
  <conditionalFormatting sqref="B85:E87 B83:E83 D84:E84 H83:R87">
    <cfRule type="expression" dxfId="76" priority="77">
      <formula>MOD(ROW(),2)=0</formula>
    </cfRule>
  </conditionalFormatting>
  <conditionalFormatting sqref="B84">
    <cfRule type="expression" dxfId="75" priority="76">
      <formula>MOD(ROW(),2)=0</formula>
    </cfRule>
  </conditionalFormatting>
  <conditionalFormatting sqref="C84">
    <cfRule type="expression" dxfId="74" priority="75">
      <formula>MOD(ROW(),2)=0</formula>
    </cfRule>
  </conditionalFormatting>
  <conditionalFormatting sqref="A83">
    <cfRule type="expression" dxfId="73" priority="74">
      <formula>MOD(ROW(),2)=0</formula>
    </cfRule>
  </conditionalFormatting>
  <conditionalFormatting sqref="A84:A86">
    <cfRule type="expression" dxfId="72" priority="73">
      <formula>MOD(ROW(),2)=0</formula>
    </cfRule>
  </conditionalFormatting>
  <conditionalFormatting sqref="A87">
    <cfRule type="expression" dxfId="71" priority="72">
      <formula>MOD(ROW(),2)=0</formula>
    </cfRule>
  </conditionalFormatting>
  <conditionalFormatting sqref="F83:G87">
    <cfRule type="expression" dxfId="70" priority="71">
      <formula>MOD(ROW(),2)=0</formula>
    </cfRule>
  </conditionalFormatting>
  <conditionalFormatting sqref="B90:E92 B88:E88 D89:E89 H88:R92">
    <cfRule type="expression" dxfId="69" priority="70">
      <formula>MOD(ROW(),2)=0</formula>
    </cfRule>
  </conditionalFormatting>
  <conditionalFormatting sqref="B89">
    <cfRule type="expression" dxfId="68" priority="69">
      <formula>MOD(ROW(),2)=0</formula>
    </cfRule>
  </conditionalFormatting>
  <conditionalFormatting sqref="C89">
    <cfRule type="expression" dxfId="67" priority="68">
      <formula>MOD(ROW(),2)=0</formula>
    </cfRule>
  </conditionalFormatting>
  <conditionalFormatting sqref="A88">
    <cfRule type="expression" dxfId="66" priority="67">
      <formula>MOD(ROW(),2)=0</formula>
    </cfRule>
  </conditionalFormatting>
  <conditionalFormatting sqref="A89:A91">
    <cfRule type="expression" dxfId="65" priority="66">
      <formula>MOD(ROW(),2)=0</formula>
    </cfRule>
  </conditionalFormatting>
  <conditionalFormatting sqref="A92">
    <cfRule type="expression" dxfId="64" priority="65">
      <formula>MOD(ROW(),2)=0</formula>
    </cfRule>
  </conditionalFormatting>
  <conditionalFormatting sqref="F88:G92">
    <cfRule type="expression" dxfId="63" priority="64">
      <formula>MOD(ROW(),2)=0</formula>
    </cfRule>
  </conditionalFormatting>
  <conditionalFormatting sqref="B115:E117 B113:E113 D114:E114 H113:R117">
    <cfRule type="expression" dxfId="62" priority="63">
      <formula>MOD(ROW(),2)=0</formula>
    </cfRule>
  </conditionalFormatting>
  <conditionalFormatting sqref="B114">
    <cfRule type="expression" dxfId="61" priority="62">
      <formula>MOD(ROW(),2)=0</formula>
    </cfRule>
  </conditionalFormatting>
  <conditionalFormatting sqref="C114">
    <cfRule type="expression" dxfId="60" priority="61">
      <formula>MOD(ROW(),2)=0</formula>
    </cfRule>
  </conditionalFormatting>
  <conditionalFormatting sqref="A113">
    <cfRule type="expression" dxfId="59" priority="60">
      <formula>MOD(ROW(),2)=0</formula>
    </cfRule>
  </conditionalFormatting>
  <conditionalFormatting sqref="A114:A116">
    <cfRule type="expression" dxfId="58" priority="59">
      <formula>MOD(ROW(),2)=0</formula>
    </cfRule>
  </conditionalFormatting>
  <conditionalFormatting sqref="A117">
    <cfRule type="expression" dxfId="57" priority="58">
      <formula>MOD(ROW(),2)=0</formula>
    </cfRule>
  </conditionalFormatting>
  <conditionalFormatting sqref="F113:G117">
    <cfRule type="expression" dxfId="56" priority="57">
      <formula>MOD(ROW(),2)=0</formula>
    </cfRule>
  </conditionalFormatting>
  <conditionalFormatting sqref="B100:E102 B98:E98 D99:E99 H98:R102">
    <cfRule type="expression" dxfId="55" priority="56">
      <formula>MOD(ROW(),2)=0</formula>
    </cfRule>
  </conditionalFormatting>
  <conditionalFormatting sqref="B99">
    <cfRule type="expression" dxfId="54" priority="55">
      <formula>MOD(ROW(),2)=0</formula>
    </cfRule>
  </conditionalFormatting>
  <conditionalFormatting sqref="C99">
    <cfRule type="expression" dxfId="53" priority="54">
      <formula>MOD(ROW(),2)=0</formula>
    </cfRule>
  </conditionalFormatting>
  <conditionalFormatting sqref="A98">
    <cfRule type="expression" dxfId="52" priority="53">
      <formula>MOD(ROW(),2)=0</formula>
    </cfRule>
  </conditionalFormatting>
  <conditionalFormatting sqref="A99:A101">
    <cfRule type="expression" dxfId="51" priority="52">
      <formula>MOD(ROW(),2)=0</formula>
    </cfRule>
  </conditionalFormatting>
  <conditionalFormatting sqref="A102">
    <cfRule type="expression" dxfId="50" priority="51">
      <formula>MOD(ROW(),2)=0</formula>
    </cfRule>
  </conditionalFormatting>
  <conditionalFormatting sqref="F98:G102">
    <cfRule type="expression" dxfId="49" priority="50">
      <formula>MOD(ROW(),2)=0</formula>
    </cfRule>
  </conditionalFormatting>
  <conditionalFormatting sqref="B95:E97 B93:E93 D94:E94 H93:R97">
    <cfRule type="expression" dxfId="48" priority="49">
      <formula>MOD(ROW(),2)=0</formula>
    </cfRule>
  </conditionalFormatting>
  <conditionalFormatting sqref="B94">
    <cfRule type="expression" dxfId="47" priority="48">
      <formula>MOD(ROW(),2)=0</formula>
    </cfRule>
  </conditionalFormatting>
  <conditionalFormatting sqref="C94">
    <cfRule type="expression" dxfId="46" priority="47">
      <formula>MOD(ROW(),2)=0</formula>
    </cfRule>
  </conditionalFormatting>
  <conditionalFormatting sqref="A93">
    <cfRule type="expression" dxfId="45" priority="46">
      <formula>MOD(ROW(),2)=0</formula>
    </cfRule>
  </conditionalFormatting>
  <conditionalFormatting sqref="A94:A96">
    <cfRule type="expression" dxfId="44" priority="45">
      <formula>MOD(ROW(),2)=0</formula>
    </cfRule>
  </conditionalFormatting>
  <conditionalFormatting sqref="A97">
    <cfRule type="expression" dxfId="43" priority="44">
      <formula>MOD(ROW(),2)=0</formula>
    </cfRule>
  </conditionalFormatting>
  <conditionalFormatting sqref="F93:G97">
    <cfRule type="expression" dxfId="42" priority="43">
      <formula>MOD(ROW(),2)=0</formula>
    </cfRule>
  </conditionalFormatting>
  <conditionalFormatting sqref="B110:E112 B108:E108 D109:E109 H108:R112">
    <cfRule type="expression" dxfId="41" priority="42">
      <formula>MOD(ROW(),2)=0</formula>
    </cfRule>
  </conditionalFormatting>
  <conditionalFormatting sqref="B109">
    <cfRule type="expression" dxfId="40" priority="41">
      <formula>MOD(ROW(),2)=0</formula>
    </cfRule>
  </conditionalFormatting>
  <conditionalFormatting sqref="C109">
    <cfRule type="expression" dxfId="39" priority="40">
      <formula>MOD(ROW(),2)=0</formula>
    </cfRule>
  </conditionalFormatting>
  <conditionalFormatting sqref="A108">
    <cfRule type="expression" dxfId="38" priority="39">
      <formula>MOD(ROW(),2)=0</formula>
    </cfRule>
  </conditionalFormatting>
  <conditionalFormatting sqref="A109:A111">
    <cfRule type="expression" dxfId="37" priority="38">
      <formula>MOD(ROW(),2)=0</formula>
    </cfRule>
  </conditionalFormatting>
  <conditionalFormatting sqref="A112">
    <cfRule type="expression" dxfId="36" priority="37">
      <formula>MOD(ROW(),2)=0</formula>
    </cfRule>
  </conditionalFormatting>
  <conditionalFormatting sqref="F108:G112">
    <cfRule type="expression" dxfId="35" priority="36">
      <formula>MOD(ROW(),2)=0</formula>
    </cfRule>
  </conditionalFormatting>
  <conditionalFormatting sqref="B105:E107 B103:E103 D104:E104 H103:R107">
    <cfRule type="expression" dxfId="34" priority="35">
      <formula>MOD(ROW(),2)=0</formula>
    </cfRule>
  </conditionalFormatting>
  <conditionalFormatting sqref="B104">
    <cfRule type="expression" dxfId="33" priority="34">
      <formula>MOD(ROW(),2)=0</formula>
    </cfRule>
  </conditionalFormatting>
  <conditionalFormatting sqref="C104">
    <cfRule type="expression" dxfId="32" priority="33">
      <formula>MOD(ROW(),2)=0</formula>
    </cfRule>
  </conditionalFormatting>
  <conditionalFormatting sqref="A103">
    <cfRule type="expression" dxfId="31" priority="32">
      <formula>MOD(ROW(),2)=0</formula>
    </cfRule>
  </conditionalFormatting>
  <conditionalFormatting sqref="A104:A106">
    <cfRule type="expression" dxfId="30" priority="31">
      <formula>MOD(ROW(),2)=0</formula>
    </cfRule>
  </conditionalFormatting>
  <conditionalFormatting sqref="A107">
    <cfRule type="expression" dxfId="29" priority="30">
      <formula>MOD(ROW(),2)=0</formula>
    </cfRule>
  </conditionalFormatting>
  <conditionalFormatting sqref="F103:G107">
    <cfRule type="expression" dxfId="28" priority="29">
      <formula>MOD(ROW(),2)=0</formula>
    </cfRule>
  </conditionalFormatting>
  <conditionalFormatting sqref="B125:E127 B123:E123 D124:E124 H123:R127">
    <cfRule type="expression" dxfId="27" priority="28">
      <formula>MOD(ROW(),2)=0</formula>
    </cfRule>
  </conditionalFormatting>
  <conditionalFormatting sqref="B124">
    <cfRule type="expression" dxfId="26" priority="27">
      <formula>MOD(ROW(),2)=0</formula>
    </cfRule>
  </conditionalFormatting>
  <conditionalFormatting sqref="C124">
    <cfRule type="expression" dxfId="25" priority="26">
      <formula>MOD(ROW(),2)=0</formula>
    </cfRule>
  </conditionalFormatting>
  <conditionalFormatting sqref="A123">
    <cfRule type="expression" dxfId="24" priority="25">
      <formula>MOD(ROW(),2)=0</formula>
    </cfRule>
  </conditionalFormatting>
  <conditionalFormatting sqref="A124:A126">
    <cfRule type="expression" dxfId="23" priority="24">
      <formula>MOD(ROW(),2)=0</formula>
    </cfRule>
  </conditionalFormatting>
  <conditionalFormatting sqref="A127">
    <cfRule type="expression" dxfId="22" priority="23">
      <formula>MOD(ROW(),2)=0</formula>
    </cfRule>
  </conditionalFormatting>
  <conditionalFormatting sqref="F123:G127">
    <cfRule type="expression" dxfId="21" priority="22">
      <formula>MOD(ROW(),2)=0</formula>
    </cfRule>
  </conditionalFormatting>
  <conditionalFormatting sqref="B130:E132 B128:E128 D129:E129 H128:R132">
    <cfRule type="expression" dxfId="20" priority="21">
      <formula>MOD(ROW(),2)=0</formula>
    </cfRule>
  </conditionalFormatting>
  <conditionalFormatting sqref="B129">
    <cfRule type="expression" dxfId="19" priority="20">
      <formula>MOD(ROW(),2)=0</formula>
    </cfRule>
  </conditionalFormatting>
  <conditionalFormatting sqref="C129">
    <cfRule type="expression" dxfId="18" priority="19">
      <formula>MOD(ROW(),2)=0</formula>
    </cfRule>
  </conditionalFormatting>
  <conditionalFormatting sqref="A128">
    <cfRule type="expression" dxfId="17" priority="18">
      <formula>MOD(ROW(),2)=0</formula>
    </cfRule>
  </conditionalFormatting>
  <conditionalFormatting sqref="A129:A131">
    <cfRule type="expression" dxfId="16" priority="17">
      <formula>MOD(ROW(),2)=0</formula>
    </cfRule>
  </conditionalFormatting>
  <conditionalFormatting sqref="A132">
    <cfRule type="expression" dxfId="15" priority="16">
      <formula>MOD(ROW(),2)=0</formula>
    </cfRule>
  </conditionalFormatting>
  <conditionalFormatting sqref="F128:G132">
    <cfRule type="expression" dxfId="14" priority="15">
      <formula>MOD(ROW(),2)=0</formula>
    </cfRule>
  </conditionalFormatting>
  <conditionalFormatting sqref="B135:E137 B133:E133 D134:E134 H133:R137">
    <cfRule type="expression" dxfId="13" priority="14">
      <formula>MOD(ROW(),2)=0</formula>
    </cfRule>
  </conditionalFormatting>
  <conditionalFormatting sqref="B134">
    <cfRule type="expression" dxfId="12" priority="13">
      <formula>MOD(ROW(),2)=0</formula>
    </cfRule>
  </conditionalFormatting>
  <conditionalFormatting sqref="C134">
    <cfRule type="expression" dxfId="11" priority="12">
      <formula>MOD(ROW(),2)=0</formula>
    </cfRule>
  </conditionalFormatting>
  <conditionalFormatting sqref="A133">
    <cfRule type="expression" dxfId="10" priority="11">
      <formula>MOD(ROW(),2)=0</formula>
    </cfRule>
  </conditionalFormatting>
  <conditionalFormatting sqref="A134:A136">
    <cfRule type="expression" dxfId="9" priority="10">
      <formula>MOD(ROW(),2)=0</formula>
    </cfRule>
  </conditionalFormatting>
  <conditionalFormatting sqref="A137">
    <cfRule type="expression" dxfId="8" priority="9">
      <formula>MOD(ROW(),2)=0</formula>
    </cfRule>
  </conditionalFormatting>
  <conditionalFormatting sqref="F133:G137">
    <cfRule type="expression" dxfId="7" priority="8">
      <formula>MOD(ROW(),2)=0</formula>
    </cfRule>
  </conditionalFormatting>
  <conditionalFormatting sqref="B140:E142 B138:E138 D139:E139 H138:R142">
    <cfRule type="expression" dxfId="6" priority="7">
      <formula>MOD(ROW(),2)=0</formula>
    </cfRule>
  </conditionalFormatting>
  <conditionalFormatting sqref="B139">
    <cfRule type="expression" dxfId="5" priority="6">
      <formula>MOD(ROW(),2)=0</formula>
    </cfRule>
  </conditionalFormatting>
  <conditionalFormatting sqref="C139">
    <cfRule type="expression" dxfId="4" priority="5">
      <formula>MOD(ROW(),2)=0</formula>
    </cfRule>
  </conditionalFormatting>
  <conditionalFormatting sqref="A138">
    <cfRule type="expression" dxfId="3" priority="4">
      <formula>MOD(ROW(),2)=0</formula>
    </cfRule>
  </conditionalFormatting>
  <conditionalFormatting sqref="A139:A141">
    <cfRule type="expression" dxfId="2" priority="3">
      <formula>MOD(ROW(),2)=0</formula>
    </cfRule>
  </conditionalFormatting>
  <conditionalFormatting sqref="A142">
    <cfRule type="expression" dxfId="1" priority="2">
      <formula>MOD(ROW(),2)=0</formula>
    </cfRule>
  </conditionalFormatting>
  <conditionalFormatting sqref="F138:G142">
    <cfRule type="expression" dxfId="0" priority="1">
      <formula>MOD(ROW(),2)=0</formula>
    </cfRule>
  </conditionalFormatting>
  <dataValidations count="3">
    <dataValidation type="list" allowBlank="1" showInputMessage="1" showErrorMessage="1" sqref="B65444:B65703 WLQ982948:WLQ983207 WBU982948:WBU983207 VRY982948:VRY983207 VIC982948:VIC983207 UYG982948:UYG983207 UOK982948:UOK983207 UEO982948:UEO983207 TUS982948:TUS983207 TKW982948:TKW983207 TBA982948:TBA983207 SRE982948:SRE983207 SHI982948:SHI983207 RXM982948:RXM983207 RNQ982948:RNQ983207 RDU982948:RDU983207 QTY982948:QTY983207 QKC982948:QKC983207 QAG982948:QAG983207 PQK982948:PQK983207 PGO982948:PGO983207 OWS982948:OWS983207 OMW982948:OMW983207 ODA982948:ODA983207 NTE982948:NTE983207 NJI982948:NJI983207 MZM982948:MZM983207 MPQ982948:MPQ983207 MFU982948:MFU983207 LVY982948:LVY983207 LMC982948:LMC983207 LCG982948:LCG983207 KSK982948:KSK983207 KIO982948:KIO983207 JYS982948:JYS983207 JOW982948:JOW983207 JFA982948:JFA983207 IVE982948:IVE983207 ILI982948:ILI983207 IBM982948:IBM983207 HRQ982948:HRQ983207 HHU982948:HHU983207 GXY982948:GXY983207 GOC982948:GOC983207 GEG982948:GEG983207 FUK982948:FUK983207 FKO982948:FKO983207 FAS982948:FAS983207 EQW982948:EQW983207 EHA982948:EHA983207 DXE982948:DXE983207 DNI982948:DNI983207 DDM982948:DDM983207 CTQ982948:CTQ983207 CJU982948:CJU983207 BZY982948:BZY983207 BQC982948:BQC983207 BGG982948:BGG983207 AWK982948:AWK983207 AMO982948:AMO983207 ACS982948:ACS983207 SW982948:SW983207 JA982948:JA983207 B982948:B983207 WVM917412:WVM917671 WLQ917412:WLQ917671 WBU917412:WBU917671 VRY917412:VRY917671 VIC917412:VIC917671 UYG917412:UYG917671 UOK917412:UOK917671 UEO917412:UEO917671 TUS917412:TUS917671 TKW917412:TKW917671 TBA917412:TBA917671 SRE917412:SRE917671 SHI917412:SHI917671 RXM917412:RXM917671 RNQ917412:RNQ917671 RDU917412:RDU917671 QTY917412:QTY917671 QKC917412:QKC917671 QAG917412:QAG917671 PQK917412:PQK917671 PGO917412:PGO917671 OWS917412:OWS917671 OMW917412:OMW917671 ODA917412:ODA917671 NTE917412:NTE917671 NJI917412:NJI917671 MZM917412:MZM917671 MPQ917412:MPQ917671 MFU917412:MFU917671 LVY917412:LVY917671 LMC917412:LMC917671 LCG917412:LCG917671 KSK917412:KSK917671 KIO917412:KIO917671 JYS917412:JYS917671 JOW917412:JOW917671 JFA917412:JFA917671 IVE917412:IVE917671 ILI917412:ILI917671 IBM917412:IBM917671 HRQ917412:HRQ917671 HHU917412:HHU917671 GXY917412:GXY917671 GOC917412:GOC917671 GEG917412:GEG917671 FUK917412:FUK917671 FKO917412:FKO917671 FAS917412:FAS917671 EQW917412:EQW917671 EHA917412:EHA917671 DXE917412:DXE917671 DNI917412:DNI917671 DDM917412:DDM917671 CTQ917412:CTQ917671 CJU917412:CJU917671 BZY917412:BZY917671 BQC917412:BQC917671 BGG917412:BGG917671 AWK917412:AWK917671 AMO917412:AMO917671 ACS917412:ACS917671 SW917412:SW917671 JA917412:JA917671 B917412:B917671 WVM851876:WVM852135 WLQ851876:WLQ852135 WBU851876:WBU852135 VRY851876:VRY852135 VIC851876:VIC852135 UYG851876:UYG852135 UOK851876:UOK852135 UEO851876:UEO852135 TUS851876:TUS852135 TKW851876:TKW852135 TBA851876:TBA852135 SRE851876:SRE852135 SHI851876:SHI852135 RXM851876:RXM852135 RNQ851876:RNQ852135 RDU851876:RDU852135 QTY851876:QTY852135 QKC851876:QKC852135 QAG851876:QAG852135 PQK851876:PQK852135 PGO851876:PGO852135 OWS851876:OWS852135 OMW851876:OMW852135 ODA851876:ODA852135 NTE851876:NTE852135 NJI851876:NJI852135 MZM851876:MZM852135 MPQ851876:MPQ852135 MFU851876:MFU852135 LVY851876:LVY852135 LMC851876:LMC852135 LCG851876:LCG852135 KSK851876:KSK852135 KIO851876:KIO852135 JYS851876:JYS852135 JOW851876:JOW852135 JFA851876:JFA852135 IVE851876:IVE852135 ILI851876:ILI852135 IBM851876:IBM852135 HRQ851876:HRQ852135 HHU851876:HHU852135 GXY851876:GXY852135 GOC851876:GOC852135 GEG851876:GEG852135 FUK851876:FUK852135 FKO851876:FKO852135 FAS851876:FAS852135 EQW851876:EQW852135 EHA851876:EHA852135 DXE851876:DXE852135 DNI851876:DNI852135 DDM851876:DDM852135 CTQ851876:CTQ852135 CJU851876:CJU852135 BZY851876:BZY852135 BQC851876:BQC852135 BGG851876:BGG852135 AWK851876:AWK852135 AMO851876:AMO852135 ACS851876:ACS852135 SW851876:SW852135 JA851876:JA852135 B851876:B852135 WVM786340:WVM786599 WLQ786340:WLQ786599 WBU786340:WBU786599 VRY786340:VRY786599 VIC786340:VIC786599 UYG786340:UYG786599 UOK786340:UOK786599 UEO786340:UEO786599 TUS786340:TUS786599 TKW786340:TKW786599 TBA786340:TBA786599 SRE786340:SRE786599 SHI786340:SHI786599 RXM786340:RXM786599 RNQ786340:RNQ786599 RDU786340:RDU786599 QTY786340:QTY786599 QKC786340:QKC786599 QAG786340:QAG786599 PQK786340:PQK786599 PGO786340:PGO786599 OWS786340:OWS786599 OMW786340:OMW786599 ODA786340:ODA786599 NTE786340:NTE786599 NJI786340:NJI786599 MZM786340:MZM786599 MPQ786340:MPQ786599 MFU786340:MFU786599 LVY786340:LVY786599 LMC786340:LMC786599 LCG786340:LCG786599 KSK786340:KSK786599 KIO786340:KIO786599 JYS786340:JYS786599 JOW786340:JOW786599 JFA786340:JFA786599 IVE786340:IVE786599 ILI786340:ILI786599 IBM786340:IBM786599 HRQ786340:HRQ786599 HHU786340:HHU786599 GXY786340:GXY786599 GOC786340:GOC786599 GEG786340:GEG786599 FUK786340:FUK786599 FKO786340:FKO786599 FAS786340:FAS786599 EQW786340:EQW786599 EHA786340:EHA786599 DXE786340:DXE786599 DNI786340:DNI786599 DDM786340:DDM786599 CTQ786340:CTQ786599 CJU786340:CJU786599 BZY786340:BZY786599 BQC786340:BQC786599 BGG786340:BGG786599 AWK786340:AWK786599 AMO786340:AMO786599 ACS786340:ACS786599 SW786340:SW786599 JA786340:JA786599 B786340:B786599 WVM720804:WVM721063 WLQ720804:WLQ721063 WBU720804:WBU721063 VRY720804:VRY721063 VIC720804:VIC721063 UYG720804:UYG721063 UOK720804:UOK721063 UEO720804:UEO721063 TUS720804:TUS721063 TKW720804:TKW721063 TBA720804:TBA721063 SRE720804:SRE721063 SHI720804:SHI721063 RXM720804:RXM721063 RNQ720804:RNQ721063 RDU720804:RDU721063 QTY720804:QTY721063 QKC720804:QKC721063 QAG720804:QAG721063 PQK720804:PQK721063 PGO720804:PGO721063 OWS720804:OWS721063 OMW720804:OMW721063 ODA720804:ODA721063 NTE720804:NTE721063 NJI720804:NJI721063 MZM720804:MZM721063 MPQ720804:MPQ721063 MFU720804:MFU721063 LVY720804:LVY721063 LMC720804:LMC721063 LCG720804:LCG721063 KSK720804:KSK721063 KIO720804:KIO721063 JYS720804:JYS721063 JOW720804:JOW721063 JFA720804:JFA721063 IVE720804:IVE721063 ILI720804:ILI721063 IBM720804:IBM721063 HRQ720804:HRQ721063 HHU720804:HHU721063 GXY720804:GXY721063 GOC720804:GOC721063 GEG720804:GEG721063 FUK720804:FUK721063 FKO720804:FKO721063 FAS720804:FAS721063 EQW720804:EQW721063 EHA720804:EHA721063 DXE720804:DXE721063 DNI720804:DNI721063 DDM720804:DDM721063 CTQ720804:CTQ721063 CJU720804:CJU721063 BZY720804:BZY721063 BQC720804:BQC721063 BGG720804:BGG721063 AWK720804:AWK721063 AMO720804:AMO721063 ACS720804:ACS721063 SW720804:SW721063 JA720804:JA721063 B720804:B721063 WVM655268:WVM655527 WLQ655268:WLQ655527 WBU655268:WBU655527 VRY655268:VRY655527 VIC655268:VIC655527 UYG655268:UYG655527 UOK655268:UOK655527 UEO655268:UEO655527 TUS655268:TUS655527 TKW655268:TKW655527 TBA655268:TBA655527 SRE655268:SRE655527 SHI655268:SHI655527 RXM655268:RXM655527 RNQ655268:RNQ655527 RDU655268:RDU655527 QTY655268:QTY655527 QKC655268:QKC655527 QAG655268:QAG655527 PQK655268:PQK655527 PGO655268:PGO655527 OWS655268:OWS655527 OMW655268:OMW655527 ODA655268:ODA655527 NTE655268:NTE655527 NJI655268:NJI655527 MZM655268:MZM655527 MPQ655268:MPQ655527 MFU655268:MFU655527 LVY655268:LVY655527 LMC655268:LMC655527 LCG655268:LCG655527 KSK655268:KSK655527 KIO655268:KIO655527 JYS655268:JYS655527 JOW655268:JOW655527 JFA655268:JFA655527 IVE655268:IVE655527 ILI655268:ILI655527 IBM655268:IBM655527 HRQ655268:HRQ655527 HHU655268:HHU655527 GXY655268:GXY655527 GOC655268:GOC655527 GEG655268:GEG655527 FUK655268:FUK655527 FKO655268:FKO655527 FAS655268:FAS655527 EQW655268:EQW655527 EHA655268:EHA655527 DXE655268:DXE655527 DNI655268:DNI655527 DDM655268:DDM655527 CTQ655268:CTQ655527 CJU655268:CJU655527 BZY655268:BZY655527 BQC655268:BQC655527 BGG655268:BGG655527 AWK655268:AWK655527 AMO655268:AMO655527 ACS655268:ACS655527 SW655268:SW655527 JA655268:JA655527 B655268:B655527 WVM589732:WVM589991 WLQ589732:WLQ589991 WBU589732:WBU589991 VRY589732:VRY589991 VIC589732:VIC589991 UYG589732:UYG589991 UOK589732:UOK589991 UEO589732:UEO589991 TUS589732:TUS589991 TKW589732:TKW589991 TBA589732:TBA589991 SRE589732:SRE589991 SHI589732:SHI589991 RXM589732:RXM589991 RNQ589732:RNQ589991 RDU589732:RDU589991 QTY589732:QTY589991 QKC589732:QKC589991 QAG589732:QAG589991 PQK589732:PQK589991 PGO589732:PGO589991 OWS589732:OWS589991 OMW589732:OMW589991 ODA589732:ODA589991 NTE589732:NTE589991 NJI589732:NJI589991 MZM589732:MZM589991 MPQ589732:MPQ589991 MFU589732:MFU589991 LVY589732:LVY589991 LMC589732:LMC589991 LCG589732:LCG589991 KSK589732:KSK589991 KIO589732:KIO589991 JYS589732:JYS589991 JOW589732:JOW589991 JFA589732:JFA589991 IVE589732:IVE589991 ILI589732:ILI589991 IBM589732:IBM589991 HRQ589732:HRQ589991 HHU589732:HHU589991 GXY589732:GXY589991 GOC589732:GOC589991 GEG589732:GEG589991 FUK589732:FUK589991 FKO589732:FKO589991 FAS589732:FAS589991 EQW589732:EQW589991 EHA589732:EHA589991 DXE589732:DXE589991 DNI589732:DNI589991 DDM589732:DDM589991 CTQ589732:CTQ589991 CJU589732:CJU589991 BZY589732:BZY589991 BQC589732:BQC589991 BGG589732:BGG589991 AWK589732:AWK589991 AMO589732:AMO589991 ACS589732:ACS589991 SW589732:SW589991 JA589732:JA589991 B589732:B589991 WVM524196:WVM524455 WLQ524196:WLQ524455 WBU524196:WBU524455 VRY524196:VRY524455 VIC524196:VIC524455 UYG524196:UYG524455 UOK524196:UOK524455 UEO524196:UEO524455 TUS524196:TUS524455 TKW524196:TKW524455 TBA524196:TBA524455 SRE524196:SRE524455 SHI524196:SHI524455 RXM524196:RXM524455 RNQ524196:RNQ524455 RDU524196:RDU524455 QTY524196:QTY524455 QKC524196:QKC524455 QAG524196:QAG524455 PQK524196:PQK524455 PGO524196:PGO524455 OWS524196:OWS524455 OMW524196:OMW524455 ODA524196:ODA524455 NTE524196:NTE524455 NJI524196:NJI524455 MZM524196:MZM524455 MPQ524196:MPQ524455 MFU524196:MFU524455 LVY524196:LVY524455 LMC524196:LMC524455 LCG524196:LCG524455 KSK524196:KSK524455 KIO524196:KIO524455 JYS524196:JYS524455 JOW524196:JOW524455 JFA524196:JFA524455 IVE524196:IVE524455 ILI524196:ILI524455 IBM524196:IBM524455 HRQ524196:HRQ524455 HHU524196:HHU524455 GXY524196:GXY524455 GOC524196:GOC524455 GEG524196:GEG524455 FUK524196:FUK524455 FKO524196:FKO524455 FAS524196:FAS524455 EQW524196:EQW524455 EHA524196:EHA524455 DXE524196:DXE524455 DNI524196:DNI524455 DDM524196:DDM524455 CTQ524196:CTQ524455 CJU524196:CJU524455 BZY524196:BZY524455 BQC524196:BQC524455 BGG524196:BGG524455 AWK524196:AWK524455 AMO524196:AMO524455 ACS524196:ACS524455 SW524196:SW524455 JA524196:JA524455 B524196:B524455 WVM458660:WVM458919 WLQ458660:WLQ458919 WBU458660:WBU458919 VRY458660:VRY458919 VIC458660:VIC458919 UYG458660:UYG458919 UOK458660:UOK458919 UEO458660:UEO458919 TUS458660:TUS458919 TKW458660:TKW458919 TBA458660:TBA458919 SRE458660:SRE458919 SHI458660:SHI458919 RXM458660:RXM458919 RNQ458660:RNQ458919 RDU458660:RDU458919 QTY458660:QTY458919 QKC458660:QKC458919 QAG458660:QAG458919 PQK458660:PQK458919 PGO458660:PGO458919 OWS458660:OWS458919 OMW458660:OMW458919 ODA458660:ODA458919 NTE458660:NTE458919 NJI458660:NJI458919 MZM458660:MZM458919 MPQ458660:MPQ458919 MFU458660:MFU458919 LVY458660:LVY458919 LMC458660:LMC458919 LCG458660:LCG458919 KSK458660:KSK458919 KIO458660:KIO458919 JYS458660:JYS458919 JOW458660:JOW458919 JFA458660:JFA458919 IVE458660:IVE458919 ILI458660:ILI458919 IBM458660:IBM458919 HRQ458660:HRQ458919 HHU458660:HHU458919 GXY458660:GXY458919 GOC458660:GOC458919 GEG458660:GEG458919 FUK458660:FUK458919 FKO458660:FKO458919 FAS458660:FAS458919 EQW458660:EQW458919 EHA458660:EHA458919 DXE458660:DXE458919 DNI458660:DNI458919 DDM458660:DDM458919 CTQ458660:CTQ458919 CJU458660:CJU458919 BZY458660:BZY458919 BQC458660:BQC458919 BGG458660:BGG458919 AWK458660:AWK458919 AMO458660:AMO458919 ACS458660:ACS458919 SW458660:SW458919 JA458660:JA458919 B458660:B458919 WVM393124:WVM393383 WLQ393124:WLQ393383 WBU393124:WBU393383 VRY393124:VRY393383 VIC393124:VIC393383 UYG393124:UYG393383 UOK393124:UOK393383 UEO393124:UEO393383 TUS393124:TUS393383 TKW393124:TKW393383 TBA393124:TBA393383 SRE393124:SRE393383 SHI393124:SHI393383 RXM393124:RXM393383 RNQ393124:RNQ393383 RDU393124:RDU393383 QTY393124:QTY393383 QKC393124:QKC393383 QAG393124:QAG393383 PQK393124:PQK393383 PGO393124:PGO393383 OWS393124:OWS393383 OMW393124:OMW393383 ODA393124:ODA393383 NTE393124:NTE393383 NJI393124:NJI393383 MZM393124:MZM393383 MPQ393124:MPQ393383 MFU393124:MFU393383 LVY393124:LVY393383 LMC393124:LMC393383 LCG393124:LCG393383 KSK393124:KSK393383 KIO393124:KIO393383 JYS393124:JYS393383 JOW393124:JOW393383 JFA393124:JFA393383 IVE393124:IVE393383 ILI393124:ILI393383 IBM393124:IBM393383 HRQ393124:HRQ393383 HHU393124:HHU393383 GXY393124:GXY393383 GOC393124:GOC393383 GEG393124:GEG393383 FUK393124:FUK393383 FKO393124:FKO393383 FAS393124:FAS393383 EQW393124:EQW393383 EHA393124:EHA393383 DXE393124:DXE393383 DNI393124:DNI393383 DDM393124:DDM393383 CTQ393124:CTQ393383 CJU393124:CJU393383 BZY393124:BZY393383 BQC393124:BQC393383 BGG393124:BGG393383 AWK393124:AWK393383 AMO393124:AMO393383 ACS393124:ACS393383 SW393124:SW393383 JA393124:JA393383 B393124:B393383 WVM327588:WVM327847 WLQ327588:WLQ327847 WBU327588:WBU327847 VRY327588:VRY327847 VIC327588:VIC327847 UYG327588:UYG327847 UOK327588:UOK327847 UEO327588:UEO327847 TUS327588:TUS327847 TKW327588:TKW327847 TBA327588:TBA327847 SRE327588:SRE327847 SHI327588:SHI327847 RXM327588:RXM327847 RNQ327588:RNQ327847 RDU327588:RDU327847 QTY327588:QTY327847 QKC327588:QKC327847 QAG327588:QAG327847 PQK327588:PQK327847 PGO327588:PGO327847 OWS327588:OWS327847 OMW327588:OMW327847 ODA327588:ODA327847 NTE327588:NTE327847 NJI327588:NJI327847 MZM327588:MZM327847 MPQ327588:MPQ327847 MFU327588:MFU327847 LVY327588:LVY327847 LMC327588:LMC327847 LCG327588:LCG327847 KSK327588:KSK327847 KIO327588:KIO327847 JYS327588:JYS327847 JOW327588:JOW327847 JFA327588:JFA327847 IVE327588:IVE327847 ILI327588:ILI327847 IBM327588:IBM327847 HRQ327588:HRQ327847 HHU327588:HHU327847 GXY327588:GXY327847 GOC327588:GOC327847 GEG327588:GEG327847 FUK327588:FUK327847 FKO327588:FKO327847 FAS327588:FAS327847 EQW327588:EQW327847 EHA327588:EHA327847 DXE327588:DXE327847 DNI327588:DNI327847 DDM327588:DDM327847 CTQ327588:CTQ327847 CJU327588:CJU327847 BZY327588:BZY327847 BQC327588:BQC327847 BGG327588:BGG327847 AWK327588:AWK327847 AMO327588:AMO327847 ACS327588:ACS327847 SW327588:SW327847 JA327588:JA327847 B327588:B327847 WVM262052:WVM262311 WLQ262052:WLQ262311 WBU262052:WBU262311 VRY262052:VRY262311 VIC262052:VIC262311 UYG262052:UYG262311 UOK262052:UOK262311 UEO262052:UEO262311 TUS262052:TUS262311 TKW262052:TKW262311 TBA262052:TBA262311 SRE262052:SRE262311 SHI262052:SHI262311 RXM262052:RXM262311 RNQ262052:RNQ262311 RDU262052:RDU262311 QTY262052:QTY262311 QKC262052:QKC262311 QAG262052:QAG262311 PQK262052:PQK262311 PGO262052:PGO262311 OWS262052:OWS262311 OMW262052:OMW262311 ODA262052:ODA262311 NTE262052:NTE262311 NJI262052:NJI262311 MZM262052:MZM262311 MPQ262052:MPQ262311 MFU262052:MFU262311 LVY262052:LVY262311 LMC262052:LMC262311 LCG262052:LCG262311 KSK262052:KSK262311 KIO262052:KIO262311 JYS262052:JYS262311 JOW262052:JOW262311 JFA262052:JFA262311 IVE262052:IVE262311 ILI262052:ILI262311 IBM262052:IBM262311 HRQ262052:HRQ262311 HHU262052:HHU262311 GXY262052:GXY262311 GOC262052:GOC262311 GEG262052:GEG262311 FUK262052:FUK262311 FKO262052:FKO262311 FAS262052:FAS262311 EQW262052:EQW262311 EHA262052:EHA262311 DXE262052:DXE262311 DNI262052:DNI262311 DDM262052:DDM262311 CTQ262052:CTQ262311 CJU262052:CJU262311 BZY262052:BZY262311 BQC262052:BQC262311 BGG262052:BGG262311 AWK262052:AWK262311 AMO262052:AMO262311 ACS262052:ACS262311 SW262052:SW262311 JA262052:JA262311 B262052:B262311 WVM196516:WVM196775 WLQ196516:WLQ196775 WBU196516:WBU196775 VRY196516:VRY196775 VIC196516:VIC196775 UYG196516:UYG196775 UOK196516:UOK196775 UEO196516:UEO196775 TUS196516:TUS196775 TKW196516:TKW196775 TBA196516:TBA196775 SRE196516:SRE196775 SHI196516:SHI196775 RXM196516:RXM196775 RNQ196516:RNQ196775 RDU196516:RDU196775 QTY196516:QTY196775 QKC196516:QKC196775 QAG196516:QAG196775 PQK196516:PQK196775 PGO196516:PGO196775 OWS196516:OWS196775 OMW196516:OMW196775 ODA196516:ODA196775 NTE196516:NTE196775 NJI196516:NJI196775 MZM196516:MZM196775 MPQ196516:MPQ196775 MFU196516:MFU196775 LVY196516:LVY196775 LMC196516:LMC196775 LCG196516:LCG196775 KSK196516:KSK196775 KIO196516:KIO196775 JYS196516:JYS196775 JOW196516:JOW196775 JFA196516:JFA196775 IVE196516:IVE196775 ILI196516:ILI196775 IBM196516:IBM196775 HRQ196516:HRQ196775 HHU196516:HHU196775 GXY196516:GXY196775 GOC196516:GOC196775 GEG196516:GEG196775 FUK196516:FUK196775 FKO196516:FKO196775 FAS196516:FAS196775 EQW196516:EQW196775 EHA196516:EHA196775 DXE196516:DXE196775 DNI196516:DNI196775 DDM196516:DDM196775 CTQ196516:CTQ196775 CJU196516:CJU196775 BZY196516:BZY196775 BQC196516:BQC196775 BGG196516:BGG196775 AWK196516:AWK196775 AMO196516:AMO196775 ACS196516:ACS196775 SW196516:SW196775 JA196516:JA196775 B196516:B196775 WVM130980:WVM131239 WLQ130980:WLQ131239 WBU130980:WBU131239 VRY130980:VRY131239 VIC130980:VIC131239 UYG130980:UYG131239 UOK130980:UOK131239 UEO130980:UEO131239 TUS130980:TUS131239 TKW130980:TKW131239 TBA130980:TBA131239 SRE130980:SRE131239 SHI130980:SHI131239 RXM130980:RXM131239 RNQ130980:RNQ131239 RDU130980:RDU131239 QTY130980:QTY131239 QKC130980:QKC131239 QAG130980:QAG131239 PQK130980:PQK131239 PGO130980:PGO131239 OWS130980:OWS131239 OMW130980:OMW131239 ODA130980:ODA131239 NTE130980:NTE131239 NJI130980:NJI131239 MZM130980:MZM131239 MPQ130980:MPQ131239 MFU130980:MFU131239 LVY130980:LVY131239 LMC130980:LMC131239 LCG130980:LCG131239 KSK130980:KSK131239 KIO130980:KIO131239 JYS130980:JYS131239 JOW130980:JOW131239 JFA130980:JFA131239 IVE130980:IVE131239 ILI130980:ILI131239 IBM130980:IBM131239 HRQ130980:HRQ131239 HHU130980:HHU131239 GXY130980:GXY131239 GOC130980:GOC131239 GEG130980:GEG131239 FUK130980:FUK131239 FKO130980:FKO131239 FAS130980:FAS131239 EQW130980:EQW131239 EHA130980:EHA131239 DXE130980:DXE131239 DNI130980:DNI131239 DDM130980:DDM131239 CTQ130980:CTQ131239 CJU130980:CJU131239 BZY130980:BZY131239 BQC130980:BQC131239 BGG130980:BGG131239 AWK130980:AWK131239 AMO130980:AMO131239 ACS130980:ACS131239 SW130980:SW131239 JA130980:JA131239 B130980:B131239 WVM65444:WVM65703 WLQ65444:WLQ65703 WBU65444:WBU65703 VRY65444:VRY65703 VIC65444:VIC65703 UYG65444:UYG65703 UOK65444:UOK65703 UEO65444:UEO65703 TUS65444:TUS65703 TKW65444:TKW65703 TBA65444:TBA65703 SRE65444:SRE65703 SHI65444:SHI65703 RXM65444:RXM65703 RNQ65444:RNQ65703 RDU65444:RDU65703 QTY65444:QTY65703 QKC65444:QKC65703 QAG65444:QAG65703 PQK65444:PQK65703 PGO65444:PGO65703 OWS65444:OWS65703 OMW65444:OMW65703 ODA65444:ODA65703 NTE65444:NTE65703 NJI65444:NJI65703 MZM65444:MZM65703 MPQ65444:MPQ65703 MFU65444:MFU65703 LVY65444:LVY65703 LMC65444:LMC65703 LCG65444:LCG65703 KSK65444:KSK65703 KIO65444:KIO65703 JYS65444:JYS65703 JOW65444:JOW65703 JFA65444:JFA65703 IVE65444:IVE65703 ILI65444:ILI65703 IBM65444:IBM65703 HRQ65444:HRQ65703 HHU65444:HHU65703 GXY65444:GXY65703 GOC65444:GOC65703 GEG65444:GEG65703 FUK65444:FUK65703 FKO65444:FKO65703 FAS65444:FAS65703 EQW65444:EQW65703 EHA65444:EHA65703 DXE65444:DXE65703 DNI65444:DNI65703 DDM65444:DDM65703 CTQ65444:CTQ65703 CJU65444:CJU65703 BZY65444:BZY65703 BQC65444:BQC65703 BGG65444:BGG65703 AWK65444:AWK65703 AMO65444:AMO65703 ACS65444:ACS65703 SW65444:SW65703 JA65444:JA65703 WVM982948:WVM983207 WLQ13:WLQ154 VRY13:VRY154 VIC13:VIC154 UYG13:UYG154 UOK13:UOK154 UEO13:UEO154 TUS13:TUS154 TKW13:TKW154 TBA13:TBA154 SRE13:SRE154 SHI13:SHI154 RXM13:RXM154 RNQ13:RNQ154 RDU13:RDU154 QTY13:QTY154 QKC13:QKC154 QAG13:QAG154 PQK13:PQK154 PGO13:PGO154 OWS13:OWS154 OMW13:OMW154 ODA13:ODA154 NTE13:NTE154 NJI13:NJI154 MZM13:MZM154 MPQ13:MPQ154 MFU13:MFU154 LVY13:LVY154 LMC13:LMC154 LCG13:LCG154 KSK13:KSK154 KIO13:KIO154 JYS13:JYS154 JOW13:JOW154 JFA13:JFA154 IVE13:IVE154 ILI13:ILI154 IBM13:IBM154 HRQ13:HRQ154 HHU13:HHU154 GXY13:GXY154 GOC13:GOC154 GEG13:GEG154 FUK13:FUK154 FKO13:FKO154 FAS13:FAS154 EQW13:EQW154 EHA13:EHA154 DXE13:DXE154 DNI13:DNI154 DDM13:DDM154 CTQ13:CTQ154 CJU13:CJU154 BZY13:BZY154 BQC13:BQC154 BGG13:BGG154 AWK13:AWK154 AMO13:AMO154 ACS13:ACS154 SW13:SW154 JA13:JA154 WBU13:WBU154 WVM13:WVM154 B13:B154">
      <formula1>$B$171:$B$313</formula1>
    </dataValidation>
    <dataValidation type="list" allowBlank="1" showInputMessage="1" showErrorMessage="1" sqref="B65704:B65708 WVM983208:WVM983212 WLQ983208:WLQ983212 WBU983208:WBU983212 VRY983208:VRY983212 VIC983208:VIC983212 UYG983208:UYG983212 UOK983208:UOK983212 UEO983208:UEO983212 TUS983208:TUS983212 TKW983208:TKW983212 TBA983208:TBA983212 SRE983208:SRE983212 SHI983208:SHI983212 RXM983208:RXM983212 RNQ983208:RNQ983212 RDU983208:RDU983212 QTY983208:QTY983212 QKC983208:QKC983212 QAG983208:QAG983212 PQK983208:PQK983212 PGO983208:PGO983212 OWS983208:OWS983212 OMW983208:OMW983212 ODA983208:ODA983212 NTE983208:NTE983212 NJI983208:NJI983212 MZM983208:MZM983212 MPQ983208:MPQ983212 MFU983208:MFU983212 LVY983208:LVY983212 LMC983208:LMC983212 LCG983208:LCG983212 KSK983208:KSK983212 KIO983208:KIO983212 JYS983208:JYS983212 JOW983208:JOW983212 JFA983208:JFA983212 IVE983208:IVE983212 ILI983208:ILI983212 IBM983208:IBM983212 HRQ983208:HRQ983212 HHU983208:HHU983212 GXY983208:GXY983212 GOC983208:GOC983212 GEG983208:GEG983212 FUK983208:FUK983212 FKO983208:FKO983212 FAS983208:FAS983212 EQW983208:EQW983212 EHA983208:EHA983212 DXE983208:DXE983212 DNI983208:DNI983212 DDM983208:DDM983212 CTQ983208:CTQ983212 CJU983208:CJU983212 BZY983208:BZY983212 BQC983208:BQC983212 BGG983208:BGG983212 AWK983208:AWK983212 AMO983208:AMO983212 ACS983208:ACS983212 SW983208:SW983212 JA983208:JA983212 B983208:B983212 WVM917672:WVM917676 WLQ917672:WLQ917676 WBU917672:WBU917676 VRY917672:VRY917676 VIC917672:VIC917676 UYG917672:UYG917676 UOK917672:UOK917676 UEO917672:UEO917676 TUS917672:TUS917676 TKW917672:TKW917676 TBA917672:TBA917676 SRE917672:SRE917676 SHI917672:SHI917676 RXM917672:RXM917676 RNQ917672:RNQ917676 RDU917672:RDU917676 QTY917672:QTY917676 QKC917672:QKC917676 QAG917672:QAG917676 PQK917672:PQK917676 PGO917672:PGO917676 OWS917672:OWS917676 OMW917672:OMW917676 ODA917672:ODA917676 NTE917672:NTE917676 NJI917672:NJI917676 MZM917672:MZM917676 MPQ917672:MPQ917676 MFU917672:MFU917676 LVY917672:LVY917676 LMC917672:LMC917676 LCG917672:LCG917676 KSK917672:KSK917676 KIO917672:KIO917676 JYS917672:JYS917676 JOW917672:JOW917676 JFA917672:JFA917676 IVE917672:IVE917676 ILI917672:ILI917676 IBM917672:IBM917676 HRQ917672:HRQ917676 HHU917672:HHU917676 GXY917672:GXY917676 GOC917672:GOC917676 GEG917672:GEG917676 FUK917672:FUK917676 FKO917672:FKO917676 FAS917672:FAS917676 EQW917672:EQW917676 EHA917672:EHA917676 DXE917672:DXE917676 DNI917672:DNI917676 DDM917672:DDM917676 CTQ917672:CTQ917676 CJU917672:CJU917676 BZY917672:BZY917676 BQC917672:BQC917676 BGG917672:BGG917676 AWK917672:AWK917676 AMO917672:AMO917676 ACS917672:ACS917676 SW917672:SW917676 JA917672:JA917676 B917672:B917676 WVM852136:WVM852140 WLQ852136:WLQ852140 WBU852136:WBU852140 VRY852136:VRY852140 VIC852136:VIC852140 UYG852136:UYG852140 UOK852136:UOK852140 UEO852136:UEO852140 TUS852136:TUS852140 TKW852136:TKW852140 TBA852136:TBA852140 SRE852136:SRE852140 SHI852136:SHI852140 RXM852136:RXM852140 RNQ852136:RNQ852140 RDU852136:RDU852140 QTY852136:QTY852140 QKC852136:QKC852140 QAG852136:QAG852140 PQK852136:PQK852140 PGO852136:PGO852140 OWS852136:OWS852140 OMW852136:OMW852140 ODA852136:ODA852140 NTE852136:NTE852140 NJI852136:NJI852140 MZM852136:MZM852140 MPQ852136:MPQ852140 MFU852136:MFU852140 LVY852136:LVY852140 LMC852136:LMC852140 LCG852136:LCG852140 KSK852136:KSK852140 KIO852136:KIO852140 JYS852136:JYS852140 JOW852136:JOW852140 JFA852136:JFA852140 IVE852136:IVE852140 ILI852136:ILI852140 IBM852136:IBM852140 HRQ852136:HRQ852140 HHU852136:HHU852140 GXY852136:GXY852140 GOC852136:GOC852140 GEG852136:GEG852140 FUK852136:FUK852140 FKO852136:FKO852140 FAS852136:FAS852140 EQW852136:EQW852140 EHA852136:EHA852140 DXE852136:DXE852140 DNI852136:DNI852140 DDM852136:DDM852140 CTQ852136:CTQ852140 CJU852136:CJU852140 BZY852136:BZY852140 BQC852136:BQC852140 BGG852136:BGG852140 AWK852136:AWK852140 AMO852136:AMO852140 ACS852136:ACS852140 SW852136:SW852140 JA852136:JA852140 B852136:B852140 WVM786600:WVM786604 WLQ786600:WLQ786604 WBU786600:WBU786604 VRY786600:VRY786604 VIC786600:VIC786604 UYG786600:UYG786604 UOK786600:UOK786604 UEO786600:UEO786604 TUS786600:TUS786604 TKW786600:TKW786604 TBA786600:TBA786604 SRE786600:SRE786604 SHI786600:SHI786604 RXM786600:RXM786604 RNQ786600:RNQ786604 RDU786600:RDU786604 QTY786600:QTY786604 QKC786600:QKC786604 QAG786600:QAG786604 PQK786600:PQK786604 PGO786600:PGO786604 OWS786600:OWS786604 OMW786600:OMW786604 ODA786600:ODA786604 NTE786600:NTE786604 NJI786600:NJI786604 MZM786600:MZM786604 MPQ786600:MPQ786604 MFU786600:MFU786604 LVY786600:LVY786604 LMC786600:LMC786604 LCG786600:LCG786604 KSK786600:KSK786604 KIO786600:KIO786604 JYS786600:JYS786604 JOW786600:JOW786604 JFA786600:JFA786604 IVE786600:IVE786604 ILI786600:ILI786604 IBM786600:IBM786604 HRQ786600:HRQ786604 HHU786600:HHU786604 GXY786600:GXY786604 GOC786600:GOC786604 GEG786600:GEG786604 FUK786600:FUK786604 FKO786600:FKO786604 FAS786600:FAS786604 EQW786600:EQW786604 EHA786600:EHA786604 DXE786600:DXE786604 DNI786600:DNI786604 DDM786600:DDM786604 CTQ786600:CTQ786604 CJU786600:CJU786604 BZY786600:BZY786604 BQC786600:BQC786604 BGG786600:BGG786604 AWK786600:AWK786604 AMO786600:AMO786604 ACS786600:ACS786604 SW786600:SW786604 JA786600:JA786604 B786600:B786604 WVM721064:WVM721068 WLQ721064:WLQ721068 WBU721064:WBU721068 VRY721064:VRY721068 VIC721064:VIC721068 UYG721064:UYG721068 UOK721064:UOK721068 UEO721064:UEO721068 TUS721064:TUS721068 TKW721064:TKW721068 TBA721064:TBA721068 SRE721064:SRE721068 SHI721064:SHI721068 RXM721064:RXM721068 RNQ721064:RNQ721068 RDU721064:RDU721068 QTY721064:QTY721068 QKC721064:QKC721068 QAG721064:QAG721068 PQK721064:PQK721068 PGO721064:PGO721068 OWS721064:OWS721068 OMW721064:OMW721068 ODA721064:ODA721068 NTE721064:NTE721068 NJI721064:NJI721068 MZM721064:MZM721068 MPQ721064:MPQ721068 MFU721064:MFU721068 LVY721064:LVY721068 LMC721064:LMC721068 LCG721064:LCG721068 KSK721064:KSK721068 KIO721064:KIO721068 JYS721064:JYS721068 JOW721064:JOW721068 JFA721064:JFA721068 IVE721064:IVE721068 ILI721064:ILI721068 IBM721064:IBM721068 HRQ721064:HRQ721068 HHU721064:HHU721068 GXY721064:GXY721068 GOC721064:GOC721068 GEG721064:GEG721068 FUK721064:FUK721068 FKO721064:FKO721068 FAS721064:FAS721068 EQW721064:EQW721068 EHA721064:EHA721068 DXE721064:DXE721068 DNI721064:DNI721068 DDM721064:DDM721068 CTQ721064:CTQ721068 CJU721064:CJU721068 BZY721064:BZY721068 BQC721064:BQC721068 BGG721064:BGG721068 AWK721064:AWK721068 AMO721064:AMO721068 ACS721064:ACS721068 SW721064:SW721068 JA721064:JA721068 B721064:B721068 WVM655528:WVM655532 WLQ655528:WLQ655532 WBU655528:WBU655532 VRY655528:VRY655532 VIC655528:VIC655532 UYG655528:UYG655532 UOK655528:UOK655532 UEO655528:UEO655532 TUS655528:TUS655532 TKW655528:TKW655532 TBA655528:TBA655532 SRE655528:SRE655532 SHI655528:SHI655532 RXM655528:RXM655532 RNQ655528:RNQ655532 RDU655528:RDU655532 QTY655528:QTY655532 QKC655528:QKC655532 QAG655528:QAG655532 PQK655528:PQK655532 PGO655528:PGO655532 OWS655528:OWS655532 OMW655528:OMW655532 ODA655528:ODA655532 NTE655528:NTE655532 NJI655528:NJI655532 MZM655528:MZM655532 MPQ655528:MPQ655532 MFU655528:MFU655532 LVY655528:LVY655532 LMC655528:LMC655532 LCG655528:LCG655532 KSK655528:KSK655532 KIO655528:KIO655532 JYS655528:JYS655532 JOW655528:JOW655532 JFA655528:JFA655532 IVE655528:IVE655532 ILI655528:ILI655532 IBM655528:IBM655532 HRQ655528:HRQ655532 HHU655528:HHU655532 GXY655528:GXY655532 GOC655528:GOC655532 GEG655528:GEG655532 FUK655528:FUK655532 FKO655528:FKO655532 FAS655528:FAS655532 EQW655528:EQW655532 EHA655528:EHA655532 DXE655528:DXE655532 DNI655528:DNI655532 DDM655528:DDM655532 CTQ655528:CTQ655532 CJU655528:CJU655532 BZY655528:BZY655532 BQC655528:BQC655532 BGG655528:BGG655532 AWK655528:AWK655532 AMO655528:AMO655532 ACS655528:ACS655532 SW655528:SW655532 JA655528:JA655532 B655528:B655532 WVM589992:WVM589996 WLQ589992:WLQ589996 WBU589992:WBU589996 VRY589992:VRY589996 VIC589992:VIC589996 UYG589992:UYG589996 UOK589992:UOK589996 UEO589992:UEO589996 TUS589992:TUS589996 TKW589992:TKW589996 TBA589992:TBA589996 SRE589992:SRE589996 SHI589992:SHI589996 RXM589992:RXM589996 RNQ589992:RNQ589996 RDU589992:RDU589996 QTY589992:QTY589996 QKC589992:QKC589996 QAG589992:QAG589996 PQK589992:PQK589996 PGO589992:PGO589996 OWS589992:OWS589996 OMW589992:OMW589996 ODA589992:ODA589996 NTE589992:NTE589996 NJI589992:NJI589996 MZM589992:MZM589996 MPQ589992:MPQ589996 MFU589992:MFU589996 LVY589992:LVY589996 LMC589992:LMC589996 LCG589992:LCG589996 KSK589992:KSK589996 KIO589992:KIO589996 JYS589992:JYS589996 JOW589992:JOW589996 JFA589992:JFA589996 IVE589992:IVE589996 ILI589992:ILI589996 IBM589992:IBM589996 HRQ589992:HRQ589996 HHU589992:HHU589996 GXY589992:GXY589996 GOC589992:GOC589996 GEG589992:GEG589996 FUK589992:FUK589996 FKO589992:FKO589996 FAS589992:FAS589996 EQW589992:EQW589996 EHA589992:EHA589996 DXE589992:DXE589996 DNI589992:DNI589996 DDM589992:DDM589996 CTQ589992:CTQ589996 CJU589992:CJU589996 BZY589992:BZY589996 BQC589992:BQC589996 BGG589992:BGG589996 AWK589992:AWK589996 AMO589992:AMO589996 ACS589992:ACS589996 SW589992:SW589996 JA589992:JA589996 B589992:B589996 WVM524456:WVM524460 WLQ524456:WLQ524460 WBU524456:WBU524460 VRY524456:VRY524460 VIC524456:VIC524460 UYG524456:UYG524460 UOK524456:UOK524460 UEO524456:UEO524460 TUS524456:TUS524460 TKW524456:TKW524460 TBA524456:TBA524460 SRE524456:SRE524460 SHI524456:SHI524460 RXM524456:RXM524460 RNQ524456:RNQ524460 RDU524456:RDU524460 QTY524456:QTY524460 QKC524456:QKC524460 QAG524456:QAG524460 PQK524456:PQK524460 PGO524456:PGO524460 OWS524456:OWS524460 OMW524456:OMW524460 ODA524456:ODA524460 NTE524456:NTE524460 NJI524456:NJI524460 MZM524456:MZM524460 MPQ524456:MPQ524460 MFU524456:MFU524460 LVY524456:LVY524460 LMC524456:LMC524460 LCG524456:LCG524460 KSK524456:KSK524460 KIO524456:KIO524460 JYS524456:JYS524460 JOW524456:JOW524460 JFA524456:JFA524460 IVE524456:IVE524460 ILI524456:ILI524460 IBM524456:IBM524460 HRQ524456:HRQ524460 HHU524456:HHU524460 GXY524456:GXY524460 GOC524456:GOC524460 GEG524456:GEG524460 FUK524456:FUK524460 FKO524456:FKO524460 FAS524456:FAS524460 EQW524456:EQW524460 EHA524456:EHA524460 DXE524456:DXE524460 DNI524456:DNI524460 DDM524456:DDM524460 CTQ524456:CTQ524460 CJU524456:CJU524460 BZY524456:BZY524460 BQC524456:BQC524460 BGG524456:BGG524460 AWK524456:AWK524460 AMO524456:AMO524460 ACS524456:ACS524460 SW524456:SW524460 JA524456:JA524460 B524456:B524460 WVM458920:WVM458924 WLQ458920:WLQ458924 WBU458920:WBU458924 VRY458920:VRY458924 VIC458920:VIC458924 UYG458920:UYG458924 UOK458920:UOK458924 UEO458920:UEO458924 TUS458920:TUS458924 TKW458920:TKW458924 TBA458920:TBA458924 SRE458920:SRE458924 SHI458920:SHI458924 RXM458920:RXM458924 RNQ458920:RNQ458924 RDU458920:RDU458924 QTY458920:QTY458924 QKC458920:QKC458924 QAG458920:QAG458924 PQK458920:PQK458924 PGO458920:PGO458924 OWS458920:OWS458924 OMW458920:OMW458924 ODA458920:ODA458924 NTE458920:NTE458924 NJI458920:NJI458924 MZM458920:MZM458924 MPQ458920:MPQ458924 MFU458920:MFU458924 LVY458920:LVY458924 LMC458920:LMC458924 LCG458920:LCG458924 KSK458920:KSK458924 KIO458920:KIO458924 JYS458920:JYS458924 JOW458920:JOW458924 JFA458920:JFA458924 IVE458920:IVE458924 ILI458920:ILI458924 IBM458920:IBM458924 HRQ458920:HRQ458924 HHU458920:HHU458924 GXY458920:GXY458924 GOC458920:GOC458924 GEG458920:GEG458924 FUK458920:FUK458924 FKO458920:FKO458924 FAS458920:FAS458924 EQW458920:EQW458924 EHA458920:EHA458924 DXE458920:DXE458924 DNI458920:DNI458924 DDM458920:DDM458924 CTQ458920:CTQ458924 CJU458920:CJU458924 BZY458920:BZY458924 BQC458920:BQC458924 BGG458920:BGG458924 AWK458920:AWK458924 AMO458920:AMO458924 ACS458920:ACS458924 SW458920:SW458924 JA458920:JA458924 B458920:B458924 WVM393384:WVM393388 WLQ393384:WLQ393388 WBU393384:WBU393388 VRY393384:VRY393388 VIC393384:VIC393388 UYG393384:UYG393388 UOK393384:UOK393388 UEO393384:UEO393388 TUS393384:TUS393388 TKW393384:TKW393388 TBA393384:TBA393388 SRE393384:SRE393388 SHI393384:SHI393388 RXM393384:RXM393388 RNQ393384:RNQ393388 RDU393384:RDU393388 QTY393384:QTY393388 QKC393384:QKC393388 QAG393384:QAG393388 PQK393384:PQK393388 PGO393384:PGO393388 OWS393384:OWS393388 OMW393384:OMW393388 ODA393384:ODA393388 NTE393384:NTE393388 NJI393384:NJI393388 MZM393384:MZM393388 MPQ393384:MPQ393388 MFU393384:MFU393388 LVY393384:LVY393388 LMC393384:LMC393388 LCG393384:LCG393388 KSK393384:KSK393388 KIO393384:KIO393388 JYS393384:JYS393388 JOW393384:JOW393388 JFA393384:JFA393388 IVE393384:IVE393388 ILI393384:ILI393388 IBM393384:IBM393388 HRQ393384:HRQ393388 HHU393384:HHU393388 GXY393384:GXY393388 GOC393384:GOC393388 GEG393384:GEG393388 FUK393384:FUK393388 FKO393384:FKO393388 FAS393384:FAS393388 EQW393384:EQW393388 EHA393384:EHA393388 DXE393384:DXE393388 DNI393384:DNI393388 DDM393384:DDM393388 CTQ393384:CTQ393388 CJU393384:CJU393388 BZY393384:BZY393388 BQC393384:BQC393388 BGG393384:BGG393388 AWK393384:AWK393388 AMO393384:AMO393388 ACS393384:ACS393388 SW393384:SW393388 JA393384:JA393388 B393384:B393388 WVM327848:WVM327852 WLQ327848:WLQ327852 WBU327848:WBU327852 VRY327848:VRY327852 VIC327848:VIC327852 UYG327848:UYG327852 UOK327848:UOK327852 UEO327848:UEO327852 TUS327848:TUS327852 TKW327848:TKW327852 TBA327848:TBA327852 SRE327848:SRE327852 SHI327848:SHI327852 RXM327848:RXM327852 RNQ327848:RNQ327852 RDU327848:RDU327852 QTY327848:QTY327852 QKC327848:QKC327852 QAG327848:QAG327852 PQK327848:PQK327852 PGO327848:PGO327852 OWS327848:OWS327852 OMW327848:OMW327852 ODA327848:ODA327852 NTE327848:NTE327852 NJI327848:NJI327852 MZM327848:MZM327852 MPQ327848:MPQ327852 MFU327848:MFU327852 LVY327848:LVY327852 LMC327848:LMC327852 LCG327848:LCG327852 KSK327848:KSK327852 KIO327848:KIO327852 JYS327848:JYS327852 JOW327848:JOW327852 JFA327848:JFA327852 IVE327848:IVE327852 ILI327848:ILI327852 IBM327848:IBM327852 HRQ327848:HRQ327852 HHU327848:HHU327852 GXY327848:GXY327852 GOC327848:GOC327852 GEG327848:GEG327852 FUK327848:FUK327852 FKO327848:FKO327852 FAS327848:FAS327852 EQW327848:EQW327852 EHA327848:EHA327852 DXE327848:DXE327852 DNI327848:DNI327852 DDM327848:DDM327852 CTQ327848:CTQ327852 CJU327848:CJU327852 BZY327848:BZY327852 BQC327848:BQC327852 BGG327848:BGG327852 AWK327848:AWK327852 AMO327848:AMO327852 ACS327848:ACS327852 SW327848:SW327852 JA327848:JA327852 B327848:B327852 WVM262312:WVM262316 WLQ262312:WLQ262316 WBU262312:WBU262316 VRY262312:VRY262316 VIC262312:VIC262316 UYG262312:UYG262316 UOK262312:UOK262316 UEO262312:UEO262316 TUS262312:TUS262316 TKW262312:TKW262316 TBA262312:TBA262316 SRE262312:SRE262316 SHI262312:SHI262316 RXM262312:RXM262316 RNQ262312:RNQ262316 RDU262312:RDU262316 QTY262312:QTY262316 QKC262312:QKC262316 QAG262312:QAG262316 PQK262312:PQK262316 PGO262312:PGO262316 OWS262312:OWS262316 OMW262312:OMW262316 ODA262312:ODA262316 NTE262312:NTE262316 NJI262312:NJI262316 MZM262312:MZM262316 MPQ262312:MPQ262316 MFU262312:MFU262316 LVY262312:LVY262316 LMC262312:LMC262316 LCG262312:LCG262316 KSK262312:KSK262316 KIO262312:KIO262316 JYS262312:JYS262316 JOW262312:JOW262316 JFA262312:JFA262316 IVE262312:IVE262316 ILI262312:ILI262316 IBM262312:IBM262316 HRQ262312:HRQ262316 HHU262312:HHU262316 GXY262312:GXY262316 GOC262312:GOC262316 GEG262312:GEG262316 FUK262312:FUK262316 FKO262312:FKO262316 FAS262312:FAS262316 EQW262312:EQW262316 EHA262312:EHA262316 DXE262312:DXE262316 DNI262312:DNI262316 DDM262312:DDM262316 CTQ262312:CTQ262316 CJU262312:CJU262316 BZY262312:BZY262316 BQC262312:BQC262316 BGG262312:BGG262316 AWK262312:AWK262316 AMO262312:AMO262316 ACS262312:ACS262316 SW262312:SW262316 JA262312:JA262316 B262312:B262316 WVM196776:WVM196780 WLQ196776:WLQ196780 WBU196776:WBU196780 VRY196776:VRY196780 VIC196776:VIC196780 UYG196776:UYG196780 UOK196776:UOK196780 UEO196776:UEO196780 TUS196776:TUS196780 TKW196776:TKW196780 TBA196776:TBA196780 SRE196776:SRE196780 SHI196776:SHI196780 RXM196776:RXM196780 RNQ196776:RNQ196780 RDU196776:RDU196780 QTY196776:QTY196780 QKC196776:QKC196780 QAG196776:QAG196780 PQK196776:PQK196780 PGO196776:PGO196780 OWS196776:OWS196780 OMW196776:OMW196780 ODA196776:ODA196780 NTE196776:NTE196780 NJI196776:NJI196780 MZM196776:MZM196780 MPQ196776:MPQ196780 MFU196776:MFU196780 LVY196776:LVY196780 LMC196776:LMC196780 LCG196776:LCG196780 KSK196776:KSK196780 KIO196776:KIO196780 JYS196776:JYS196780 JOW196776:JOW196780 JFA196776:JFA196780 IVE196776:IVE196780 ILI196776:ILI196780 IBM196776:IBM196780 HRQ196776:HRQ196780 HHU196776:HHU196780 GXY196776:GXY196780 GOC196776:GOC196780 GEG196776:GEG196780 FUK196776:FUK196780 FKO196776:FKO196780 FAS196776:FAS196780 EQW196776:EQW196780 EHA196776:EHA196780 DXE196776:DXE196780 DNI196776:DNI196780 DDM196776:DDM196780 CTQ196776:CTQ196780 CJU196776:CJU196780 BZY196776:BZY196780 BQC196776:BQC196780 BGG196776:BGG196780 AWK196776:AWK196780 AMO196776:AMO196780 ACS196776:ACS196780 SW196776:SW196780 JA196776:JA196780 B196776:B196780 WVM131240:WVM131244 WLQ131240:WLQ131244 WBU131240:WBU131244 VRY131240:VRY131244 VIC131240:VIC131244 UYG131240:UYG131244 UOK131240:UOK131244 UEO131240:UEO131244 TUS131240:TUS131244 TKW131240:TKW131244 TBA131240:TBA131244 SRE131240:SRE131244 SHI131240:SHI131244 RXM131240:RXM131244 RNQ131240:RNQ131244 RDU131240:RDU131244 QTY131240:QTY131244 QKC131240:QKC131244 QAG131240:QAG131244 PQK131240:PQK131244 PGO131240:PGO131244 OWS131240:OWS131244 OMW131240:OMW131244 ODA131240:ODA131244 NTE131240:NTE131244 NJI131240:NJI131244 MZM131240:MZM131244 MPQ131240:MPQ131244 MFU131240:MFU131244 LVY131240:LVY131244 LMC131240:LMC131244 LCG131240:LCG131244 KSK131240:KSK131244 KIO131240:KIO131244 JYS131240:JYS131244 JOW131240:JOW131244 JFA131240:JFA131244 IVE131240:IVE131244 ILI131240:ILI131244 IBM131240:IBM131244 HRQ131240:HRQ131244 HHU131240:HHU131244 GXY131240:GXY131244 GOC131240:GOC131244 GEG131240:GEG131244 FUK131240:FUK131244 FKO131240:FKO131244 FAS131240:FAS131244 EQW131240:EQW131244 EHA131240:EHA131244 DXE131240:DXE131244 DNI131240:DNI131244 DDM131240:DDM131244 CTQ131240:CTQ131244 CJU131240:CJU131244 BZY131240:BZY131244 BQC131240:BQC131244 BGG131240:BGG131244 AWK131240:AWK131244 AMO131240:AMO131244 ACS131240:ACS131244 SW131240:SW131244 JA131240:JA131244 B131240:B131244 WVM65704:WVM65708 WLQ65704:WLQ65708 WBU65704:WBU65708 VRY65704:VRY65708 VIC65704:VIC65708 UYG65704:UYG65708 UOK65704:UOK65708 UEO65704:UEO65708 TUS65704:TUS65708 TKW65704:TKW65708 TBA65704:TBA65708 SRE65704:SRE65708 SHI65704:SHI65708 RXM65704:RXM65708 RNQ65704:RNQ65708 RDU65704:RDU65708 QTY65704:QTY65708 QKC65704:QKC65708 QAG65704:QAG65708 PQK65704:PQK65708 PGO65704:PGO65708 OWS65704:OWS65708 OMW65704:OMW65708 ODA65704:ODA65708 NTE65704:NTE65708 NJI65704:NJI65708 MZM65704:MZM65708 MPQ65704:MPQ65708 MFU65704:MFU65708 LVY65704:LVY65708 LMC65704:LMC65708 LCG65704:LCG65708 KSK65704:KSK65708 KIO65704:KIO65708 JYS65704:JYS65708 JOW65704:JOW65708 JFA65704:JFA65708 IVE65704:IVE65708 ILI65704:ILI65708 IBM65704:IBM65708 HRQ65704:HRQ65708 HHU65704:HHU65708 GXY65704:GXY65708 GOC65704:GOC65708 GEG65704:GEG65708 FUK65704:FUK65708 FKO65704:FKO65708 FAS65704:FAS65708 EQW65704:EQW65708 EHA65704:EHA65708 DXE65704:DXE65708 DNI65704:DNI65708 DDM65704:DDM65708 CTQ65704:CTQ65708 CJU65704:CJU65708 BZY65704:BZY65708 BQC65704:BQC65708 BGG65704:BGG65708 AWK65704:AWK65708 AMO65704:AMO65708 ACS65704:ACS65708 SW65704:SW65708 JA65704:JA65708">
      <formula1>$B$191:$B$310</formula1>
    </dataValidation>
    <dataValidation type="list" allowBlank="1" showInputMessage="1" showErrorMessage="1" sqref="B171:B178 WVM983234:WVM983353 WLQ983234:WLQ983353 WBU983234:WBU983353 VRY983234:VRY983353 VIC983234:VIC983353 UYG983234:UYG983353 UOK983234:UOK983353 UEO983234:UEO983353 TUS983234:TUS983353 TKW983234:TKW983353 TBA983234:TBA983353 SRE983234:SRE983353 SHI983234:SHI983353 RXM983234:RXM983353 RNQ983234:RNQ983353 RDU983234:RDU983353 QTY983234:QTY983353 QKC983234:QKC983353 QAG983234:QAG983353 PQK983234:PQK983353 PGO983234:PGO983353 OWS983234:OWS983353 OMW983234:OMW983353 ODA983234:ODA983353 NTE983234:NTE983353 NJI983234:NJI983353 MZM983234:MZM983353 MPQ983234:MPQ983353 MFU983234:MFU983353 LVY983234:LVY983353 LMC983234:LMC983353 LCG983234:LCG983353 KSK983234:KSK983353 KIO983234:KIO983353 JYS983234:JYS983353 JOW983234:JOW983353 JFA983234:JFA983353 IVE983234:IVE983353 ILI983234:ILI983353 IBM983234:IBM983353 HRQ983234:HRQ983353 HHU983234:HHU983353 GXY983234:GXY983353 GOC983234:GOC983353 GEG983234:GEG983353 FUK983234:FUK983353 FKO983234:FKO983353 FAS983234:FAS983353 EQW983234:EQW983353 EHA983234:EHA983353 DXE983234:DXE983353 DNI983234:DNI983353 DDM983234:DDM983353 CTQ983234:CTQ983353 CJU983234:CJU983353 BZY983234:BZY983353 BQC983234:BQC983353 BGG983234:BGG983353 AWK983234:AWK983353 AMO983234:AMO983353 ACS983234:ACS983353 SW983234:SW983353 JA983234:JA983353 B983234:B983353 WVM917698:WVM917817 WLQ917698:WLQ917817 WBU917698:WBU917817 VRY917698:VRY917817 VIC917698:VIC917817 UYG917698:UYG917817 UOK917698:UOK917817 UEO917698:UEO917817 TUS917698:TUS917817 TKW917698:TKW917817 TBA917698:TBA917817 SRE917698:SRE917817 SHI917698:SHI917817 RXM917698:RXM917817 RNQ917698:RNQ917817 RDU917698:RDU917817 QTY917698:QTY917817 QKC917698:QKC917817 QAG917698:QAG917817 PQK917698:PQK917817 PGO917698:PGO917817 OWS917698:OWS917817 OMW917698:OMW917817 ODA917698:ODA917817 NTE917698:NTE917817 NJI917698:NJI917817 MZM917698:MZM917817 MPQ917698:MPQ917817 MFU917698:MFU917817 LVY917698:LVY917817 LMC917698:LMC917817 LCG917698:LCG917817 KSK917698:KSK917817 KIO917698:KIO917817 JYS917698:JYS917817 JOW917698:JOW917817 JFA917698:JFA917817 IVE917698:IVE917817 ILI917698:ILI917817 IBM917698:IBM917817 HRQ917698:HRQ917817 HHU917698:HHU917817 GXY917698:GXY917817 GOC917698:GOC917817 GEG917698:GEG917817 FUK917698:FUK917817 FKO917698:FKO917817 FAS917698:FAS917817 EQW917698:EQW917817 EHA917698:EHA917817 DXE917698:DXE917817 DNI917698:DNI917817 DDM917698:DDM917817 CTQ917698:CTQ917817 CJU917698:CJU917817 BZY917698:BZY917817 BQC917698:BQC917817 BGG917698:BGG917817 AWK917698:AWK917817 AMO917698:AMO917817 ACS917698:ACS917817 SW917698:SW917817 JA917698:JA917817 B917698:B917817 WVM852162:WVM852281 WLQ852162:WLQ852281 WBU852162:WBU852281 VRY852162:VRY852281 VIC852162:VIC852281 UYG852162:UYG852281 UOK852162:UOK852281 UEO852162:UEO852281 TUS852162:TUS852281 TKW852162:TKW852281 TBA852162:TBA852281 SRE852162:SRE852281 SHI852162:SHI852281 RXM852162:RXM852281 RNQ852162:RNQ852281 RDU852162:RDU852281 QTY852162:QTY852281 QKC852162:QKC852281 QAG852162:QAG852281 PQK852162:PQK852281 PGO852162:PGO852281 OWS852162:OWS852281 OMW852162:OMW852281 ODA852162:ODA852281 NTE852162:NTE852281 NJI852162:NJI852281 MZM852162:MZM852281 MPQ852162:MPQ852281 MFU852162:MFU852281 LVY852162:LVY852281 LMC852162:LMC852281 LCG852162:LCG852281 KSK852162:KSK852281 KIO852162:KIO852281 JYS852162:JYS852281 JOW852162:JOW852281 JFA852162:JFA852281 IVE852162:IVE852281 ILI852162:ILI852281 IBM852162:IBM852281 HRQ852162:HRQ852281 HHU852162:HHU852281 GXY852162:GXY852281 GOC852162:GOC852281 GEG852162:GEG852281 FUK852162:FUK852281 FKO852162:FKO852281 FAS852162:FAS852281 EQW852162:EQW852281 EHA852162:EHA852281 DXE852162:DXE852281 DNI852162:DNI852281 DDM852162:DDM852281 CTQ852162:CTQ852281 CJU852162:CJU852281 BZY852162:BZY852281 BQC852162:BQC852281 BGG852162:BGG852281 AWK852162:AWK852281 AMO852162:AMO852281 ACS852162:ACS852281 SW852162:SW852281 JA852162:JA852281 B852162:B852281 WVM786626:WVM786745 WLQ786626:WLQ786745 WBU786626:WBU786745 VRY786626:VRY786745 VIC786626:VIC786745 UYG786626:UYG786745 UOK786626:UOK786745 UEO786626:UEO786745 TUS786626:TUS786745 TKW786626:TKW786745 TBA786626:TBA786745 SRE786626:SRE786745 SHI786626:SHI786745 RXM786626:RXM786745 RNQ786626:RNQ786745 RDU786626:RDU786745 QTY786626:QTY786745 QKC786626:QKC786745 QAG786626:QAG786745 PQK786626:PQK786745 PGO786626:PGO786745 OWS786626:OWS786745 OMW786626:OMW786745 ODA786626:ODA786745 NTE786626:NTE786745 NJI786626:NJI786745 MZM786626:MZM786745 MPQ786626:MPQ786745 MFU786626:MFU786745 LVY786626:LVY786745 LMC786626:LMC786745 LCG786626:LCG786745 KSK786626:KSK786745 KIO786626:KIO786745 JYS786626:JYS786745 JOW786626:JOW786745 JFA786626:JFA786745 IVE786626:IVE786745 ILI786626:ILI786745 IBM786626:IBM786745 HRQ786626:HRQ786745 HHU786626:HHU786745 GXY786626:GXY786745 GOC786626:GOC786745 GEG786626:GEG786745 FUK786626:FUK786745 FKO786626:FKO786745 FAS786626:FAS786745 EQW786626:EQW786745 EHA786626:EHA786745 DXE786626:DXE786745 DNI786626:DNI786745 DDM786626:DDM786745 CTQ786626:CTQ786745 CJU786626:CJU786745 BZY786626:BZY786745 BQC786626:BQC786745 BGG786626:BGG786745 AWK786626:AWK786745 AMO786626:AMO786745 ACS786626:ACS786745 SW786626:SW786745 JA786626:JA786745 B786626:B786745 WVM721090:WVM721209 WLQ721090:WLQ721209 WBU721090:WBU721209 VRY721090:VRY721209 VIC721090:VIC721209 UYG721090:UYG721209 UOK721090:UOK721209 UEO721090:UEO721209 TUS721090:TUS721209 TKW721090:TKW721209 TBA721090:TBA721209 SRE721090:SRE721209 SHI721090:SHI721209 RXM721090:RXM721209 RNQ721090:RNQ721209 RDU721090:RDU721209 QTY721090:QTY721209 QKC721090:QKC721209 QAG721090:QAG721209 PQK721090:PQK721209 PGO721090:PGO721209 OWS721090:OWS721209 OMW721090:OMW721209 ODA721090:ODA721209 NTE721090:NTE721209 NJI721090:NJI721209 MZM721090:MZM721209 MPQ721090:MPQ721209 MFU721090:MFU721209 LVY721090:LVY721209 LMC721090:LMC721209 LCG721090:LCG721209 KSK721090:KSK721209 KIO721090:KIO721209 JYS721090:JYS721209 JOW721090:JOW721209 JFA721090:JFA721209 IVE721090:IVE721209 ILI721090:ILI721209 IBM721090:IBM721209 HRQ721090:HRQ721209 HHU721090:HHU721209 GXY721090:GXY721209 GOC721090:GOC721209 GEG721090:GEG721209 FUK721090:FUK721209 FKO721090:FKO721209 FAS721090:FAS721209 EQW721090:EQW721209 EHA721090:EHA721209 DXE721090:DXE721209 DNI721090:DNI721209 DDM721090:DDM721209 CTQ721090:CTQ721209 CJU721090:CJU721209 BZY721090:BZY721209 BQC721090:BQC721209 BGG721090:BGG721209 AWK721090:AWK721209 AMO721090:AMO721209 ACS721090:ACS721209 SW721090:SW721209 JA721090:JA721209 B721090:B721209 WVM655554:WVM655673 WLQ655554:WLQ655673 WBU655554:WBU655673 VRY655554:VRY655673 VIC655554:VIC655673 UYG655554:UYG655673 UOK655554:UOK655673 UEO655554:UEO655673 TUS655554:TUS655673 TKW655554:TKW655673 TBA655554:TBA655673 SRE655554:SRE655673 SHI655554:SHI655673 RXM655554:RXM655673 RNQ655554:RNQ655673 RDU655554:RDU655673 QTY655554:QTY655673 QKC655554:QKC655673 QAG655554:QAG655673 PQK655554:PQK655673 PGO655554:PGO655673 OWS655554:OWS655673 OMW655554:OMW655673 ODA655554:ODA655673 NTE655554:NTE655673 NJI655554:NJI655673 MZM655554:MZM655673 MPQ655554:MPQ655673 MFU655554:MFU655673 LVY655554:LVY655673 LMC655554:LMC655673 LCG655554:LCG655673 KSK655554:KSK655673 KIO655554:KIO655673 JYS655554:JYS655673 JOW655554:JOW655673 JFA655554:JFA655673 IVE655554:IVE655673 ILI655554:ILI655673 IBM655554:IBM655673 HRQ655554:HRQ655673 HHU655554:HHU655673 GXY655554:GXY655673 GOC655554:GOC655673 GEG655554:GEG655673 FUK655554:FUK655673 FKO655554:FKO655673 FAS655554:FAS655673 EQW655554:EQW655673 EHA655554:EHA655673 DXE655554:DXE655673 DNI655554:DNI655673 DDM655554:DDM655673 CTQ655554:CTQ655673 CJU655554:CJU655673 BZY655554:BZY655673 BQC655554:BQC655673 BGG655554:BGG655673 AWK655554:AWK655673 AMO655554:AMO655673 ACS655554:ACS655673 SW655554:SW655673 JA655554:JA655673 B655554:B655673 WVM590018:WVM590137 WLQ590018:WLQ590137 WBU590018:WBU590137 VRY590018:VRY590137 VIC590018:VIC590137 UYG590018:UYG590137 UOK590018:UOK590137 UEO590018:UEO590137 TUS590018:TUS590137 TKW590018:TKW590137 TBA590018:TBA590137 SRE590018:SRE590137 SHI590018:SHI590137 RXM590018:RXM590137 RNQ590018:RNQ590137 RDU590018:RDU590137 QTY590018:QTY590137 QKC590018:QKC590137 QAG590018:QAG590137 PQK590018:PQK590137 PGO590018:PGO590137 OWS590018:OWS590137 OMW590018:OMW590137 ODA590018:ODA590137 NTE590018:NTE590137 NJI590018:NJI590137 MZM590018:MZM590137 MPQ590018:MPQ590137 MFU590018:MFU590137 LVY590018:LVY590137 LMC590018:LMC590137 LCG590018:LCG590137 KSK590018:KSK590137 KIO590018:KIO590137 JYS590018:JYS590137 JOW590018:JOW590137 JFA590018:JFA590137 IVE590018:IVE590137 ILI590018:ILI590137 IBM590018:IBM590137 HRQ590018:HRQ590137 HHU590018:HHU590137 GXY590018:GXY590137 GOC590018:GOC590137 GEG590018:GEG590137 FUK590018:FUK590137 FKO590018:FKO590137 FAS590018:FAS590137 EQW590018:EQW590137 EHA590018:EHA590137 DXE590018:DXE590137 DNI590018:DNI590137 DDM590018:DDM590137 CTQ590018:CTQ590137 CJU590018:CJU590137 BZY590018:BZY590137 BQC590018:BQC590137 BGG590018:BGG590137 AWK590018:AWK590137 AMO590018:AMO590137 ACS590018:ACS590137 SW590018:SW590137 JA590018:JA590137 B590018:B590137 WVM524482:WVM524601 WLQ524482:WLQ524601 WBU524482:WBU524601 VRY524482:VRY524601 VIC524482:VIC524601 UYG524482:UYG524601 UOK524482:UOK524601 UEO524482:UEO524601 TUS524482:TUS524601 TKW524482:TKW524601 TBA524482:TBA524601 SRE524482:SRE524601 SHI524482:SHI524601 RXM524482:RXM524601 RNQ524482:RNQ524601 RDU524482:RDU524601 QTY524482:QTY524601 QKC524482:QKC524601 QAG524482:QAG524601 PQK524482:PQK524601 PGO524482:PGO524601 OWS524482:OWS524601 OMW524482:OMW524601 ODA524482:ODA524601 NTE524482:NTE524601 NJI524482:NJI524601 MZM524482:MZM524601 MPQ524482:MPQ524601 MFU524482:MFU524601 LVY524482:LVY524601 LMC524482:LMC524601 LCG524482:LCG524601 KSK524482:KSK524601 KIO524482:KIO524601 JYS524482:JYS524601 JOW524482:JOW524601 JFA524482:JFA524601 IVE524482:IVE524601 ILI524482:ILI524601 IBM524482:IBM524601 HRQ524482:HRQ524601 HHU524482:HHU524601 GXY524482:GXY524601 GOC524482:GOC524601 GEG524482:GEG524601 FUK524482:FUK524601 FKO524482:FKO524601 FAS524482:FAS524601 EQW524482:EQW524601 EHA524482:EHA524601 DXE524482:DXE524601 DNI524482:DNI524601 DDM524482:DDM524601 CTQ524482:CTQ524601 CJU524482:CJU524601 BZY524482:BZY524601 BQC524482:BQC524601 BGG524482:BGG524601 AWK524482:AWK524601 AMO524482:AMO524601 ACS524482:ACS524601 SW524482:SW524601 JA524482:JA524601 B524482:B524601 WVM458946:WVM459065 WLQ458946:WLQ459065 WBU458946:WBU459065 VRY458946:VRY459065 VIC458946:VIC459065 UYG458946:UYG459065 UOK458946:UOK459065 UEO458946:UEO459065 TUS458946:TUS459065 TKW458946:TKW459065 TBA458946:TBA459065 SRE458946:SRE459065 SHI458946:SHI459065 RXM458946:RXM459065 RNQ458946:RNQ459065 RDU458946:RDU459065 QTY458946:QTY459065 QKC458946:QKC459065 QAG458946:QAG459065 PQK458946:PQK459065 PGO458946:PGO459065 OWS458946:OWS459065 OMW458946:OMW459065 ODA458946:ODA459065 NTE458946:NTE459065 NJI458946:NJI459065 MZM458946:MZM459065 MPQ458946:MPQ459065 MFU458946:MFU459065 LVY458946:LVY459065 LMC458946:LMC459065 LCG458946:LCG459065 KSK458946:KSK459065 KIO458946:KIO459065 JYS458946:JYS459065 JOW458946:JOW459065 JFA458946:JFA459065 IVE458946:IVE459065 ILI458946:ILI459065 IBM458946:IBM459065 HRQ458946:HRQ459065 HHU458946:HHU459065 GXY458946:GXY459065 GOC458946:GOC459065 GEG458946:GEG459065 FUK458946:FUK459065 FKO458946:FKO459065 FAS458946:FAS459065 EQW458946:EQW459065 EHA458946:EHA459065 DXE458946:DXE459065 DNI458946:DNI459065 DDM458946:DDM459065 CTQ458946:CTQ459065 CJU458946:CJU459065 BZY458946:BZY459065 BQC458946:BQC459065 BGG458946:BGG459065 AWK458946:AWK459065 AMO458946:AMO459065 ACS458946:ACS459065 SW458946:SW459065 JA458946:JA459065 B458946:B459065 WVM393410:WVM393529 WLQ393410:WLQ393529 WBU393410:WBU393529 VRY393410:VRY393529 VIC393410:VIC393529 UYG393410:UYG393529 UOK393410:UOK393529 UEO393410:UEO393529 TUS393410:TUS393529 TKW393410:TKW393529 TBA393410:TBA393529 SRE393410:SRE393529 SHI393410:SHI393529 RXM393410:RXM393529 RNQ393410:RNQ393529 RDU393410:RDU393529 QTY393410:QTY393529 QKC393410:QKC393529 QAG393410:QAG393529 PQK393410:PQK393529 PGO393410:PGO393529 OWS393410:OWS393529 OMW393410:OMW393529 ODA393410:ODA393529 NTE393410:NTE393529 NJI393410:NJI393529 MZM393410:MZM393529 MPQ393410:MPQ393529 MFU393410:MFU393529 LVY393410:LVY393529 LMC393410:LMC393529 LCG393410:LCG393529 KSK393410:KSK393529 KIO393410:KIO393529 JYS393410:JYS393529 JOW393410:JOW393529 JFA393410:JFA393529 IVE393410:IVE393529 ILI393410:ILI393529 IBM393410:IBM393529 HRQ393410:HRQ393529 HHU393410:HHU393529 GXY393410:GXY393529 GOC393410:GOC393529 GEG393410:GEG393529 FUK393410:FUK393529 FKO393410:FKO393529 FAS393410:FAS393529 EQW393410:EQW393529 EHA393410:EHA393529 DXE393410:DXE393529 DNI393410:DNI393529 DDM393410:DDM393529 CTQ393410:CTQ393529 CJU393410:CJU393529 BZY393410:BZY393529 BQC393410:BQC393529 BGG393410:BGG393529 AWK393410:AWK393529 AMO393410:AMO393529 ACS393410:ACS393529 SW393410:SW393529 JA393410:JA393529 B393410:B393529 WVM327874:WVM327993 WLQ327874:WLQ327993 WBU327874:WBU327993 VRY327874:VRY327993 VIC327874:VIC327993 UYG327874:UYG327993 UOK327874:UOK327993 UEO327874:UEO327993 TUS327874:TUS327993 TKW327874:TKW327993 TBA327874:TBA327993 SRE327874:SRE327993 SHI327874:SHI327993 RXM327874:RXM327993 RNQ327874:RNQ327993 RDU327874:RDU327993 QTY327874:QTY327993 QKC327874:QKC327993 QAG327874:QAG327993 PQK327874:PQK327993 PGO327874:PGO327993 OWS327874:OWS327993 OMW327874:OMW327993 ODA327874:ODA327993 NTE327874:NTE327993 NJI327874:NJI327993 MZM327874:MZM327993 MPQ327874:MPQ327993 MFU327874:MFU327993 LVY327874:LVY327993 LMC327874:LMC327993 LCG327874:LCG327993 KSK327874:KSK327993 KIO327874:KIO327993 JYS327874:JYS327993 JOW327874:JOW327993 JFA327874:JFA327993 IVE327874:IVE327993 ILI327874:ILI327993 IBM327874:IBM327993 HRQ327874:HRQ327993 HHU327874:HHU327993 GXY327874:GXY327993 GOC327874:GOC327993 GEG327874:GEG327993 FUK327874:FUK327993 FKO327874:FKO327993 FAS327874:FAS327993 EQW327874:EQW327993 EHA327874:EHA327993 DXE327874:DXE327993 DNI327874:DNI327993 DDM327874:DDM327993 CTQ327874:CTQ327993 CJU327874:CJU327993 BZY327874:BZY327993 BQC327874:BQC327993 BGG327874:BGG327993 AWK327874:AWK327993 AMO327874:AMO327993 ACS327874:ACS327993 SW327874:SW327993 JA327874:JA327993 B327874:B327993 WVM262338:WVM262457 WLQ262338:WLQ262457 WBU262338:WBU262457 VRY262338:VRY262457 VIC262338:VIC262457 UYG262338:UYG262457 UOK262338:UOK262457 UEO262338:UEO262457 TUS262338:TUS262457 TKW262338:TKW262457 TBA262338:TBA262457 SRE262338:SRE262457 SHI262338:SHI262457 RXM262338:RXM262457 RNQ262338:RNQ262457 RDU262338:RDU262457 QTY262338:QTY262457 QKC262338:QKC262457 QAG262338:QAG262457 PQK262338:PQK262457 PGO262338:PGO262457 OWS262338:OWS262457 OMW262338:OMW262457 ODA262338:ODA262457 NTE262338:NTE262457 NJI262338:NJI262457 MZM262338:MZM262457 MPQ262338:MPQ262457 MFU262338:MFU262457 LVY262338:LVY262457 LMC262338:LMC262457 LCG262338:LCG262457 KSK262338:KSK262457 KIO262338:KIO262457 JYS262338:JYS262457 JOW262338:JOW262457 JFA262338:JFA262457 IVE262338:IVE262457 ILI262338:ILI262457 IBM262338:IBM262457 HRQ262338:HRQ262457 HHU262338:HHU262457 GXY262338:GXY262457 GOC262338:GOC262457 GEG262338:GEG262457 FUK262338:FUK262457 FKO262338:FKO262457 FAS262338:FAS262457 EQW262338:EQW262457 EHA262338:EHA262457 DXE262338:DXE262457 DNI262338:DNI262457 DDM262338:DDM262457 CTQ262338:CTQ262457 CJU262338:CJU262457 BZY262338:BZY262457 BQC262338:BQC262457 BGG262338:BGG262457 AWK262338:AWK262457 AMO262338:AMO262457 ACS262338:ACS262457 SW262338:SW262457 JA262338:JA262457 B262338:B262457 WVM196802:WVM196921 WLQ196802:WLQ196921 WBU196802:WBU196921 VRY196802:VRY196921 VIC196802:VIC196921 UYG196802:UYG196921 UOK196802:UOK196921 UEO196802:UEO196921 TUS196802:TUS196921 TKW196802:TKW196921 TBA196802:TBA196921 SRE196802:SRE196921 SHI196802:SHI196921 RXM196802:RXM196921 RNQ196802:RNQ196921 RDU196802:RDU196921 QTY196802:QTY196921 QKC196802:QKC196921 QAG196802:QAG196921 PQK196802:PQK196921 PGO196802:PGO196921 OWS196802:OWS196921 OMW196802:OMW196921 ODA196802:ODA196921 NTE196802:NTE196921 NJI196802:NJI196921 MZM196802:MZM196921 MPQ196802:MPQ196921 MFU196802:MFU196921 LVY196802:LVY196921 LMC196802:LMC196921 LCG196802:LCG196921 KSK196802:KSK196921 KIO196802:KIO196921 JYS196802:JYS196921 JOW196802:JOW196921 JFA196802:JFA196921 IVE196802:IVE196921 ILI196802:ILI196921 IBM196802:IBM196921 HRQ196802:HRQ196921 HHU196802:HHU196921 GXY196802:GXY196921 GOC196802:GOC196921 GEG196802:GEG196921 FUK196802:FUK196921 FKO196802:FKO196921 FAS196802:FAS196921 EQW196802:EQW196921 EHA196802:EHA196921 DXE196802:DXE196921 DNI196802:DNI196921 DDM196802:DDM196921 CTQ196802:CTQ196921 CJU196802:CJU196921 BZY196802:BZY196921 BQC196802:BQC196921 BGG196802:BGG196921 AWK196802:AWK196921 AMO196802:AMO196921 ACS196802:ACS196921 SW196802:SW196921 JA196802:JA196921 B196802:B196921 WVM131266:WVM131385 WLQ131266:WLQ131385 WBU131266:WBU131385 VRY131266:VRY131385 VIC131266:VIC131385 UYG131266:UYG131385 UOK131266:UOK131385 UEO131266:UEO131385 TUS131266:TUS131385 TKW131266:TKW131385 TBA131266:TBA131385 SRE131266:SRE131385 SHI131266:SHI131385 RXM131266:RXM131385 RNQ131266:RNQ131385 RDU131266:RDU131385 QTY131266:QTY131385 QKC131266:QKC131385 QAG131266:QAG131385 PQK131266:PQK131385 PGO131266:PGO131385 OWS131266:OWS131385 OMW131266:OMW131385 ODA131266:ODA131385 NTE131266:NTE131385 NJI131266:NJI131385 MZM131266:MZM131385 MPQ131266:MPQ131385 MFU131266:MFU131385 LVY131266:LVY131385 LMC131266:LMC131385 LCG131266:LCG131385 KSK131266:KSK131385 KIO131266:KIO131385 JYS131266:JYS131385 JOW131266:JOW131385 JFA131266:JFA131385 IVE131266:IVE131385 ILI131266:ILI131385 IBM131266:IBM131385 HRQ131266:HRQ131385 HHU131266:HHU131385 GXY131266:GXY131385 GOC131266:GOC131385 GEG131266:GEG131385 FUK131266:FUK131385 FKO131266:FKO131385 FAS131266:FAS131385 EQW131266:EQW131385 EHA131266:EHA131385 DXE131266:DXE131385 DNI131266:DNI131385 DDM131266:DDM131385 CTQ131266:CTQ131385 CJU131266:CJU131385 BZY131266:BZY131385 BQC131266:BQC131385 BGG131266:BGG131385 AWK131266:AWK131385 AMO131266:AMO131385 ACS131266:ACS131385 SW131266:SW131385 JA131266:JA131385 B131266:B131385 WVM65730:WVM65849 WLQ65730:WLQ65849 WBU65730:WBU65849 VRY65730:VRY65849 VIC65730:VIC65849 UYG65730:UYG65849 UOK65730:UOK65849 UEO65730:UEO65849 TUS65730:TUS65849 TKW65730:TKW65849 TBA65730:TBA65849 SRE65730:SRE65849 SHI65730:SHI65849 RXM65730:RXM65849 RNQ65730:RNQ65849 RDU65730:RDU65849 QTY65730:QTY65849 QKC65730:QKC65849 QAG65730:QAG65849 PQK65730:PQK65849 PGO65730:PGO65849 OWS65730:OWS65849 OMW65730:OMW65849 ODA65730:ODA65849 NTE65730:NTE65849 NJI65730:NJI65849 MZM65730:MZM65849 MPQ65730:MPQ65849 MFU65730:MFU65849 LVY65730:LVY65849 LMC65730:LMC65849 LCG65730:LCG65849 KSK65730:KSK65849 KIO65730:KIO65849 JYS65730:JYS65849 JOW65730:JOW65849 JFA65730:JFA65849 IVE65730:IVE65849 ILI65730:ILI65849 IBM65730:IBM65849 HRQ65730:HRQ65849 HHU65730:HHU65849 GXY65730:GXY65849 GOC65730:GOC65849 GEG65730:GEG65849 FUK65730:FUK65849 FKO65730:FKO65849 FAS65730:FAS65849 EQW65730:EQW65849 EHA65730:EHA65849 DXE65730:DXE65849 DNI65730:DNI65849 DDM65730:DDM65849 CTQ65730:CTQ65849 CJU65730:CJU65849 BZY65730:BZY65849 BQC65730:BQC65849 BGG65730:BGG65849 AWK65730:AWK65849 AMO65730:AMO65849 ACS65730:ACS65849 SW65730:SW65849 JA65730:JA65849 B65730:B65849 WVM180:WVM313 WLQ180:WLQ313 WBU180:WBU313 VRY180:VRY313 VIC180:VIC313 UYG180:UYG313 UOK180:UOK313 UEO180:UEO313 TUS180:TUS313 TKW180:TKW313 TBA180:TBA313 SRE180:SRE313 SHI180:SHI313 RXM180:RXM313 RNQ180:RNQ313 RDU180:RDU313 QTY180:QTY313 QKC180:QKC313 QAG180:QAG313 PQK180:PQK313 PGO180:PGO313 OWS180:OWS313 OMW180:OMW313 ODA180:ODA313 NTE180:NTE313 NJI180:NJI313 MZM180:MZM313 MPQ180:MPQ313 MFU180:MFU313 LVY180:LVY313 LMC180:LMC313 LCG180:LCG313 KSK180:KSK313 KIO180:KIO313 JYS180:JYS313 JOW180:JOW313 JFA180:JFA313 IVE180:IVE313 ILI180:ILI313 IBM180:IBM313 HRQ180:HRQ313 HHU180:HHU313 GXY180:GXY313 GOC180:GOC313 GEG180:GEG313 FUK180:FUK313 FKO180:FKO313 FAS180:FAS313 EQW180:EQW313 EHA180:EHA313 DXE180:DXE313 DNI180:DNI313 DDM180:DDM313 CTQ180:CTQ313 CJU180:CJU313 BZY180:BZY313 BQC180:BQC313 BGG180:BGG313 AWK180:AWK313 AMO180:AMO313 ACS180:ACS313 SW180:SW313 JA180:JA313 B180:B313 WVM983225:WVM983232 WLQ983225:WLQ983232 WBU983225:WBU983232 VRY983225:VRY983232 VIC983225:VIC983232 UYG983225:UYG983232 UOK983225:UOK983232 UEO983225:UEO983232 TUS983225:TUS983232 TKW983225:TKW983232 TBA983225:TBA983232 SRE983225:SRE983232 SHI983225:SHI983232 RXM983225:RXM983232 RNQ983225:RNQ983232 RDU983225:RDU983232 QTY983225:QTY983232 QKC983225:QKC983232 QAG983225:QAG983232 PQK983225:PQK983232 PGO983225:PGO983232 OWS983225:OWS983232 OMW983225:OMW983232 ODA983225:ODA983232 NTE983225:NTE983232 NJI983225:NJI983232 MZM983225:MZM983232 MPQ983225:MPQ983232 MFU983225:MFU983232 LVY983225:LVY983232 LMC983225:LMC983232 LCG983225:LCG983232 KSK983225:KSK983232 KIO983225:KIO983232 JYS983225:JYS983232 JOW983225:JOW983232 JFA983225:JFA983232 IVE983225:IVE983232 ILI983225:ILI983232 IBM983225:IBM983232 HRQ983225:HRQ983232 HHU983225:HHU983232 GXY983225:GXY983232 GOC983225:GOC983232 GEG983225:GEG983232 FUK983225:FUK983232 FKO983225:FKO983232 FAS983225:FAS983232 EQW983225:EQW983232 EHA983225:EHA983232 DXE983225:DXE983232 DNI983225:DNI983232 DDM983225:DDM983232 CTQ983225:CTQ983232 CJU983225:CJU983232 BZY983225:BZY983232 BQC983225:BQC983232 BGG983225:BGG983232 AWK983225:AWK983232 AMO983225:AMO983232 ACS983225:ACS983232 SW983225:SW983232 JA983225:JA983232 B983225:B983232 WVM917689:WVM917696 WLQ917689:WLQ917696 WBU917689:WBU917696 VRY917689:VRY917696 VIC917689:VIC917696 UYG917689:UYG917696 UOK917689:UOK917696 UEO917689:UEO917696 TUS917689:TUS917696 TKW917689:TKW917696 TBA917689:TBA917696 SRE917689:SRE917696 SHI917689:SHI917696 RXM917689:RXM917696 RNQ917689:RNQ917696 RDU917689:RDU917696 QTY917689:QTY917696 QKC917689:QKC917696 QAG917689:QAG917696 PQK917689:PQK917696 PGO917689:PGO917696 OWS917689:OWS917696 OMW917689:OMW917696 ODA917689:ODA917696 NTE917689:NTE917696 NJI917689:NJI917696 MZM917689:MZM917696 MPQ917689:MPQ917696 MFU917689:MFU917696 LVY917689:LVY917696 LMC917689:LMC917696 LCG917689:LCG917696 KSK917689:KSK917696 KIO917689:KIO917696 JYS917689:JYS917696 JOW917689:JOW917696 JFA917689:JFA917696 IVE917689:IVE917696 ILI917689:ILI917696 IBM917689:IBM917696 HRQ917689:HRQ917696 HHU917689:HHU917696 GXY917689:GXY917696 GOC917689:GOC917696 GEG917689:GEG917696 FUK917689:FUK917696 FKO917689:FKO917696 FAS917689:FAS917696 EQW917689:EQW917696 EHA917689:EHA917696 DXE917689:DXE917696 DNI917689:DNI917696 DDM917689:DDM917696 CTQ917689:CTQ917696 CJU917689:CJU917696 BZY917689:BZY917696 BQC917689:BQC917696 BGG917689:BGG917696 AWK917689:AWK917696 AMO917689:AMO917696 ACS917689:ACS917696 SW917689:SW917696 JA917689:JA917696 B917689:B917696 WVM852153:WVM852160 WLQ852153:WLQ852160 WBU852153:WBU852160 VRY852153:VRY852160 VIC852153:VIC852160 UYG852153:UYG852160 UOK852153:UOK852160 UEO852153:UEO852160 TUS852153:TUS852160 TKW852153:TKW852160 TBA852153:TBA852160 SRE852153:SRE852160 SHI852153:SHI852160 RXM852153:RXM852160 RNQ852153:RNQ852160 RDU852153:RDU852160 QTY852153:QTY852160 QKC852153:QKC852160 QAG852153:QAG852160 PQK852153:PQK852160 PGO852153:PGO852160 OWS852153:OWS852160 OMW852153:OMW852160 ODA852153:ODA852160 NTE852153:NTE852160 NJI852153:NJI852160 MZM852153:MZM852160 MPQ852153:MPQ852160 MFU852153:MFU852160 LVY852153:LVY852160 LMC852153:LMC852160 LCG852153:LCG852160 KSK852153:KSK852160 KIO852153:KIO852160 JYS852153:JYS852160 JOW852153:JOW852160 JFA852153:JFA852160 IVE852153:IVE852160 ILI852153:ILI852160 IBM852153:IBM852160 HRQ852153:HRQ852160 HHU852153:HHU852160 GXY852153:GXY852160 GOC852153:GOC852160 GEG852153:GEG852160 FUK852153:FUK852160 FKO852153:FKO852160 FAS852153:FAS852160 EQW852153:EQW852160 EHA852153:EHA852160 DXE852153:DXE852160 DNI852153:DNI852160 DDM852153:DDM852160 CTQ852153:CTQ852160 CJU852153:CJU852160 BZY852153:BZY852160 BQC852153:BQC852160 BGG852153:BGG852160 AWK852153:AWK852160 AMO852153:AMO852160 ACS852153:ACS852160 SW852153:SW852160 JA852153:JA852160 B852153:B852160 WVM786617:WVM786624 WLQ786617:WLQ786624 WBU786617:WBU786624 VRY786617:VRY786624 VIC786617:VIC786624 UYG786617:UYG786624 UOK786617:UOK786624 UEO786617:UEO786624 TUS786617:TUS786624 TKW786617:TKW786624 TBA786617:TBA786624 SRE786617:SRE786624 SHI786617:SHI786624 RXM786617:RXM786624 RNQ786617:RNQ786624 RDU786617:RDU786624 QTY786617:QTY786624 QKC786617:QKC786624 QAG786617:QAG786624 PQK786617:PQK786624 PGO786617:PGO786624 OWS786617:OWS786624 OMW786617:OMW786624 ODA786617:ODA786624 NTE786617:NTE786624 NJI786617:NJI786624 MZM786617:MZM786624 MPQ786617:MPQ786624 MFU786617:MFU786624 LVY786617:LVY786624 LMC786617:LMC786624 LCG786617:LCG786624 KSK786617:KSK786624 KIO786617:KIO786624 JYS786617:JYS786624 JOW786617:JOW786624 JFA786617:JFA786624 IVE786617:IVE786624 ILI786617:ILI786624 IBM786617:IBM786624 HRQ786617:HRQ786624 HHU786617:HHU786624 GXY786617:GXY786624 GOC786617:GOC786624 GEG786617:GEG786624 FUK786617:FUK786624 FKO786617:FKO786624 FAS786617:FAS786624 EQW786617:EQW786624 EHA786617:EHA786624 DXE786617:DXE786624 DNI786617:DNI786624 DDM786617:DDM786624 CTQ786617:CTQ786624 CJU786617:CJU786624 BZY786617:BZY786624 BQC786617:BQC786624 BGG786617:BGG786624 AWK786617:AWK786624 AMO786617:AMO786624 ACS786617:ACS786624 SW786617:SW786624 JA786617:JA786624 B786617:B786624 WVM721081:WVM721088 WLQ721081:WLQ721088 WBU721081:WBU721088 VRY721081:VRY721088 VIC721081:VIC721088 UYG721081:UYG721088 UOK721081:UOK721088 UEO721081:UEO721088 TUS721081:TUS721088 TKW721081:TKW721088 TBA721081:TBA721088 SRE721081:SRE721088 SHI721081:SHI721088 RXM721081:RXM721088 RNQ721081:RNQ721088 RDU721081:RDU721088 QTY721081:QTY721088 QKC721081:QKC721088 QAG721081:QAG721088 PQK721081:PQK721088 PGO721081:PGO721088 OWS721081:OWS721088 OMW721081:OMW721088 ODA721081:ODA721088 NTE721081:NTE721088 NJI721081:NJI721088 MZM721081:MZM721088 MPQ721081:MPQ721088 MFU721081:MFU721088 LVY721081:LVY721088 LMC721081:LMC721088 LCG721081:LCG721088 KSK721081:KSK721088 KIO721081:KIO721088 JYS721081:JYS721088 JOW721081:JOW721088 JFA721081:JFA721088 IVE721081:IVE721088 ILI721081:ILI721088 IBM721081:IBM721088 HRQ721081:HRQ721088 HHU721081:HHU721088 GXY721081:GXY721088 GOC721081:GOC721088 GEG721081:GEG721088 FUK721081:FUK721088 FKO721081:FKO721088 FAS721081:FAS721088 EQW721081:EQW721088 EHA721081:EHA721088 DXE721081:DXE721088 DNI721081:DNI721088 DDM721081:DDM721088 CTQ721081:CTQ721088 CJU721081:CJU721088 BZY721081:BZY721088 BQC721081:BQC721088 BGG721081:BGG721088 AWK721081:AWK721088 AMO721081:AMO721088 ACS721081:ACS721088 SW721081:SW721088 JA721081:JA721088 B721081:B721088 WVM655545:WVM655552 WLQ655545:WLQ655552 WBU655545:WBU655552 VRY655545:VRY655552 VIC655545:VIC655552 UYG655545:UYG655552 UOK655545:UOK655552 UEO655545:UEO655552 TUS655545:TUS655552 TKW655545:TKW655552 TBA655545:TBA655552 SRE655545:SRE655552 SHI655545:SHI655552 RXM655545:RXM655552 RNQ655545:RNQ655552 RDU655545:RDU655552 QTY655545:QTY655552 QKC655545:QKC655552 QAG655545:QAG655552 PQK655545:PQK655552 PGO655545:PGO655552 OWS655545:OWS655552 OMW655545:OMW655552 ODA655545:ODA655552 NTE655545:NTE655552 NJI655545:NJI655552 MZM655545:MZM655552 MPQ655545:MPQ655552 MFU655545:MFU655552 LVY655545:LVY655552 LMC655545:LMC655552 LCG655545:LCG655552 KSK655545:KSK655552 KIO655545:KIO655552 JYS655545:JYS655552 JOW655545:JOW655552 JFA655545:JFA655552 IVE655545:IVE655552 ILI655545:ILI655552 IBM655545:IBM655552 HRQ655545:HRQ655552 HHU655545:HHU655552 GXY655545:GXY655552 GOC655545:GOC655552 GEG655545:GEG655552 FUK655545:FUK655552 FKO655545:FKO655552 FAS655545:FAS655552 EQW655545:EQW655552 EHA655545:EHA655552 DXE655545:DXE655552 DNI655545:DNI655552 DDM655545:DDM655552 CTQ655545:CTQ655552 CJU655545:CJU655552 BZY655545:BZY655552 BQC655545:BQC655552 BGG655545:BGG655552 AWK655545:AWK655552 AMO655545:AMO655552 ACS655545:ACS655552 SW655545:SW655552 JA655545:JA655552 B655545:B655552 WVM590009:WVM590016 WLQ590009:WLQ590016 WBU590009:WBU590016 VRY590009:VRY590016 VIC590009:VIC590016 UYG590009:UYG590016 UOK590009:UOK590016 UEO590009:UEO590016 TUS590009:TUS590016 TKW590009:TKW590016 TBA590009:TBA590016 SRE590009:SRE590016 SHI590009:SHI590016 RXM590009:RXM590016 RNQ590009:RNQ590016 RDU590009:RDU590016 QTY590009:QTY590016 QKC590009:QKC590016 QAG590009:QAG590016 PQK590009:PQK590016 PGO590009:PGO590016 OWS590009:OWS590016 OMW590009:OMW590016 ODA590009:ODA590016 NTE590009:NTE590016 NJI590009:NJI590016 MZM590009:MZM590016 MPQ590009:MPQ590016 MFU590009:MFU590016 LVY590009:LVY590016 LMC590009:LMC590016 LCG590009:LCG590016 KSK590009:KSK590016 KIO590009:KIO590016 JYS590009:JYS590016 JOW590009:JOW590016 JFA590009:JFA590016 IVE590009:IVE590016 ILI590009:ILI590016 IBM590009:IBM590016 HRQ590009:HRQ590016 HHU590009:HHU590016 GXY590009:GXY590016 GOC590009:GOC590016 GEG590009:GEG590016 FUK590009:FUK590016 FKO590009:FKO590016 FAS590009:FAS590016 EQW590009:EQW590016 EHA590009:EHA590016 DXE590009:DXE590016 DNI590009:DNI590016 DDM590009:DDM590016 CTQ590009:CTQ590016 CJU590009:CJU590016 BZY590009:BZY590016 BQC590009:BQC590016 BGG590009:BGG590016 AWK590009:AWK590016 AMO590009:AMO590016 ACS590009:ACS590016 SW590009:SW590016 JA590009:JA590016 B590009:B590016 WVM524473:WVM524480 WLQ524473:WLQ524480 WBU524473:WBU524480 VRY524473:VRY524480 VIC524473:VIC524480 UYG524473:UYG524480 UOK524473:UOK524480 UEO524473:UEO524480 TUS524473:TUS524480 TKW524473:TKW524480 TBA524473:TBA524480 SRE524473:SRE524480 SHI524473:SHI524480 RXM524473:RXM524480 RNQ524473:RNQ524480 RDU524473:RDU524480 QTY524473:QTY524480 QKC524473:QKC524480 QAG524473:QAG524480 PQK524473:PQK524480 PGO524473:PGO524480 OWS524473:OWS524480 OMW524473:OMW524480 ODA524473:ODA524480 NTE524473:NTE524480 NJI524473:NJI524480 MZM524473:MZM524480 MPQ524473:MPQ524480 MFU524473:MFU524480 LVY524473:LVY524480 LMC524473:LMC524480 LCG524473:LCG524480 KSK524473:KSK524480 KIO524473:KIO524480 JYS524473:JYS524480 JOW524473:JOW524480 JFA524473:JFA524480 IVE524473:IVE524480 ILI524473:ILI524480 IBM524473:IBM524480 HRQ524473:HRQ524480 HHU524473:HHU524480 GXY524473:GXY524480 GOC524473:GOC524480 GEG524473:GEG524480 FUK524473:FUK524480 FKO524473:FKO524480 FAS524473:FAS524480 EQW524473:EQW524480 EHA524473:EHA524480 DXE524473:DXE524480 DNI524473:DNI524480 DDM524473:DDM524480 CTQ524473:CTQ524480 CJU524473:CJU524480 BZY524473:BZY524480 BQC524473:BQC524480 BGG524473:BGG524480 AWK524473:AWK524480 AMO524473:AMO524480 ACS524473:ACS524480 SW524473:SW524480 JA524473:JA524480 B524473:B524480 WVM458937:WVM458944 WLQ458937:WLQ458944 WBU458937:WBU458944 VRY458937:VRY458944 VIC458937:VIC458944 UYG458937:UYG458944 UOK458937:UOK458944 UEO458937:UEO458944 TUS458937:TUS458944 TKW458937:TKW458944 TBA458937:TBA458944 SRE458937:SRE458944 SHI458937:SHI458944 RXM458937:RXM458944 RNQ458937:RNQ458944 RDU458937:RDU458944 QTY458937:QTY458944 QKC458937:QKC458944 QAG458937:QAG458944 PQK458937:PQK458944 PGO458937:PGO458944 OWS458937:OWS458944 OMW458937:OMW458944 ODA458937:ODA458944 NTE458937:NTE458944 NJI458937:NJI458944 MZM458937:MZM458944 MPQ458937:MPQ458944 MFU458937:MFU458944 LVY458937:LVY458944 LMC458937:LMC458944 LCG458937:LCG458944 KSK458937:KSK458944 KIO458937:KIO458944 JYS458937:JYS458944 JOW458937:JOW458944 JFA458937:JFA458944 IVE458937:IVE458944 ILI458937:ILI458944 IBM458937:IBM458944 HRQ458937:HRQ458944 HHU458937:HHU458944 GXY458937:GXY458944 GOC458937:GOC458944 GEG458937:GEG458944 FUK458937:FUK458944 FKO458937:FKO458944 FAS458937:FAS458944 EQW458937:EQW458944 EHA458937:EHA458944 DXE458937:DXE458944 DNI458937:DNI458944 DDM458937:DDM458944 CTQ458937:CTQ458944 CJU458937:CJU458944 BZY458937:BZY458944 BQC458937:BQC458944 BGG458937:BGG458944 AWK458937:AWK458944 AMO458937:AMO458944 ACS458937:ACS458944 SW458937:SW458944 JA458937:JA458944 B458937:B458944 WVM393401:WVM393408 WLQ393401:WLQ393408 WBU393401:WBU393408 VRY393401:VRY393408 VIC393401:VIC393408 UYG393401:UYG393408 UOK393401:UOK393408 UEO393401:UEO393408 TUS393401:TUS393408 TKW393401:TKW393408 TBA393401:TBA393408 SRE393401:SRE393408 SHI393401:SHI393408 RXM393401:RXM393408 RNQ393401:RNQ393408 RDU393401:RDU393408 QTY393401:QTY393408 QKC393401:QKC393408 QAG393401:QAG393408 PQK393401:PQK393408 PGO393401:PGO393408 OWS393401:OWS393408 OMW393401:OMW393408 ODA393401:ODA393408 NTE393401:NTE393408 NJI393401:NJI393408 MZM393401:MZM393408 MPQ393401:MPQ393408 MFU393401:MFU393408 LVY393401:LVY393408 LMC393401:LMC393408 LCG393401:LCG393408 KSK393401:KSK393408 KIO393401:KIO393408 JYS393401:JYS393408 JOW393401:JOW393408 JFA393401:JFA393408 IVE393401:IVE393408 ILI393401:ILI393408 IBM393401:IBM393408 HRQ393401:HRQ393408 HHU393401:HHU393408 GXY393401:GXY393408 GOC393401:GOC393408 GEG393401:GEG393408 FUK393401:FUK393408 FKO393401:FKO393408 FAS393401:FAS393408 EQW393401:EQW393408 EHA393401:EHA393408 DXE393401:DXE393408 DNI393401:DNI393408 DDM393401:DDM393408 CTQ393401:CTQ393408 CJU393401:CJU393408 BZY393401:BZY393408 BQC393401:BQC393408 BGG393401:BGG393408 AWK393401:AWK393408 AMO393401:AMO393408 ACS393401:ACS393408 SW393401:SW393408 JA393401:JA393408 B393401:B393408 WVM327865:WVM327872 WLQ327865:WLQ327872 WBU327865:WBU327872 VRY327865:VRY327872 VIC327865:VIC327872 UYG327865:UYG327872 UOK327865:UOK327872 UEO327865:UEO327872 TUS327865:TUS327872 TKW327865:TKW327872 TBA327865:TBA327872 SRE327865:SRE327872 SHI327865:SHI327872 RXM327865:RXM327872 RNQ327865:RNQ327872 RDU327865:RDU327872 QTY327865:QTY327872 QKC327865:QKC327872 QAG327865:QAG327872 PQK327865:PQK327872 PGO327865:PGO327872 OWS327865:OWS327872 OMW327865:OMW327872 ODA327865:ODA327872 NTE327865:NTE327872 NJI327865:NJI327872 MZM327865:MZM327872 MPQ327865:MPQ327872 MFU327865:MFU327872 LVY327865:LVY327872 LMC327865:LMC327872 LCG327865:LCG327872 KSK327865:KSK327872 KIO327865:KIO327872 JYS327865:JYS327872 JOW327865:JOW327872 JFA327865:JFA327872 IVE327865:IVE327872 ILI327865:ILI327872 IBM327865:IBM327872 HRQ327865:HRQ327872 HHU327865:HHU327872 GXY327865:GXY327872 GOC327865:GOC327872 GEG327865:GEG327872 FUK327865:FUK327872 FKO327865:FKO327872 FAS327865:FAS327872 EQW327865:EQW327872 EHA327865:EHA327872 DXE327865:DXE327872 DNI327865:DNI327872 DDM327865:DDM327872 CTQ327865:CTQ327872 CJU327865:CJU327872 BZY327865:BZY327872 BQC327865:BQC327872 BGG327865:BGG327872 AWK327865:AWK327872 AMO327865:AMO327872 ACS327865:ACS327872 SW327865:SW327872 JA327865:JA327872 B327865:B327872 WVM262329:WVM262336 WLQ262329:WLQ262336 WBU262329:WBU262336 VRY262329:VRY262336 VIC262329:VIC262336 UYG262329:UYG262336 UOK262329:UOK262336 UEO262329:UEO262336 TUS262329:TUS262336 TKW262329:TKW262336 TBA262329:TBA262336 SRE262329:SRE262336 SHI262329:SHI262336 RXM262329:RXM262336 RNQ262329:RNQ262336 RDU262329:RDU262336 QTY262329:QTY262336 QKC262329:QKC262336 QAG262329:QAG262336 PQK262329:PQK262336 PGO262329:PGO262336 OWS262329:OWS262336 OMW262329:OMW262336 ODA262329:ODA262336 NTE262329:NTE262336 NJI262329:NJI262336 MZM262329:MZM262336 MPQ262329:MPQ262336 MFU262329:MFU262336 LVY262329:LVY262336 LMC262329:LMC262336 LCG262329:LCG262336 KSK262329:KSK262336 KIO262329:KIO262336 JYS262329:JYS262336 JOW262329:JOW262336 JFA262329:JFA262336 IVE262329:IVE262336 ILI262329:ILI262336 IBM262329:IBM262336 HRQ262329:HRQ262336 HHU262329:HHU262336 GXY262329:GXY262336 GOC262329:GOC262336 GEG262329:GEG262336 FUK262329:FUK262336 FKO262329:FKO262336 FAS262329:FAS262336 EQW262329:EQW262336 EHA262329:EHA262336 DXE262329:DXE262336 DNI262329:DNI262336 DDM262329:DDM262336 CTQ262329:CTQ262336 CJU262329:CJU262336 BZY262329:BZY262336 BQC262329:BQC262336 BGG262329:BGG262336 AWK262329:AWK262336 AMO262329:AMO262336 ACS262329:ACS262336 SW262329:SW262336 JA262329:JA262336 B262329:B262336 WVM196793:WVM196800 WLQ196793:WLQ196800 WBU196793:WBU196800 VRY196793:VRY196800 VIC196793:VIC196800 UYG196793:UYG196800 UOK196793:UOK196800 UEO196793:UEO196800 TUS196793:TUS196800 TKW196793:TKW196800 TBA196793:TBA196800 SRE196793:SRE196800 SHI196793:SHI196800 RXM196793:RXM196800 RNQ196793:RNQ196800 RDU196793:RDU196800 QTY196793:QTY196800 QKC196793:QKC196800 QAG196793:QAG196800 PQK196793:PQK196800 PGO196793:PGO196800 OWS196793:OWS196800 OMW196793:OMW196800 ODA196793:ODA196800 NTE196793:NTE196800 NJI196793:NJI196800 MZM196793:MZM196800 MPQ196793:MPQ196800 MFU196793:MFU196800 LVY196793:LVY196800 LMC196793:LMC196800 LCG196793:LCG196800 KSK196793:KSK196800 KIO196793:KIO196800 JYS196793:JYS196800 JOW196793:JOW196800 JFA196793:JFA196800 IVE196793:IVE196800 ILI196793:ILI196800 IBM196793:IBM196800 HRQ196793:HRQ196800 HHU196793:HHU196800 GXY196793:GXY196800 GOC196793:GOC196800 GEG196793:GEG196800 FUK196793:FUK196800 FKO196793:FKO196800 FAS196793:FAS196800 EQW196793:EQW196800 EHA196793:EHA196800 DXE196793:DXE196800 DNI196793:DNI196800 DDM196793:DDM196800 CTQ196793:CTQ196800 CJU196793:CJU196800 BZY196793:BZY196800 BQC196793:BQC196800 BGG196793:BGG196800 AWK196793:AWK196800 AMO196793:AMO196800 ACS196793:ACS196800 SW196793:SW196800 JA196793:JA196800 B196793:B196800 WVM131257:WVM131264 WLQ131257:WLQ131264 WBU131257:WBU131264 VRY131257:VRY131264 VIC131257:VIC131264 UYG131257:UYG131264 UOK131257:UOK131264 UEO131257:UEO131264 TUS131257:TUS131264 TKW131257:TKW131264 TBA131257:TBA131264 SRE131257:SRE131264 SHI131257:SHI131264 RXM131257:RXM131264 RNQ131257:RNQ131264 RDU131257:RDU131264 QTY131257:QTY131264 QKC131257:QKC131264 QAG131257:QAG131264 PQK131257:PQK131264 PGO131257:PGO131264 OWS131257:OWS131264 OMW131257:OMW131264 ODA131257:ODA131264 NTE131257:NTE131264 NJI131257:NJI131264 MZM131257:MZM131264 MPQ131257:MPQ131264 MFU131257:MFU131264 LVY131257:LVY131264 LMC131257:LMC131264 LCG131257:LCG131264 KSK131257:KSK131264 KIO131257:KIO131264 JYS131257:JYS131264 JOW131257:JOW131264 JFA131257:JFA131264 IVE131257:IVE131264 ILI131257:ILI131264 IBM131257:IBM131264 HRQ131257:HRQ131264 HHU131257:HHU131264 GXY131257:GXY131264 GOC131257:GOC131264 GEG131257:GEG131264 FUK131257:FUK131264 FKO131257:FKO131264 FAS131257:FAS131264 EQW131257:EQW131264 EHA131257:EHA131264 DXE131257:DXE131264 DNI131257:DNI131264 DDM131257:DDM131264 CTQ131257:CTQ131264 CJU131257:CJU131264 BZY131257:BZY131264 BQC131257:BQC131264 BGG131257:BGG131264 AWK131257:AWK131264 AMO131257:AMO131264 ACS131257:ACS131264 SW131257:SW131264 JA131257:JA131264 B131257:B131264 WVM65721:WVM65728 WLQ65721:WLQ65728 WBU65721:WBU65728 VRY65721:VRY65728 VIC65721:VIC65728 UYG65721:UYG65728 UOK65721:UOK65728 UEO65721:UEO65728 TUS65721:TUS65728 TKW65721:TKW65728 TBA65721:TBA65728 SRE65721:SRE65728 SHI65721:SHI65728 RXM65721:RXM65728 RNQ65721:RNQ65728 RDU65721:RDU65728 QTY65721:QTY65728 QKC65721:QKC65728 QAG65721:QAG65728 PQK65721:PQK65728 PGO65721:PGO65728 OWS65721:OWS65728 OMW65721:OMW65728 ODA65721:ODA65728 NTE65721:NTE65728 NJI65721:NJI65728 MZM65721:MZM65728 MPQ65721:MPQ65728 MFU65721:MFU65728 LVY65721:LVY65728 LMC65721:LMC65728 LCG65721:LCG65728 KSK65721:KSK65728 KIO65721:KIO65728 JYS65721:JYS65728 JOW65721:JOW65728 JFA65721:JFA65728 IVE65721:IVE65728 ILI65721:ILI65728 IBM65721:IBM65728 HRQ65721:HRQ65728 HHU65721:HHU65728 GXY65721:GXY65728 GOC65721:GOC65728 GEG65721:GEG65728 FUK65721:FUK65728 FKO65721:FKO65728 FAS65721:FAS65728 EQW65721:EQW65728 EHA65721:EHA65728 DXE65721:DXE65728 DNI65721:DNI65728 DDM65721:DDM65728 CTQ65721:CTQ65728 CJU65721:CJU65728 BZY65721:BZY65728 BQC65721:BQC65728 BGG65721:BGG65728 AWK65721:AWK65728 AMO65721:AMO65728 ACS65721:ACS65728 SW65721:SW65728 JA65721:JA65728 B65721:B65728 WVM171:WVM178 WLQ171:WLQ178 WBU171:WBU178 VRY171:VRY178 VIC171:VIC178 UYG171:UYG178 UOK171:UOK178 UEO171:UEO178 TUS171:TUS178 TKW171:TKW178 TBA171:TBA178 SRE171:SRE178 SHI171:SHI178 RXM171:RXM178 RNQ171:RNQ178 RDU171:RDU178 QTY171:QTY178 QKC171:QKC178 QAG171:QAG178 PQK171:PQK178 PGO171:PGO178 OWS171:OWS178 OMW171:OMW178 ODA171:ODA178 NTE171:NTE178 NJI171:NJI178 MZM171:MZM178 MPQ171:MPQ178 MFU171:MFU178 LVY171:LVY178 LMC171:LMC178 LCG171:LCG178 KSK171:KSK178 KIO171:KIO178 JYS171:JYS178 JOW171:JOW178 JFA171:JFA178 IVE171:IVE178 ILI171:ILI178 IBM171:IBM178 HRQ171:HRQ178 HHU171:HHU178 GXY171:GXY178 GOC171:GOC178 GEG171:GEG178 FUK171:FUK178 FKO171:FKO178 FAS171:FAS178 EQW171:EQW178 EHA171:EHA178 DXE171:DXE178 DNI171:DNI178 DDM171:DDM178 CTQ171:CTQ178 CJU171:CJU178 BZY171:BZY178 BQC171:BQC178 BGG171:BGG178 AWK171:AWK178 AMO171:AMO178 ACS171:ACS178 SW171:SW178 JA171:JA178">
      <formula1>$B$171:$B$326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HOCHIMINH </vt:lpstr>
      <vt:lpstr>'HOCHIMINH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山田真言</cp:lastModifiedBy>
  <cp:lastPrinted>2021-04-07T07:34:12Z</cp:lastPrinted>
  <dcterms:created xsi:type="dcterms:W3CDTF">2020-06-22T02:59:28Z</dcterms:created>
  <dcterms:modified xsi:type="dcterms:W3CDTF">2022-06-10T10:48:27Z</dcterms:modified>
</cp:coreProperties>
</file>