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08563\Desktop\５月分本船スケジュール\"/>
    </mc:Choice>
  </mc:AlternateContent>
  <xr:revisionPtr revIDLastSave="0" documentId="13_ncr:1_{BD2CA4B5-6462-4C09-B52C-0C22494446AD}" xr6:coauthVersionLast="45" xr6:coauthVersionMax="45" xr10:uidLastSave="{00000000-0000-0000-0000-000000000000}"/>
  <bookViews>
    <workbookView xWindow="-120" yWindow="-120" windowWidth="19440" windowHeight="15150" tabRatio="827" xr2:uid="{00000000-000D-0000-FFFF-FFFF00000000}"/>
  </bookViews>
  <sheets>
    <sheet name="SHENZHEN-FCL(MAY.2020)" sheetId="18" r:id="rId1"/>
    <sheet name="SHENZHEN-LCL(MAY.2020) " sheetId="30" r:id="rId2"/>
    <sheet name="OOCL" sheetId="27" state="hidden" r:id="rId3"/>
    <sheet name="YM" sheetId="28" state="hidden" r:id="rId4"/>
    <sheet name="TSL" sheetId="29" state="hidden" r:id="rId5"/>
    <sheet name="IAL" sheetId="32" state="hidden" r:id="rId6"/>
    <sheet name="ECU" sheetId="31" state="hidden" r:id="rId7"/>
  </sheets>
  <definedNames>
    <definedName name="_xlnm._FilterDatabase" localSheetId="6" hidden="1">ECU!#REF!</definedName>
    <definedName name="_xlnm._FilterDatabase" localSheetId="0" hidden="1">'SHENZHEN-FCL(MAY.2020)'!$A$7:$AS$113</definedName>
    <definedName name="_xlnm._FilterDatabase" localSheetId="1" hidden="1">'SHENZHEN-LCL(MAY.2020) '!$A$6:$AB$37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'SHENZHEN-FCL(MAY.2020)'!$A$1:$AC$121</definedName>
    <definedName name="_xlnm.Print_Area" localSheetId="1">'SHENZHEN-LCL(MAY.2020) '!$A$1:$AC$45</definedName>
    <definedName name="_xlnm.Print_Titles" localSheetId="0">'SHENZHEN-FCL(MAY.2020)'!$5:$7</definedName>
    <definedName name="_xlnm.Print_Titles" localSheetId="1">'SHENZHEN-LCL(MAY.2020) '!$5:$7</definedName>
    <definedName name="VESSEL" localSheetId="1">'SHENZHEN-LCL(MAY.2020) '!$A$48:$A$132</definedName>
    <definedName name="VESSEL">'SHENZHEN-FCL(MAY.2020)'!$A$122:$A$206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2" i="30" l="1"/>
  <c r="Y12" i="30"/>
  <c r="W12" i="30"/>
  <c r="U12" i="30"/>
  <c r="S12" i="30"/>
  <c r="Q12" i="30"/>
  <c r="N12" i="30"/>
  <c r="O12" i="30" s="1"/>
  <c r="M12" i="30"/>
  <c r="F12" i="30"/>
  <c r="G12" i="30" s="1"/>
  <c r="E12" i="30"/>
  <c r="D12" i="30"/>
  <c r="Z11" i="30"/>
  <c r="AA11" i="30" s="1"/>
  <c r="Y11" i="30"/>
  <c r="X11" i="30"/>
  <c r="W11" i="30"/>
  <c r="T11" i="30"/>
  <c r="U11" i="30" s="1"/>
  <c r="S11" i="30"/>
  <c r="Q11" i="30"/>
  <c r="O11" i="30"/>
  <c r="M11" i="30"/>
  <c r="G11" i="30"/>
  <c r="F11" i="30"/>
  <c r="D11" i="30"/>
  <c r="E11" i="30" s="1"/>
  <c r="AA10" i="30"/>
  <c r="Y10" i="30"/>
  <c r="W10" i="30"/>
  <c r="U10" i="30"/>
  <c r="S10" i="30"/>
  <c r="P10" i="30"/>
  <c r="Q10" i="30" s="1"/>
  <c r="O10" i="30"/>
  <c r="N10" i="30"/>
  <c r="M10" i="30"/>
  <c r="G10" i="30"/>
  <c r="F10" i="30"/>
  <c r="E10" i="30"/>
  <c r="D10" i="30"/>
  <c r="AA9" i="30"/>
  <c r="Y9" i="30"/>
  <c r="W9" i="30"/>
  <c r="V9" i="30"/>
  <c r="U9" i="30"/>
  <c r="T9" i="30"/>
  <c r="S9" i="30"/>
  <c r="Q9" i="30"/>
  <c r="O9" i="30"/>
  <c r="M9" i="30"/>
  <c r="G9" i="30"/>
  <c r="F9" i="30"/>
  <c r="E9" i="30"/>
  <c r="D9" i="30"/>
  <c r="AA8" i="30"/>
  <c r="Y8" i="30"/>
  <c r="W8" i="30"/>
  <c r="U8" i="30"/>
  <c r="S8" i="30"/>
  <c r="R8" i="30"/>
  <c r="Q8" i="30"/>
  <c r="O8" i="30"/>
  <c r="M8" i="30"/>
  <c r="F8" i="30"/>
  <c r="G8" i="30" s="1"/>
  <c r="E8" i="30"/>
  <c r="D8" i="30"/>
  <c r="Z112" i="18"/>
  <c r="AA112" i="18" s="1"/>
  <c r="Y112" i="18"/>
  <c r="X112" i="18"/>
  <c r="V112" i="18"/>
  <c r="W112" i="18" s="1"/>
  <c r="U112" i="18"/>
  <c r="T112" i="18"/>
  <c r="R112" i="18"/>
  <c r="S112" i="18" s="1"/>
  <c r="D112" i="18"/>
  <c r="E112" i="18" s="1"/>
  <c r="B112" i="18"/>
  <c r="A112" i="18"/>
  <c r="Z111" i="18"/>
  <c r="AA111" i="18" s="1"/>
  <c r="Y111" i="18"/>
  <c r="X111" i="18"/>
  <c r="D111" i="18"/>
  <c r="E111" i="18" s="1"/>
  <c r="B111" i="18"/>
  <c r="A111" i="18"/>
  <c r="Z110" i="18"/>
  <c r="AA110" i="18" s="1"/>
  <c r="Y110" i="18"/>
  <c r="X110" i="18"/>
  <c r="V110" i="18"/>
  <c r="W110" i="18" s="1"/>
  <c r="U110" i="18"/>
  <c r="T110" i="18"/>
  <c r="D110" i="18"/>
  <c r="E110" i="18" s="1"/>
  <c r="B110" i="18"/>
  <c r="A110" i="18"/>
  <c r="Z109" i="18"/>
  <c r="AA109" i="18" s="1"/>
  <c r="Y109" i="18"/>
  <c r="X109" i="18"/>
  <c r="V109" i="18"/>
  <c r="W109" i="18" s="1"/>
  <c r="U109" i="18"/>
  <c r="T109" i="18"/>
  <c r="D109" i="18"/>
  <c r="E109" i="18" s="1"/>
  <c r="B109" i="18"/>
  <c r="A109" i="18"/>
  <c r="Z108" i="18"/>
  <c r="AA108" i="18" s="1"/>
  <c r="Y108" i="18"/>
  <c r="X108" i="18"/>
  <c r="D108" i="18"/>
  <c r="E108" i="18" s="1"/>
  <c r="B108" i="18"/>
  <c r="A108" i="18"/>
  <c r="Z107" i="18"/>
  <c r="AA107" i="18" s="1"/>
  <c r="Y107" i="18"/>
  <c r="X107" i="18"/>
  <c r="D107" i="18"/>
  <c r="E107" i="18" s="1"/>
  <c r="B107" i="18"/>
  <c r="A107" i="18"/>
  <c r="Z106" i="18"/>
  <c r="AA106" i="18" s="1"/>
  <c r="X106" i="18"/>
  <c r="Y106" i="18" s="1"/>
  <c r="V106" i="18"/>
  <c r="W106" i="18" s="1"/>
  <c r="T106" i="18"/>
  <c r="U106" i="18" s="1"/>
  <c r="R106" i="18"/>
  <c r="S106" i="18" s="1"/>
  <c r="D106" i="18"/>
  <c r="E106" i="18" s="1"/>
  <c r="B106" i="18"/>
  <c r="A106" i="18"/>
  <c r="V105" i="18"/>
  <c r="W105" i="18" s="1"/>
  <c r="U105" i="18"/>
  <c r="T105" i="18"/>
  <c r="R105" i="18"/>
  <c r="S105" i="18" s="1"/>
  <c r="P105" i="18"/>
  <c r="Q105" i="18" s="1"/>
  <c r="N105" i="18"/>
  <c r="O105" i="18" s="1"/>
  <c r="D105" i="18"/>
  <c r="E105" i="18" s="1"/>
  <c r="B105" i="18"/>
  <c r="A105" i="18"/>
  <c r="X104" i="18"/>
  <c r="Y104" i="18" s="1"/>
  <c r="S104" i="18"/>
  <c r="Q104" i="18"/>
  <c r="P104" i="18"/>
  <c r="O104" i="18"/>
  <c r="N104" i="18"/>
  <c r="E104" i="18"/>
  <c r="D104" i="18"/>
  <c r="B104" i="18"/>
  <c r="A104" i="18"/>
  <c r="AA103" i="18"/>
  <c r="Z103" i="18"/>
  <c r="X103" i="18"/>
  <c r="Y103" i="18" s="1"/>
  <c r="W103" i="18"/>
  <c r="V103" i="18"/>
  <c r="T103" i="18"/>
  <c r="U103" i="18" s="1"/>
  <c r="E103" i="18"/>
  <c r="D103" i="18"/>
  <c r="B103" i="18"/>
  <c r="A103" i="18"/>
  <c r="AA102" i="18"/>
  <c r="Z102" i="18"/>
  <c r="Y102" i="18"/>
  <c r="X102" i="18"/>
  <c r="E102" i="18"/>
  <c r="D102" i="18"/>
  <c r="B102" i="18"/>
  <c r="A102" i="18"/>
  <c r="AA101" i="18"/>
  <c r="Z101" i="18"/>
  <c r="Y101" i="18"/>
  <c r="X101" i="18"/>
  <c r="E101" i="18"/>
  <c r="D101" i="18"/>
  <c r="B101" i="18"/>
  <c r="A101" i="18"/>
  <c r="AA100" i="18"/>
  <c r="Z100" i="18"/>
  <c r="Y100" i="18"/>
  <c r="X100" i="18"/>
  <c r="E100" i="18"/>
  <c r="D100" i="18"/>
  <c r="B100" i="18"/>
  <c r="A100" i="18"/>
  <c r="AA99" i="18"/>
  <c r="Z99" i="18"/>
  <c r="Y99" i="18"/>
  <c r="X99" i="18"/>
  <c r="W99" i="18"/>
  <c r="V99" i="18"/>
  <c r="U99" i="18"/>
  <c r="T99" i="18"/>
  <c r="S99" i="18"/>
  <c r="R99" i="18"/>
  <c r="E99" i="18"/>
  <c r="D99" i="18"/>
  <c r="B99" i="18"/>
  <c r="A99" i="18"/>
  <c r="AA98" i="18"/>
  <c r="Z98" i="18"/>
  <c r="X98" i="18"/>
  <c r="Y98" i="18" s="1"/>
  <c r="E98" i="18"/>
  <c r="D98" i="18"/>
  <c r="B98" i="18"/>
  <c r="A98" i="18"/>
  <c r="AA97" i="18"/>
  <c r="Z97" i="18"/>
  <c r="X97" i="18"/>
  <c r="Y97" i="18" s="1"/>
  <c r="W97" i="18"/>
  <c r="V97" i="18"/>
  <c r="T97" i="18"/>
  <c r="U97" i="18" s="1"/>
  <c r="E97" i="18"/>
  <c r="D97" i="18"/>
  <c r="B97" i="18"/>
  <c r="A97" i="18"/>
  <c r="AA96" i="18"/>
  <c r="Z96" i="18"/>
  <c r="X96" i="18"/>
  <c r="Y96" i="18" s="1"/>
  <c r="W96" i="18"/>
  <c r="V96" i="18"/>
  <c r="T96" i="18"/>
  <c r="U96" i="18" s="1"/>
  <c r="E96" i="18"/>
  <c r="D96" i="18"/>
  <c r="B96" i="18"/>
  <c r="A96" i="18"/>
  <c r="AA95" i="18"/>
  <c r="Z95" i="18"/>
  <c r="Y95" i="18"/>
  <c r="X95" i="18"/>
  <c r="D95" i="18"/>
  <c r="E95" i="18" s="1"/>
  <c r="B95" i="18"/>
  <c r="A95" i="18"/>
  <c r="Z94" i="18"/>
  <c r="AA94" i="18" s="1"/>
  <c r="X94" i="18"/>
  <c r="Y94" i="18" s="1"/>
  <c r="D94" i="18"/>
  <c r="E94" i="18" s="1"/>
  <c r="B94" i="18"/>
  <c r="A94" i="18"/>
  <c r="Z93" i="18"/>
  <c r="AA93" i="18" s="1"/>
  <c r="X93" i="18"/>
  <c r="Y93" i="18" s="1"/>
  <c r="W93" i="18"/>
  <c r="V93" i="18"/>
  <c r="T93" i="18"/>
  <c r="U93" i="18" s="1"/>
  <c r="R93" i="18"/>
  <c r="S93" i="18" s="1"/>
  <c r="D93" i="18"/>
  <c r="E93" i="18" s="1"/>
  <c r="B93" i="18"/>
  <c r="A93" i="18"/>
  <c r="V92" i="18"/>
  <c r="W92" i="18" s="1"/>
  <c r="T92" i="18"/>
  <c r="U92" i="18" s="1"/>
  <c r="R92" i="18"/>
  <c r="S92" i="18" s="1"/>
  <c r="P92" i="18"/>
  <c r="Q92" i="18" s="1"/>
  <c r="N92" i="18"/>
  <c r="O92" i="18" s="1"/>
  <c r="D92" i="18"/>
  <c r="E92" i="18" s="1"/>
  <c r="B92" i="18"/>
  <c r="A92" i="18"/>
  <c r="X91" i="18"/>
  <c r="Y91" i="18" s="1"/>
  <c r="S91" i="18"/>
  <c r="Q91" i="18"/>
  <c r="P91" i="18"/>
  <c r="N91" i="18"/>
  <c r="O91" i="18" s="1"/>
  <c r="D91" i="18"/>
  <c r="E91" i="18" s="1"/>
  <c r="B91" i="18"/>
  <c r="A91" i="18"/>
  <c r="Z90" i="18"/>
  <c r="AA90" i="18" s="1"/>
  <c r="Y90" i="18"/>
  <c r="X90" i="18"/>
  <c r="V90" i="18"/>
  <c r="W90" i="18" s="1"/>
  <c r="U90" i="18"/>
  <c r="T90" i="18"/>
  <c r="D90" i="18"/>
  <c r="E90" i="18" s="1"/>
  <c r="B90" i="18"/>
  <c r="A90" i="18"/>
  <c r="Z89" i="18"/>
  <c r="AA89" i="18" s="1"/>
  <c r="Y89" i="18"/>
  <c r="X89" i="18"/>
  <c r="D89" i="18"/>
  <c r="E89" i="18" s="1"/>
  <c r="B89" i="18"/>
  <c r="A89" i="18"/>
  <c r="Z88" i="18"/>
  <c r="AA88" i="18" s="1"/>
  <c r="Y88" i="18"/>
  <c r="X88" i="18"/>
  <c r="D88" i="18"/>
  <c r="E88" i="18" s="1"/>
  <c r="B88" i="18"/>
  <c r="A88" i="18"/>
  <c r="Z87" i="18"/>
  <c r="AA87" i="18" s="1"/>
  <c r="Y87" i="18"/>
  <c r="X87" i="18"/>
  <c r="D87" i="18"/>
  <c r="E87" i="18" s="1"/>
  <c r="B87" i="18"/>
  <c r="A87" i="18"/>
  <c r="Z86" i="18"/>
  <c r="AA86" i="18" s="1"/>
  <c r="Y86" i="18"/>
  <c r="X86" i="18"/>
  <c r="V86" i="18"/>
  <c r="W86" i="18" s="1"/>
  <c r="U86" i="18"/>
  <c r="T86" i="18"/>
  <c r="R86" i="18"/>
  <c r="S86" i="18" s="1"/>
  <c r="D86" i="18"/>
  <c r="E86" i="18" s="1"/>
  <c r="B86" i="18"/>
  <c r="A86" i="18"/>
  <c r="Z85" i="18"/>
  <c r="AA85" i="18" s="1"/>
  <c r="Y85" i="18"/>
  <c r="X85" i="18"/>
  <c r="D85" i="18"/>
  <c r="E85" i="18" s="1"/>
  <c r="B85" i="18"/>
  <c r="A85" i="18"/>
  <c r="Z84" i="18"/>
  <c r="AA84" i="18" s="1"/>
  <c r="Y84" i="18"/>
  <c r="X84" i="18"/>
  <c r="V84" i="18"/>
  <c r="W84" i="18" s="1"/>
  <c r="U84" i="18"/>
  <c r="T84" i="18"/>
  <c r="D84" i="18"/>
  <c r="E84" i="18" s="1"/>
  <c r="B84" i="18"/>
  <c r="A84" i="18"/>
  <c r="Z83" i="18"/>
  <c r="AA83" i="18" s="1"/>
  <c r="Y83" i="18"/>
  <c r="X83" i="18"/>
  <c r="V83" i="18"/>
  <c r="W83" i="18" s="1"/>
  <c r="U83" i="18"/>
  <c r="T83" i="18"/>
  <c r="D83" i="18"/>
  <c r="E83" i="18" s="1"/>
  <c r="B83" i="18"/>
  <c r="A83" i="18"/>
  <c r="Z82" i="18"/>
  <c r="AA82" i="18" s="1"/>
  <c r="Y82" i="18"/>
  <c r="X82" i="18"/>
  <c r="D82" i="18"/>
  <c r="E82" i="18" s="1"/>
  <c r="B82" i="18"/>
  <c r="A82" i="18"/>
  <c r="Z81" i="18"/>
  <c r="AA81" i="18" s="1"/>
  <c r="Y81" i="18"/>
  <c r="X81" i="18"/>
  <c r="D81" i="18"/>
  <c r="E81" i="18" s="1"/>
  <c r="B81" i="18"/>
  <c r="A81" i="18"/>
  <c r="Z80" i="18"/>
  <c r="AA80" i="18" s="1"/>
  <c r="Y80" i="18"/>
  <c r="X80" i="18"/>
  <c r="V80" i="18"/>
  <c r="W80" i="18" s="1"/>
  <c r="U80" i="18"/>
  <c r="T80" i="18"/>
  <c r="R80" i="18"/>
  <c r="S80" i="18" s="1"/>
  <c r="D80" i="18"/>
  <c r="E80" i="18" s="1"/>
  <c r="B80" i="18"/>
  <c r="A80" i="18"/>
  <c r="V79" i="18"/>
  <c r="W79" i="18" s="1"/>
  <c r="U79" i="18"/>
  <c r="T79" i="18"/>
  <c r="R79" i="18"/>
  <c r="S79" i="18" s="1"/>
  <c r="Q79" i="18"/>
  <c r="P79" i="18"/>
  <c r="N79" i="18"/>
  <c r="O79" i="18" s="1"/>
  <c r="D79" i="18"/>
  <c r="E79" i="18" s="1"/>
  <c r="B79" i="18"/>
  <c r="A79" i="18"/>
  <c r="Y78" i="18"/>
  <c r="X78" i="18"/>
  <c r="S78" i="18"/>
  <c r="Q78" i="18"/>
  <c r="P78" i="18"/>
  <c r="N78" i="18"/>
  <c r="O78" i="18" s="1"/>
  <c r="D78" i="18"/>
  <c r="E78" i="18" s="1"/>
  <c r="B78" i="18"/>
  <c r="A78" i="18"/>
  <c r="Z77" i="18"/>
  <c r="AA77" i="18" s="1"/>
  <c r="X77" i="18"/>
  <c r="Y77" i="18" s="1"/>
  <c r="V77" i="18"/>
  <c r="W77" i="18" s="1"/>
  <c r="U77" i="18"/>
  <c r="T77" i="18"/>
  <c r="D77" i="18"/>
  <c r="E77" i="18" s="1"/>
  <c r="B77" i="18"/>
  <c r="A77" i="18"/>
  <c r="Z76" i="18"/>
  <c r="AA76" i="18" s="1"/>
  <c r="Y76" i="18"/>
  <c r="X76" i="18"/>
  <c r="D76" i="18"/>
  <c r="E76" i="18" s="1"/>
  <c r="B76" i="18"/>
  <c r="A76" i="18"/>
  <c r="Z75" i="18"/>
  <c r="AA75" i="18" s="1"/>
  <c r="X75" i="18"/>
  <c r="Y75" i="18" s="1"/>
  <c r="D75" i="18"/>
  <c r="E75" i="18" s="1"/>
  <c r="B75" i="18"/>
  <c r="A75" i="18"/>
  <c r="Z74" i="18"/>
  <c r="AA74" i="18" s="1"/>
  <c r="Y74" i="18"/>
  <c r="X74" i="18"/>
  <c r="D74" i="18"/>
  <c r="E74" i="18" s="1"/>
  <c r="B74" i="18"/>
  <c r="A74" i="18"/>
  <c r="Z73" i="18"/>
  <c r="AA73" i="18" s="1"/>
  <c r="X73" i="18"/>
  <c r="Y73" i="18" s="1"/>
  <c r="V73" i="18"/>
  <c r="W73" i="18" s="1"/>
  <c r="U73" i="18"/>
  <c r="T73" i="18"/>
  <c r="R73" i="18"/>
  <c r="S73" i="18" s="1"/>
  <c r="D73" i="18"/>
  <c r="E73" i="18" s="1"/>
  <c r="B73" i="18"/>
  <c r="A73" i="18"/>
  <c r="Z72" i="18"/>
  <c r="AA72" i="18" s="1"/>
  <c r="X72" i="18"/>
  <c r="Y72" i="18" s="1"/>
  <c r="D72" i="18"/>
  <c r="E72" i="18" s="1"/>
  <c r="B72" i="18"/>
  <c r="A72" i="18"/>
  <c r="Z71" i="18"/>
  <c r="AA71" i="18" s="1"/>
  <c r="X71" i="18"/>
  <c r="Y71" i="18" s="1"/>
  <c r="V71" i="18"/>
  <c r="W71" i="18" s="1"/>
  <c r="U71" i="18"/>
  <c r="T71" i="18"/>
  <c r="D71" i="18"/>
  <c r="E71" i="18" s="1"/>
  <c r="B71" i="18"/>
  <c r="A71" i="18"/>
  <c r="Z70" i="18"/>
  <c r="AA70" i="18" s="1"/>
  <c r="Y70" i="18"/>
  <c r="X70" i="18"/>
  <c r="V70" i="18"/>
  <c r="W70" i="18" s="1"/>
  <c r="T70" i="18"/>
  <c r="U70" i="18" s="1"/>
  <c r="D70" i="18"/>
  <c r="E70" i="18" s="1"/>
  <c r="B70" i="18"/>
  <c r="A70" i="18"/>
  <c r="Z69" i="18"/>
  <c r="AA69" i="18" s="1"/>
  <c r="X69" i="18"/>
  <c r="Y69" i="18" s="1"/>
  <c r="D69" i="18"/>
  <c r="E69" i="18" s="1"/>
  <c r="B69" i="18"/>
  <c r="A69" i="18"/>
  <c r="Z68" i="18"/>
  <c r="AA68" i="18" s="1"/>
  <c r="Y68" i="18"/>
  <c r="X68" i="18"/>
  <c r="D68" i="18"/>
  <c r="E68" i="18" s="1"/>
  <c r="B68" i="18"/>
  <c r="A68" i="18"/>
  <c r="Z67" i="18"/>
  <c r="AA67" i="18" s="1"/>
  <c r="X67" i="18"/>
  <c r="Y67" i="18" s="1"/>
  <c r="V67" i="18"/>
  <c r="W67" i="18" s="1"/>
  <c r="U67" i="18"/>
  <c r="T67" i="18"/>
  <c r="R67" i="18"/>
  <c r="S67" i="18" s="1"/>
  <c r="D67" i="18"/>
  <c r="E67" i="18" s="1"/>
  <c r="B67" i="18"/>
  <c r="A67" i="18"/>
  <c r="V66" i="18"/>
  <c r="W66" i="18" s="1"/>
  <c r="T66" i="18"/>
  <c r="U66" i="18" s="1"/>
  <c r="R66" i="18"/>
  <c r="S66" i="18" s="1"/>
  <c r="Q66" i="18"/>
  <c r="P66" i="18"/>
  <c r="N66" i="18"/>
  <c r="O66" i="18" s="1"/>
  <c r="D66" i="18"/>
  <c r="E66" i="18" s="1"/>
  <c r="B66" i="18"/>
  <c r="A66" i="18"/>
  <c r="Y65" i="18"/>
  <c r="X65" i="18"/>
  <c r="S65" i="18"/>
  <c r="Q65" i="18"/>
  <c r="P65" i="18"/>
  <c r="O65" i="18"/>
  <c r="N65" i="18"/>
  <c r="E65" i="18"/>
  <c r="D65" i="18"/>
  <c r="B65" i="18"/>
  <c r="A65" i="18"/>
  <c r="AA64" i="18"/>
  <c r="Z64" i="18"/>
  <c r="X64" i="18"/>
  <c r="Y64" i="18" s="1"/>
  <c r="W64" i="18"/>
  <c r="V64" i="18"/>
  <c r="T64" i="18"/>
  <c r="U64" i="18" s="1"/>
  <c r="E64" i="18"/>
  <c r="D64" i="18"/>
  <c r="B64" i="18"/>
  <c r="A64" i="18"/>
  <c r="AA63" i="18"/>
  <c r="Z63" i="18"/>
  <c r="X63" i="18"/>
  <c r="Y63" i="18" s="1"/>
  <c r="E63" i="18"/>
  <c r="D63" i="18"/>
  <c r="B63" i="18"/>
  <c r="A63" i="18"/>
  <c r="AA62" i="18"/>
  <c r="Z62" i="18"/>
  <c r="X62" i="18"/>
  <c r="Y62" i="18" s="1"/>
  <c r="E62" i="18"/>
  <c r="D62" i="18"/>
  <c r="B62" i="18"/>
  <c r="A62" i="18"/>
  <c r="AA61" i="18"/>
  <c r="Z61" i="18"/>
  <c r="X61" i="18"/>
  <c r="Y61" i="18" s="1"/>
  <c r="E61" i="18"/>
  <c r="D61" i="18"/>
  <c r="B61" i="18"/>
  <c r="A61" i="18"/>
  <c r="AA60" i="18"/>
  <c r="Z60" i="18"/>
  <c r="X60" i="18"/>
  <c r="Y60" i="18" s="1"/>
  <c r="W60" i="18"/>
  <c r="V60" i="18"/>
  <c r="T60" i="18"/>
  <c r="U60" i="18" s="1"/>
  <c r="S60" i="18"/>
  <c r="R60" i="18"/>
  <c r="E60" i="18"/>
  <c r="D60" i="18"/>
  <c r="B60" i="18"/>
  <c r="A60" i="18"/>
  <c r="AA59" i="18"/>
  <c r="Z59" i="18"/>
  <c r="Y59" i="18"/>
  <c r="X59" i="18"/>
  <c r="E59" i="18"/>
  <c r="D59" i="18"/>
  <c r="B59" i="18"/>
  <c r="A59" i="18"/>
  <c r="AA58" i="18"/>
  <c r="Z58" i="18"/>
  <c r="Y58" i="18"/>
  <c r="X58" i="18"/>
  <c r="W58" i="18"/>
  <c r="V58" i="18"/>
  <c r="U58" i="18"/>
  <c r="T58" i="18"/>
  <c r="D58" i="18"/>
  <c r="E58" i="18" s="1"/>
  <c r="B58" i="18"/>
  <c r="A58" i="18"/>
  <c r="Z57" i="18"/>
  <c r="AA57" i="18" s="1"/>
  <c r="Y57" i="18"/>
  <c r="X57" i="18"/>
  <c r="V57" i="18"/>
  <c r="W57" i="18" s="1"/>
  <c r="T57" i="18"/>
  <c r="U57" i="18" s="1"/>
  <c r="D57" i="18"/>
  <c r="E57" i="18" s="1"/>
  <c r="B57" i="18"/>
  <c r="A57" i="18"/>
  <c r="Z56" i="18"/>
  <c r="AA56" i="18" s="1"/>
  <c r="Y56" i="18"/>
  <c r="X56" i="18"/>
  <c r="D56" i="18"/>
  <c r="E56" i="18" s="1"/>
  <c r="B56" i="18"/>
  <c r="A56" i="18"/>
  <c r="Z55" i="18"/>
  <c r="AA55" i="18" s="1"/>
  <c r="Y55" i="18"/>
  <c r="X55" i="18"/>
  <c r="D55" i="18"/>
  <c r="E55" i="18" s="1"/>
  <c r="B55" i="18"/>
  <c r="A55" i="18"/>
  <c r="Z54" i="18"/>
  <c r="AA54" i="18" s="1"/>
  <c r="Y54" i="18"/>
  <c r="X54" i="18"/>
  <c r="W54" i="18"/>
  <c r="V54" i="18"/>
  <c r="U54" i="18"/>
  <c r="T54" i="18"/>
  <c r="S54" i="18"/>
  <c r="R54" i="18"/>
  <c r="E54" i="18"/>
  <c r="D54" i="18"/>
  <c r="B54" i="18"/>
  <c r="A54" i="18"/>
  <c r="W53" i="18"/>
  <c r="V53" i="18"/>
  <c r="U53" i="18"/>
  <c r="T53" i="18"/>
  <c r="S53" i="18"/>
  <c r="R53" i="18"/>
  <c r="Q53" i="18"/>
  <c r="P53" i="18"/>
  <c r="O53" i="18"/>
  <c r="N53" i="18"/>
  <c r="E53" i="18"/>
  <c r="D53" i="18"/>
  <c r="B53" i="18"/>
  <c r="A53" i="18"/>
  <c r="Y52" i="18"/>
  <c r="X52" i="18"/>
  <c r="S52" i="18"/>
  <c r="Q52" i="18"/>
  <c r="P52" i="18"/>
  <c r="N52" i="18"/>
  <c r="O52" i="18" s="1"/>
  <c r="D52" i="18"/>
  <c r="E52" i="18" s="1"/>
  <c r="B52" i="18"/>
  <c r="A52" i="18"/>
  <c r="Z51" i="18"/>
  <c r="AA51" i="18" s="1"/>
  <c r="Y51" i="18"/>
  <c r="X51" i="18"/>
  <c r="V51" i="18"/>
  <c r="W51" i="18" s="1"/>
  <c r="U51" i="18"/>
  <c r="T51" i="18"/>
  <c r="D51" i="18"/>
  <c r="E51" i="18" s="1"/>
  <c r="B51" i="18"/>
  <c r="A51" i="18"/>
  <c r="Z50" i="18"/>
  <c r="AA50" i="18" s="1"/>
  <c r="Y50" i="18"/>
  <c r="X50" i="18"/>
  <c r="D50" i="18"/>
  <c r="E50" i="18" s="1"/>
  <c r="B50" i="18"/>
  <c r="A50" i="18"/>
  <c r="Z49" i="18"/>
  <c r="AA49" i="18" s="1"/>
  <c r="Y49" i="18"/>
  <c r="X49" i="18"/>
  <c r="D49" i="18"/>
  <c r="E49" i="18" s="1"/>
  <c r="B49" i="18"/>
  <c r="A49" i="18"/>
  <c r="Z48" i="18"/>
  <c r="AA48" i="18" s="1"/>
  <c r="Y48" i="18"/>
  <c r="X48" i="18"/>
  <c r="D48" i="18"/>
  <c r="E48" i="18" s="1"/>
  <c r="B48" i="18"/>
  <c r="A48" i="18"/>
  <c r="Z47" i="18"/>
  <c r="AA47" i="18" s="1"/>
  <c r="X47" i="18"/>
  <c r="Y47" i="18" s="1"/>
  <c r="W47" i="18"/>
  <c r="U47" i="18"/>
  <c r="R47" i="18"/>
  <c r="S47" i="18" s="1"/>
  <c r="P47" i="18"/>
  <c r="Q47" i="18" s="1"/>
  <c r="L47" i="18"/>
  <c r="F47" i="18" s="1"/>
  <c r="G47" i="18" s="1"/>
  <c r="D47" i="18"/>
  <c r="E47" i="18" s="1"/>
  <c r="B47" i="18"/>
  <c r="A47" i="18"/>
  <c r="Z46" i="18"/>
  <c r="AA46" i="18" s="1"/>
  <c r="X46" i="18"/>
  <c r="Y46" i="18" s="1"/>
  <c r="T46" i="18"/>
  <c r="U46" i="18" s="1"/>
  <c r="P46" i="18"/>
  <c r="Q46" i="18" s="1"/>
  <c r="L46" i="18"/>
  <c r="F46" i="18" s="1"/>
  <c r="G46" i="18" s="1"/>
  <c r="D46" i="18"/>
  <c r="E46" i="18" s="1"/>
  <c r="B46" i="18"/>
  <c r="A46" i="18"/>
  <c r="Z45" i="18"/>
  <c r="AA45" i="18" s="1"/>
  <c r="X45" i="18"/>
  <c r="Y45" i="18" s="1"/>
  <c r="V45" i="18"/>
  <c r="W45" i="18" s="1"/>
  <c r="T45" i="18"/>
  <c r="U45" i="18" s="1"/>
  <c r="L45" i="18"/>
  <c r="D45" i="18"/>
  <c r="E45" i="18" s="1"/>
  <c r="B45" i="18"/>
  <c r="A45" i="18"/>
  <c r="Z44" i="18"/>
  <c r="AA44" i="18" s="1"/>
  <c r="X44" i="18"/>
  <c r="Y44" i="18" s="1"/>
  <c r="V44" i="18"/>
  <c r="W44" i="18" s="1"/>
  <c r="T44" i="18"/>
  <c r="U44" i="18" s="1"/>
  <c r="P44" i="18"/>
  <c r="Q44" i="18" s="1"/>
  <c r="L44" i="18"/>
  <c r="F44" i="18" s="1"/>
  <c r="G44" i="18" s="1"/>
  <c r="D44" i="18"/>
  <c r="E44" i="18" s="1"/>
  <c r="B44" i="18"/>
  <c r="A44" i="18"/>
  <c r="Z43" i="18"/>
  <c r="AA43" i="18" s="1"/>
  <c r="X43" i="18"/>
  <c r="Y43" i="18" s="1"/>
  <c r="T43" i="18"/>
  <c r="U43" i="18" s="1"/>
  <c r="P43" i="18"/>
  <c r="Q43" i="18" s="1"/>
  <c r="L43" i="18"/>
  <c r="F43" i="18"/>
  <c r="G43" i="18" s="1"/>
  <c r="D43" i="18"/>
  <c r="E43" i="18" s="1"/>
  <c r="B43" i="18"/>
  <c r="A43" i="18"/>
  <c r="Z42" i="18"/>
  <c r="AA42" i="18" s="1"/>
  <c r="X42" i="18"/>
  <c r="Y42" i="18" s="1"/>
  <c r="L42" i="18"/>
  <c r="D42" i="18"/>
  <c r="E42" i="18" s="1"/>
  <c r="B42" i="18"/>
  <c r="A42" i="18"/>
  <c r="Z41" i="18"/>
  <c r="AA41" i="18" s="1"/>
  <c r="X41" i="18"/>
  <c r="Y41" i="18" s="1"/>
  <c r="V41" i="18"/>
  <c r="W41" i="18" s="1"/>
  <c r="T41" i="18"/>
  <c r="U41" i="18" s="1"/>
  <c r="R41" i="18"/>
  <c r="S41" i="18" s="1"/>
  <c r="P41" i="18"/>
  <c r="Q41" i="18" s="1"/>
  <c r="L41" i="18"/>
  <c r="F41" i="18"/>
  <c r="G41" i="18" s="1"/>
  <c r="D41" i="18"/>
  <c r="E41" i="18" s="1"/>
  <c r="B41" i="18"/>
  <c r="A41" i="18"/>
  <c r="X40" i="18"/>
  <c r="Y40" i="18" s="1"/>
  <c r="V40" i="18"/>
  <c r="W40" i="18" s="1"/>
  <c r="T40" i="18"/>
  <c r="U40" i="18" s="1"/>
  <c r="R40" i="18"/>
  <c r="S40" i="18" s="1"/>
  <c r="P40" i="18"/>
  <c r="Q40" i="18" s="1"/>
  <c r="N40" i="18"/>
  <c r="O40" i="18" s="1"/>
  <c r="L40" i="18"/>
  <c r="F40" i="18" s="1"/>
  <c r="G40" i="18" s="1"/>
  <c r="D40" i="18"/>
  <c r="E40" i="18" s="1"/>
  <c r="B40" i="18"/>
  <c r="A40" i="18"/>
  <c r="Z39" i="18"/>
  <c r="AA39" i="18" s="1"/>
  <c r="X39" i="18"/>
  <c r="Y39" i="18" s="1"/>
  <c r="V39" i="18"/>
  <c r="W39" i="18" s="1"/>
  <c r="T39" i="18"/>
  <c r="U39" i="18" s="1"/>
  <c r="S39" i="18"/>
  <c r="Q39" i="18"/>
  <c r="P39" i="18"/>
  <c r="O39" i="18"/>
  <c r="N39" i="18"/>
  <c r="M39" i="18"/>
  <c r="L39" i="18"/>
  <c r="L52" i="18" s="1"/>
  <c r="I39" i="18"/>
  <c r="H39" i="18"/>
  <c r="G39" i="18"/>
  <c r="F39" i="18"/>
  <c r="E39" i="18"/>
  <c r="D39" i="18"/>
  <c r="B39" i="18"/>
  <c r="A39" i="18"/>
  <c r="AA38" i="18"/>
  <c r="Z38" i="18"/>
  <c r="Y38" i="18"/>
  <c r="X38" i="18"/>
  <c r="W38" i="18"/>
  <c r="V38" i="18"/>
  <c r="U38" i="18"/>
  <c r="T38" i="18"/>
  <c r="S38" i="18"/>
  <c r="R38" i="18"/>
  <c r="O38" i="18"/>
  <c r="N38" i="18"/>
  <c r="M38" i="18"/>
  <c r="L38" i="18"/>
  <c r="L51" i="18" s="1"/>
  <c r="N51" i="18" s="1"/>
  <c r="O51" i="18" s="1"/>
  <c r="I38" i="18"/>
  <c r="H38" i="18"/>
  <c r="G38" i="18"/>
  <c r="F38" i="18"/>
  <c r="E38" i="18"/>
  <c r="D38" i="18"/>
  <c r="B38" i="18"/>
  <c r="A38" i="18"/>
  <c r="AA37" i="18"/>
  <c r="Z37" i="18"/>
  <c r="Y37" i="18"/>
  <c r="X37" i="18"/>
  <c r="W37" i="18"/>
  <c r="V37" i="18"/>
  <c r="S37" i="18"/>
  <c r="R37" i="18"/>
  <c r="O37" i="18"/>
  <c r="N37" i="18"/>
  <c r="M37" i="18"/>
  <c r="L37" i="18"/>
  <c r="L50" i="18" s="1"/>
  <c r="V50" i="18" s="1"/>
  <c r="W50" i="18" s="1"/>
  <c r="I37" i="18"/>
  <c r="H37" i="18"/>
  <c r="G37" i="18"/>
  <c r="F37" i="18"/>
  <c r="E37" i="18"/>
  <c r="D37" i="18"/>
  <c r="B37" i="18"/>
  <c r="A37" i="18"/>
  <c r="AA36" i="18"/>
  <c r="Z36" i="18"/>
  <c r="Y36" i="18"/>
  <c r="X36" i="18"/>
  <c r="W36" i="18"/>
  <c r="V36" i="18"/>
  <c r="S36" i="18"/>
  <c r="R36" i="18"/>
  <c r="O36" i="18"/>
  <c r="N36" i="18"/>
  <c r="M36" i="18"/>
  <c r="L36" i="18"/>
  <c r="L49" i="18" s="1"/>
  <c r="N49" i="18" s="1"/>
  <c r="O49" i="18" s="1"/>
  <c r="I36" i="18"/>
  <c r="H36" i="18"/>
  <c r="G36" i="18"/>
  <c r="F36" i="18"/>
  <c r="E36" i="18"/>
  <c r="D36" i="18"/>
  <c r="B36" i="18"/>
  <c r="A36" i="18"/>
  <c r="AA35" i="18"/>
  <c r="Z35" i="18"/>
  <c r="Y35" i="18"/>
  <c r="X35" i="18"/>
  <c r="W35" i="18"/>
  <c r="V35" i="18"/>
  <c r="S35" i="18"/>
  <c r="R35" i="18"/>
  <c r="O35" i="18"/>
  <c r="N35" i="18"/>
  <c r="M35" i="18"/>
  <c r="L35" i="18"/>
  <c r="L48" i="18" s="1"/>
  <c r="V48" i="18" s="1"/>
  <c r="W48" i="18" s="1"/>
  <c r="I35" i="18"/>
  <c r="H35" i="18"/>
  <c r="G35" i="18"/>
  <c r="F35" i="18"/>
  <c r="E35" i="18"/>
  <c r="D35" i="18"/>
  <c r="B35" i="18"/>
  <c r="A35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H34" i="18"/>
  <c r="I34" i="18" s="1"/>
  <c r="F34" i="18"/>
  <c r="G34" i="18" s="1"/>
  <c r="D34" i="18"/>
  <c r="E34" i="18" s="1"/>
  <c r="B34" i="18"/>
  <c r="A34" i="18"/>
  <c r="Z33" i="18"/>
  <c r="AA33" i="18" s="1"/>
  <c r="X33" i="18"/>
  <c r="Y33" i="18" s="1"/>
  <c r="V33" i="18"/>
  <c r="W33" i="18" s="1"/>
  <c r="T33" i="18"/>
  <c r="U33" i="18" s="1"/>
  <c r="R33" i="18"/>
  <c r="S33" i="18" s="1"/>
  <c r="P33" i="18"/>
  <c r="Q33" i="18" s="1"/>
  <c r="N33" i="18"/>
  <c r="O33" i="18" s="1"/>
  <c r="M33" i="18"/>
  <c r="I33" i="18"/>
  <c r="H33" i="18"/>
  <c r="G33" i="18"/>
  <c r="F33" i="18"/>
  <c r="E33" i="18"/>
  <c r="D33" i="18"/>
  <c r="B33" i="18"/>
  <c r="A33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H32" i="18"/>
  <c r="I32" i="18" s="1"/>
  <c r="F32" i="18"/>
  <c r="G32" i="18" s="1"/>
  <c r="D32" i="18"/>
  <c r="E32" i="18" s="1"/>
  <c r="B32" i="18"/>
  <c r="A32" i="18"/>
  <c r="Z31" i="18"/>
  <c r="AA31" i="18" s="1"/>
  <c r="X31" i="18"/>
  <c r="Y31" i="18" s="1"/>
  <c r="V31" i="18"/>
  <c r="W31" i="18" s="1"/>
  <c r="T31" i="18"/>
  <c r="U31" i="18" s="1"/>
  <c r="R31" i="18"/>
  <c r="S31" i="18" s="1"/>
  <c r="P31" i="18"/>
  <c r="Q31" i="18" s="1"/>
  <c r="N31" i="18"/>
  <c r="O31" i="18" s="1"/>
  <c r="M31" i="18"/>
  <c r="I31" i="18"/>
  <c r="H31" i="18"/>
  <c r="G31" i="18"/>
  <c r="F31" i="18"/>
  <c r="E31" i="18"/>
  <c r="D31" i="18"/>
  <c r="B31" i="18"/>
  <c r="A31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H30" i="18"/>
  <c r="I30" i="18" s="1"/>
  <c r="F30" i="18"/>
  <c r="G30" i="18" s="1"/>
  <c r="D30" i="18"/>
  <c r="E30" i="18" s="1"/>
  <c r="B30" i="18"/>
  <c r="A30" i="18"/>
  <c r="Z29" i="18"/>
  <c r="AA29" i="18" s="1"/>
  <c r="X29" i="18"/>
  <c r="Y29" i="18" s="1"/>
  <c r="V29" i="18"/>
  <c r="W29" i="18" s="1"/>
  <c r="T29" i="18"/>
  <c r="U29" i="18" s="1"/>
  <c r="R29" i="18"/>
  <c r="S29" i="18" s="1"/>
  <c r="P29" i="18"/>
  <c r="Q29" i="18" s="1"/>
  <c r="N29" i="18"/>
  <c r="O29" i="18" s="1"/>
  <c r="M29" i="18"/>
  <c r="I29" i="18"/>
  <c r="H29" i="18"/>
  <c r="G29" i="18"/>
  <c r="F29" i="18"/>
  <c r="E29" i="18"/>
  <c r="D29" i="18"/>
  <c r="B29" i="18"/>
  <c r="A29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H28" i="18"/>
  <c r="I28" i="18" s="1"/>
  <c r="F28" i="18"/>
  <c r="G28" i="18" s="1"/>
  <c r="D28" i="18"/>
  <c r="E28" i="18" s="1"/>
  <c r="B28" i="18"/>
  <c r="A28" i="18"/>
  <c r="Z27" i="18"/>
  <c r="AA27" i="18" s="1"/>
  <c r="X27" i="18"/>
  <c r="Y27" i="18" s="1"/>
  <c r="V27" i="18"/>
  <c r="W27" i="18" s="1"/>
  <c r="T27" i="18"/>
  <c r="U27" i="18" s="1"/>
  <c r="R27" i="18"/>
  <c r="S27" i="18" s="1"/>
  <c r="P27" i="18"/>
  <c r="Q27" i="18" s="1"/>
  <c r="N27" i="18"/>
  <c r="O27" i="18" s="1"/>
  <c r="M27" i="18"/>
  <c r="I27" i="18"/>
  <c r="H27" i="18"/>
  <c r="G27" i="18"/>
  <c r="F27" i="18"/>
  <c r="E27" i="18"/>
  <c r="D27" i="18"/>
  <c r="B27" i="18"/>
  <c r="A27" i="18"/>
  <c r="AA26" i="18"/>
  <c r="Z26" i="18"/>
  <c r="Y26" i="18"/>
  <c r="X26" i="18"/>
  <c r="W26" i="18"/>
  <c r="V26" i="18"/>
  <c r="U26" i="18"/>
  <c r="T26" i="18"/>
  <c r="S26" i="18"/>
  <c r="P26" i="18"/>
  <c r="Q26" i="18" s="1"/>
  <c r="N26" i="18"/>
  <c r="O26" i="18" s="1"/>
  <c r="M26" i="18"/>
  <c r="I26" i="18"/>
  <c r="H26" i="18"/>
  <c r="G26" i="18"/>
  <c r="F26" i="18"/>
  <c r="E26" i="18"/>
  <c r="D26" i="18"/>
  <c r="B26" i="18"/>
  <c r="A26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H25" i="18"/>
  <c r="I25" i="18" s="1"/>
  <c r="F25" i="18"/>
  <c r="G25" i="18" s="1"/>
  <c r="D25" i="18"/>
  <c r="E25" i="18" s="1"/>
  <c r="B25" i="18"/>
  <c r="A25" i="18"/>
  <c r="Z24" i="18"/>
  <c r="AA24" i="18" s="1"/>
  <c r="X24" i="18"/>
  <c r="Y24" i="18" s="1"/>
  <c r="V24" i="18"/>
  <c r="W24" i="18" s="1"/>
  <c r="T24" i="18"/>
  <c r="U24" i="18" s="1"/>
  <c r="R24" i="18"/>
  <c r="S24" i="18" s="1"/>
  <c r="P24" i="18"/>
  <c r="Q24" i="18" s="1"/>
  <c r="N24" i="18"/>
  <c r="O24" i="18" s="1"/>
  <c r="M24" i="18"/>
  <c r="I24" i="18"/>
  <c r="H24" i="18"/>
  <c r="G24" i="18"/>
  <c r="F24" i="18"/>
  <c r="E24" i="18"/>
  <c r="D24" i="18"/>
  <c r="B24" i="18"/>
  <c r="A24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H23" i="18"/>
  <c r="I23" i="18" s="1"/>
  <c r="F23" i="18"/>
  <c r="G23" i="18" s="1"/>
  <c r="D23" i="18"/>
  <c r="E23" i="18" s="1"/>
  <c r="B23" i="18"/>
  <c r="A23" i="18"/>
  <c r="Z22" i="18"/>
  <c r="AA22" i="18" s="1"/>
  <c r="X22" i="18"/>
  <c r="Y22" i="18" s="1"/>
  <c r="V22" i="18"/>
  <c r="W22" i="18" s="1"/>
  <c r="T22" i="18"/>
  <c r="U22" i="18" s="1"/>
  <c r="R22" i="18"/>
  <c r="S22" i="18" s="1"/>
  <c r="P22" i="18"/>
  <c r="Q22" i="18" s="1"/>
  <c r="N22" i="18"/>
  <c r="O22" i="18" s="1"/>
  <c r="M22" i="18"/>
  <c r="I22" i="18"/>
  <c r="H22" i="18"/>
  <c r="G22" i="18"/>
  <c r="F22" i="18"/>
  <c r="E22" i="18"/>
  <c r="D22" i="18"/>
  <c r="B22" i="18"/>
  <c r="A22" i="18"/>
  <c r="AA21" i="18"/>
  <c r="Y21" i="18"/>
  <c r="W21" i="18"/>
  <c r="U21" i="18"/>
  <c r="S21" i="18"/>
  <c r="Q21" i="18"/>
  <c r="O21" i="18"/>
  <c r="M21" i="18"/>
  <c r="I21" i="18"/>
  <c r="G21" i="18"/>
  <c r="E21" i="18"/>
  <c r="D21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H20" i="18"/>
  <c r="I20" i="18" s="1"/>
  <c r="F20" i="18"/>
  <c r="G20" i="18" s="1"/>
  <c r="D20" i="18"/>
  <c r="E20" i="18" s="1"/>
  <c r="Z19" i="18"/>
  <c r="AA19" i="18" s="1"/>
  <c r="X19" i="18"/>
  <c r="Y19" i="18" s="1"/>
  <c r="V19" i="18"/>
  <c r="W19" i="18" s="1"/>
  <c r="T19" i="18"/>
  <c r="U19" i="18" s="1"/>
  <c r="R19" i="18"/>
  <c r="S19" i="18" s="1"/>
  <c r="P19" i="18"/>
  <c r="Q19" i="18" s="1"/>
  <c r="N19" i="18"/>
  <c r="O19" i="18" s="1"/>
  <c r="M19" i="18"/>
  <c r="I19" i="18"/>
  <c r="H19" i="18"/>
  <c r="G19" i="18"/>
  <c r="F19" i="18"/>
  <c r="E19" i="18"/>
  <c r="D19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H18" i="18"/>
  <c r="I18" i="18" s="1"/>
  <c r="F18" i="18"/>
  <c r="G18" i="18" s="1"/>
  <c r="D18" i="18"/>
  <c r="E18" i="18" s="1"/>
  <c r="Z17" i="18"/>
  <c r="AA17" i="18" s="1"/>
  <c r="X17" i="18"/>
  <c r="Y17" i="18" s="1"/>
  <c r="V17" i="18"/>
  <c r="W17" i="18" s="1"/>
  <c r="S17" i="18"/>
  <c r="Q17" i="18"/>
  <c r="P17" i="18"/>
  <c r="O17" i="18"/>
  <c r="N17" i="18"/>
  <c r="M17" i="18"/>
  <c r="H17" i="18"/>
  <c r="I17" i="18" s="1"/>
  <c r="F17" i="18"/>
  <c r="G17" i="18" s="1"/>
  <c r="D17" i="18"/>
  <c r="E17" i="18" s="1"/>
  <c r="Z16" i="18"/>
  <c r="AA16" i="18" s="1"/>
  <c r="X16" i="18"/>
  <c r="Y16" i="18" s="1"/>
  <c r="V16" i="18"/>
  <c r="W16" i="18" s="1"/>
  <c r="T16" i="18"/>
  <c r="U16" i="18" s="1"/>
  <c r="R16" i="18"/>
  <c r="S16" i="18" s="1"/>
  <c r="P16" i="18"/>
  <c r="Q16" i="18" s="1"/>
  <c r="N16" i="18"/>
  <c r="O16" i="18" s="1"/>
  <c r="M16" i="18"/>
  <c r="I16" i="18"/>
  <c r="H16" i="18"/>
  <c r="G16" i="18"/>
  <c r="F16" i="18"/>
  <c r="E16" i="18"/>
  <c r="D16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H15" i="18"/>
  <c r="I15" i="18" s="1"/>
  <c r="G15" i="18"/>
  <c r="F15" i="18"/>
  <c r="D15" i="18"/>
  <c r="E15" i="18" s="1"/>
  <c r="Z14" i="18"/>
  <c r="AA14" i="18" s="1"/>
  <c r="X14" i="18"/>
  <c r="Y14" i="18" s="1"/>
  <c r="W14" i="18"/>
  <c r="V14" i="18"/>
  <c r="T14" i="18"/>
  <c r="U14" i="18" s="1"/>
  <c r="R14" i="18"/>
  <c r="S14" i="18" s="1"/>
  <c r="P14" i="18"/>
  <c r="Q14" i="18" s="1"/>
  <c r="O14" i="18"/>
  <c r="N14" i="18"/>
  <c r="M14" i="18"/>
  <c r="H14" i="18"/>
  <c r="I14" i="18" s="1"/>
  <c r="G14" i="18"/>
  <c r="F14" i="18"/>
  <c r="D14" i="18"/>
  <c r="E14" i="18" s="1"/>
  <c r="AA13" i="18"/>
  <c r="Z13" i="18"/>
  <c r="X13" i="18"/>
  <c r="Y13" i="18" s="1"/>
  <c r="W13" i="18"/>
  <c r="V13" i="18"/>
  <c r="T13" i="18"/>
  <c r="U13" i="18" s="1"/>
  <c r="S13" i="18"/>
  <c r="R13" i="18"/>
  <c r="P13" i="18"/>
  <c r="Q13" i="18" s="1"/>
  <c r="O13" i="18"/>
  <c r="N13" i="18"/>
  <c r="M13" i="18"/>
  <c r="I13" i="18"/>
  <c r="H13" i="18"/>
  <c r="F13" i="18"/>
  <c r="G13" i="18" s="1"/>
  <c r="D13" i="18"/>
  <c r="E13" i="18" s="1"/>
  <c r="Z12" i="18"/>
  <c r="AA12" i="18" s="1"/>
  <c r="Y12" i="18"/>
  <c r="X12" i="18"/>
  <c r="V12" i="18"/>
  <c r="W12" i="18" s="1"/>
  <c r="T12" i="18"/>
  <c r="U12" i="18" s="1"/>
  <c r="R12" i="18"/>
  <c r="S12" i="18" s="1"/>
  <c r="Q12" i="18"/>
  <c r="P12" i="18"/>
  <c r="N12" i="18"/>
  <c r="O12" i="18" s="1"/>
  <c r="M12" i="18"/>
  <c r="I12" i="18"/>
  <c r="H12" i="18"/>
  <c r="G12" i="18"/>
  <c r="F12" i="18"/>
  <c r="E12" i="18"/>
  <c r="D12" i="18"/>
  <c r="AA11" i="18"/>
  <c r="Z11" i="18"/>
  <c r="Y11" i="18"/>
  <c r="X11" i="18"/>
  <c r="S11" i="18"/>
  <c r="R11" i="18"/>
  <c r="Q11" i="18"/>
  <c r="P11" i="18"/>
  <c r="O11" i="18"/>
  <c r="N11" i="18"/>
  <c r="M11" i="18"/>
  <c r="H11" i="18"/>
  <c r="I11" i="18" s="1"/>
  <c r="G11" i="18"/>
  <c r="F11" i="18"/>
  <c r="E11" i="18"/>
  <c r="D11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H10" i="18"/>
  <c r="I10" i="18" s="1"/>
  <c r="F10" i="18"/>
  <c r="G10" i="18" s="1"/>
  <c r="D10" i="18"/>
  <c r="E10" i="18" s="1"/>
  <c r="Z9" i="18"/>
  <c r="AA9" i="18" s="1"/>
  <c r="X9" i="18"/>
  <c r="Y9" i="18" s="1"/>
  <c r="V9" i="18"/>
  <c r="W9" i="18" s="1"/>
  <c r="T9" i="18"/>
  <c r="U9" i="18" s="1"/>
  <c r="R9" i="18"/>
  <c r="S9" i="18" s="1"/>
  <c r="P9" i="18"/>
  <c r="Q9" i="18" s="1"/>
  <c r="N9" i="18"/>
  <c r="O9" i="18" s="1"/>
  <c r="M9" i="18"/>
  <c r="I9" i="18"/>
  <c r="H9" i="18"/>
  <c r="G9" i="18"/>
  <c r="F9" i="18"/>
  <c r="E9" i="18"/>
  <c r="D9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H8" i="18"/>
  <c r="I8" i="18" s="1"/>
  <c r="F8" i="18"/>
  <c r="G8" i="18" s="1"/>
  <c r="D8" i="18"/>
  <c r="E8" i="18" s="1"/>
  <c r="L55" i="18" l="1"/>
  <c r="V42" i="18"/>
  <c r="W42" i="18" s="1"/>
  <c r="R42" i="18"/>
  <c r="S42" i="18" s="1"/>
  <c r="N42" i="18"/>
  <c r="O42" i="18" s="1"/>
  <c r="H42" i="18"/>
  <c r="I42" i="18" s="1"/>
  <c r="M42" i="18"/>
  <c r="R45" i="18"/>
  <c r="S45" i="18" s="1"/>
  <c r="N45" i="18"/>
  <c r="O45" i="18" s="1"/>
  <c r="H45" i="18"/>
  <c r="I45" i="18" s="1"/>
  <c r="M45" i="18"/>
  <c r="L61" i="18"/>
  <c r="M48" i="18"/>
  <c r="T48" i="18"/>
  <c r="U48" i="18" s="1"/>
  <c r="P48" i="18"/>
  <c r="Q48" i="18" s="1"/>
  <c r="F48" i="18"/>
  <c r="G48" i="18" s="1"/>
  <c r="L62" i="18"/>
  <c r="M49" i="18"/>
  <c r="T49" i="18"/>
  <c r="U49" i="18" s="1"/>
  <c r="P49" i="18"/>
  <c r="Q49" i="18" s="1"/>
  <c r="F49" i="18"/>
  <c r="G49" i="18" s="1"/>
  <c r="L63" i="18"/>
  <c r="M50" i="18"/>
  <c r="T50" i="18"/>
  <c r="U50" i="18" s="1"/>
  <c r="P50" i="18"/>
  <c r="Q50" i="18" s="1"/>
  <c r="F50" i="18"/>
  <c r="G50" i="18" s="1"/>
  <c r="L64" i="18"/>
  <c r="M51" i="18"/>
  <c r="P51" i="18"/>
  <c r="Q51" i="18" s="1"/>
  <c r="F51" i="18"/>
  <c r="G51" i="18" s="1"/>
  <c r="N41" i="18"/>
  <c r="O41" i="18" s="1"/>
  <c r="H41" i="18"/>
  <c r="I41" i="18" s="1"/>
  <c r="L54" i="18"/>
  <c r="M41" i="18"/>
  <c r="P42" i="18"/>
  <c r="Q42" i="18" s="1"/>
  <c r="V43" i="18"/>
  <c r="W43" i="18" s="1"/>
  <c r="R43" i="18"/>
  <c r="S43" i="18" s="1"/>
  <c r="N43" i="18"/>
  <c r="O43" i="18" s="1"/>
  <c r="H43" i="18"/>
  <c r="I43" i="18" s="1"/>
  <c r="M43" i="18"/>
  <c r="P45" i="18"/>
  <c r="Q45" i="18" s="1"/>
  <c r="H48" i="18"/>
  <c r="I48" i="18" s="1"/>
  <c r="R49" i="18"/>
  <c r="S49" i="18" s="1"/>
  <c r="H50" i="18"/>
  <c r="I50" i="18" s="1"/>
  <c r="R51" i="18"/>
  <c r="S51" i="18" s="1"/>
  <c r="Z40" i="18"/>
  <c r="AA40" i="18" s="1"/>
  <c r="H40" i="18"/>
  <c r="I40" i="18" s="1"/>
  <c r="L53" i="18"/>
  <c r="M40" i="18"/>
  <c r="T42" i="18"/>
  <c r="U42" i="18" s="1"/>
  <c r="L57" i="18"/>
  <c r="R44" i="18"/>
  <c r="S44" i="18" s="1"/>
  <c r="N44" i="18"/>
  <c r="O44" i="18" s="1"/>
  <c r="H44" i="18"/>
  <c r="I44" i="18" s="1"/>
  <c r="M44" i="18"/>
  <c r="L59" i="18"/>
  <c r="V46" i="18"/>
  <c r="W46" i="18" s="1"/>
  <c r="R46" i="18"/>
  <c r="S46" i="18" s="1"/>
  <c r="N46" i="18"/>
  <c r="O46" i="18" s="1"/>
  <c r="H46" i="18"/>
  <c r="I46" i="18" s="1"/>
  <c r="M46" i="18"/>
  <c r="N48" i="18"/>
  <c r="O48" i="18" s="1"/>
  <c r="V49" i="18"/>
  <c r="W49" i="18" s="1"/>
  <c r="N50" i="18"/>
  <c r="O50" i="18" s="1"/>
  <c r="L58" i="18"/>
  <c r="Z52" i="18"/>
  <c r="AA52" i="18" s="1"/>
  <c r="V52" i="18"/>
  <c r="W52" i="18" s="1"/>
  <c r="M52" i="18"/>
  <c r="F52" i="18"/>
  <c r="G52" i="18" s="1"/>
  <c r="T52" i="18"/>
  <c r="U52" i="18" s="1"/>
  <c r="F42" i="18"/>
  <c r="G42" i="18" s="1"/>
  <c r="F45" i="18"/>
  <c r="G45" i="18" s="1"/>
  <c r="N47" i="18"/>
  <c r="O47" i="18" s="1"/>
  <c r="H47" i="18"/>
  <c r="I47" i="18" s="1"/>
  <c r="L60" i="18"/>
  <c r="M47" i="18"/>
  <c r="R48" i="18"/>
  <c r="S48" i="18" s="1"/>
  <c r="H49" i="18"/>
  <c r="I49" i="18" s="1"/>
  <c r="R50" i="18"/>
  <c r="S50" i="18" s="1"/>
  <c r="H51" i="18"/>
  <c r="I51" i="18" s="1"/>
  <c r="H52" i="18"/>
  <c r="I52" i="18" s="1"/>
  <c r="L56" i="18"/>
  <c r="L65" i="18"/>
  <c r="P35" i="18"/>
  <c r="Q35" i="18" s="1"/>
  <c r="T35" i="18"/>
  <c r="U35" i="18" s="1"/>
  <c r="P36" i="18"/>
  <c r="Q36" i="18" s="1"/>
  <c r="T36" i="18"/>
  <c r="U36" i="18" s="1"/>
  <c r="P37" i="18"/>
  <c r="Q37" i="18" s="1"/>
  <c r="T37" i="18"/>
  <c r="U37" i="18" s="1"/>
  <c r="P38" i="18"/>
  <c r="Q38" i="18" s="1"/>
  <c r="R58" i="18" l="1"/>
  <c r="S58" i="18" s="1"/>
  <c r="P58" i="18"/>
  <c r="Q58" i="18" s="1"/>
  <c r="H58" i="18"/>
  <c r="I58" i="18" s="1"/>
  <c r="L71" i="18"/>
  <c r="N58" i="18"/>
  <c r="O58" i="18" s="1"/>
  <c r="M58" i="18"/>
  <c r="F58" i="18"/>
  <c r="G58" i="18" s="1"/>
  <c r="N54" i="18"/>
  <c r="O54" i="18" s="1"/>
  <c r="H54" i="18"/>
  <c r="I54" i="18" s="1"/>
  <c r="M54" i="18"/>
  <c r="P54" i="18"/>
  <c r="Q54" i="18" s="1"/>
  <c r="F54" i="18"/>
  <c r="G54" i="18" s="1"/>
  <c r="L67" i="18"/>
  <c r="V62" i="18"/>
  <c r="W62" i="18" s="1"/>
  <c r="R62" i="18"/>
  <c r="S62" i="18" s="1"/>
  <c r="N62" i="18"/>
  <c r="O62" i="18" s="1"/>
  <c r="H62" i="18"/>
  <c r="I62" i="18" s="1"/>
  <c r="L75" i="18"/>
  <c r="P62" i="18"/>
  <c r="Q62" i="18" s="1"/>
  <c r="M62" i="18"/>
  <c r="T62" i="18"/>
  <c r="U62" i="18" s="1"/>
  <c r="F62" i="18"/>
  <c r="G62" i="18" s="1"/>
  <c r="V59" i="18"/>
  <c r="W59" i="18" s="1"/>
  <c r="R59" i="18"/>
  <c r="S59" i="18" s="1"/>
  <c r="N59" i="18"/>
  <c r="O59" i="18" s="1"/>
  <c r="H59" i="18"/>
  <c r="I59" i="18" s="1"/>
  <c r="L72" i="18"/>
  <c r="T59" i="18"/>
  <c r="U59" i="18" s="1"/>
  <c r="M59" i="18"/>
  <c r="F59" i="18"/>
  <c r="G59" i="18" s="1"/>
  <c r="P59" i="18"/>
  <c r="Q59" i="18" s="1"/>
  <c r="L66" i="18"/>
  <c r="Z53" i="18"/>
  <c r="AA53" i="18" s="1"/>
  <c r="H53" i="18"/>
  <c r="I53" i="18" s="1"/>
  <c r="M53" i="18"/>
  <c r="X53" i="18"/>
  <c r="Y53" i="18" s="1"/>
  <c r="F53" i="18"/>
  <c r="G53" i="18" s="1"/>
  <c r="V61" i="18"/>
  <c r="W61" i="18" s="1"/>
  <c r="R61" i="18"/>
  <c r="S61" i="18" s="1"/>
  <c r="N61" i="18"/>
  <c r="O61" i="18" s="1"/>
  <c r="H61" i="18"/>
  <c r="I61" i="18" s="1"/>
  <c r="V74" i="18"/>
  <c r="W74" i="18" s="1"/>
  <c r="L74" i="18"/>
  <c r="P61" i="18"/>
  <c r="Q61" i="18" s="1"/>
  <c r="T61" i="18"/>
  <c r="U61" i="18" s="1"/>
  <c r="F61" i="18"/>
  <c r="G61" i="18" s="1"/>
  <c r="M61" i="18"/>
  <c r="H65" i="18"/>
  <c r="I65" i="18" s="1"/>
  <c r="Z65" i="18"/>
  <c r="AA65" i="18" s="1"/>
  <c r="L78" i="18"/>
  <c r="T65" i="18"/>
  <c r="U65" i="18" s="1"/>
  <c r="V65" i="18"/>
  <c r="W65" i="18" s="1"/>
  <c r="F65" i="18"/>
  <c r="G65" i="18" s="1"/>
  <c r="M65" i="18"/>
  <c r="N60" i="18"/>
  <c r="O60" i="18" s="1"/>
  <c r="H60" i="18"/>
  <c r="I60" i="18" s="1"/>
  <c r="L73" i="18"/>
  <c r="M60" i="18"/>
  <c r="F60" i="18"/>
  <c r="G60" i="18" s="1"/>
  <c r="P60" i="18"/>
  <c r="Q60" i="18" s="1"/>
  <c r="L70" i="18"/>
  <c r="R57" i="18"/>
  <c r="S57" i="18" s="1"/>
  <c r="M57" i="18"/>
  <c r="F57" i="18"/>
  <c r="G57" i="18" s="1"/>
  <c r="P57" i="18"/>
  <c r="Q57" i="18" s="1"/>
  <c r="H57" i="18"/>
  <c r="I57" i="18" s="1"/>
  <c r="N57" i="18"/>
  <c r="O57" i="18" s="1"/>
  <c r="R64" i="18"/>
  <c r="S64" i="18" s="1"/>
  <c r="N64" i="18"/>
  <c r="O64" i="18" s="1"/>
  <c r="H64" i="18"/>
  <c r="I64" i="18" s="1"/>
  <c r="L77" i="18"/>
  <c r="P64" i="18"/>
  <c r="Q64" i="18" s="1"/>
  <c r="M64" i="18"/>
  <c r="F64" i="18"/>
  <c r="G64" i="18" s="1"/>
  <c r="P56" i="18"/>
  <c r="Q56" i="18" s="1"/>
  <c r="H56" i="18"/>
  <c r="I56" i="18" s="1"/>
  <c r="T56" i="18"/>
  <c r="U56" i="18" s="1"/>
  <c r="N56" i="18"/>
  <c r="O56" i="18" s="1"/>
  <c r="R56" i="18"/>
  <c r="S56" i="18" s="1"/>
  <c r="M56" i="18"/>
  <c r="F56" i="18"/>
  <c r="G56" i="18" s="1"/>
  <c r="L69" i="18"/>
  <c r="V56" i="18"/>
  <c r="W56" i="18" s="1"/>
  <c r="V63" i="18"/>
  <c r="W63" i="18" s="1"/>
  <c r="R63" i="18"/>
  <c r="S63" i="18" s="1"/>
  <c r="N63" i="18"/>
  <c r="O63" i="18" s="1"/>
  <c r="H63" i="18"/>
  <c r="I63" i="18" s="1"/>
  <c r="L76" i="18"/>
  <c r="P63" i="18"/>
  <c r="Q63" i="18" s="1"/>
  <c r="T63" i="18"/>
  <c r="U63" i="18" s="1"/>
  <c r="F63" i="18"/>
  <c r="G63" i="18" s="1"/>
  <c r="M63" i="18"/>
  <c r="L68" i="18"/>
  <c r="R55" i="18"/>
  <c r="S55" i="18" s="1"/>
  <c r="M55" i="18"/>
  <c r="F55" i="18"/>
  <c r="G55" i="18" s="1"/>
  <c r="V55" i="18"/>
  <c r="W55" i="18" s="1"/>
  <c r="P55" i="18"/>
  <c r="Q55" i="18" s="1"/>
  <c r="H55" i="18"/>
  <c r="I55" i="18" s="1"/>
  <c r="N55" i="18"/>
  <c r="O55" i="18" s="1"/>
  <c r="T55" i="18"/>
  <c r="U55" i="18" s="1"/>
  <c r="L89" i="18" l="1"/>
  <c r="V76" i="18"/>
  <c r="W76" i="18" s="1"/>
  <c r="R76" i="18"/>
  <c r="S76" i="18" s="1"/>
  <c r="N76" i="18"/>
  <c r="O76" i="18" s="1"/>
  <c r="H76" i="18"/>
  <c r="I76" i="18" s="1"/>
  <c r="P76" i="18"/>
  <c r="Q76" i="18" s="1"/>
  <c r="F76" i="18"/>
  <c r="G76" i="18" s="1"/>
  <c r="M76" i="18"/>
  <c r="T76" i="18"/>
  <c r="U76" i="18" s="1"/>
  <c r="L79" i="18"/>
  <c r="X66" i="18"/>
  <c r="Y66" i="18" s="1"/>
  <c r="M66" i="18"/>
  <c r="F66" i="18"/>
  <c r="G66" i="18" s="1"/>
  <c r="Z66" i="18"/>
  <c r="AA66" i="18" s="1"/>
  <c r="H66" i="18"/>
  <c r="I66" i="18" s="1"/>
  <c r="L84" i="18"/>
  <c r="P71" i="18"/>
  <c r="Q71" i="18" s="1"/>
  <c r="H71" i="18"/>
  <c r="I71" i="18" s="1"/>
  <c r="N71" i="18"/>
  <c r="O71" i="18" s="1"/>
  <c r="R71" i="18"/>
  <c r="S71" i="18" s="1"/>
  <c r="M71" i="18"/>
  <c r="F71" i="18"/>
  <c r="G71" i="18" s="1"/>
  <c r="L90" i="18"/>
  <c r="R77" i="18"/>
  <c r="S77" i="18" s="1"/>
  <c r="N77" i="18"/>
  <c r="O77" i="18" s="1"/>
  <c r="H77" i="18"/>
  <c r="I77" i="18" s="1"/>
  <c r="P77" i="18"/>
  <c r="Q77" i="18" s="1"/>
  <c r="F77" i="18"/>
  <c r="G77" i="18" s="1"/>
  <c r="M77" i="18"/>
  <c r="L87" i="18"/>
  <c r="R74" i="18"/>
  <c r="S74" i="18" s="1"/>
  <c r="N74" i="18"/>
  <c r="O74" i="18" s="1"/>
  <c r="H74" i="18"/>
  <c r="I74" i="18" s="1"/>
  <c r="P74" i="18"/>
  <c r="Q74" i="18" s="1"/>
  <c r="F74" i="18"/>
  <c r="G74" i="18" s="1"/>
  <c r="M74" i="18"/>
  <c r="T74" i="18"/>
  <c r="L85" i="18"/>
  <c r="V72" i="18"/>
  <c r="W72" i="18" s="1"/>
  <c r="R72" i="18"/>
  <c r="S72" i="18" s="1"/>
  <c r="T72" i="18"/>
  <c r="U72" i="18" s="1"/>
  <c r="M72" i="18"/>
  <c r="F72" i="18"/>
  <c r="G72" i="18" s="1"/>
  <c r="P72" i="18"/>
  <c r="Q72" i="18" s="1"/>
  <c r="H72" i="18"/>
  <c r="I72" i="18" s="1"/>
  <c r="N72" i="18"/>
  <c r="O72" i="18" s="1"/>
  <c r="L82" i="18"/>
  <c r="P69" i="18"/>
  <c r="Q69" i="18" s="1"/>
  <c r="H69" i="18"/>
  <c r="I69" i="18" s="1"/>
  <c r="T69" i="18"/>
  <c r="U69" i="18" s="1"/>
  <c r="N69" i="18"/>
  <c r="O69" i="18" s="1"/>
  <c r="R69" i="18"/>
  <c r="S69" i="18" s="1"/>
  <c r="M69" i="18"/>
  <c r="F69" i="18"/>
  <c r="G69" i="18" s="1"/>
  <c r="V69" i="18"/>
  <c r="W69" i="18" s="1"/>
  <c r="L91" i="18"/>
  <c r="T78" i="18"/>
  <c r="H78" i="18"/>
  <c r="I78" i="18" s="1"/>
  <c r="M78" i="18"/>
  <c r="V78" i="18"/>
  <c r="W78" i="18" s="1"/>
  <c r="Z78" i="18"/>
  <c r="AA78" i="18" s="1"/>
  <c r="F78" i="18"/>
  <c r="G78" i="18" s="1"/>
  <c r="L88" i="18"/>
  <c r="V75" i="18"/>
  <c r="W75" i="18" s="1"/>
  <c r="R75" i="18"/>
  <c r="S75" i="18" s="1"/>
  <c r="N75" i="18"/>
  <c r="O75" i="18" s="1"/>
  <c r="H75" i="18"/>
  <c r="I75" i="18" s="1"/>
  <c r="T75" i="18"/>
  <c r="U75" i="18" s="1"/>
  <c r="P75" i="18"/>
  <c r="Q75" i="18" s="1"/>
  <c r="F75" i="18"/>
  <c r="G75" i="18" s="1"/>
  <c r="M75" i="18"/>
  <c r="L81" i="18"/>
  <c r="R68" i="18"/>
  <c r="S68" i="18" s="1"/>
  <c r="M68" i="18"/>
  <c r="F68" i="18"/>
  <c r="G68" i="18" s="1"/>
  <c r="V68" i="18"/>
  <c r="W68" i="18" s="1"/>
  <c r="P68" i="18"/>
  <c r="Q68" i="18" s="1"/>
  <c r="H68" i="18"/>
  <c r="I68" i="18" s="1"/>
  <c r="T68" i="18"/>
  <c r="U68" i="18" s="1"/>
  <c r="N68" i="18"/>
  <c r="O68" i="18" s="1"/>
  <c r="L83" i="18"/>
  <c r="R70" i="18"/>
  <c r="S70" i="18" s="1"/>
  <c r="M70" i="18"/>
  <c r="F70" i="18"/>
  <c r="G70" i="18" s="1"/>
  <c r="P70" i="18"/>
  <c r="Q70" i="18" s="1"/>
  <c r="H70" i="18"/>
  <c r="I70" i="18" s="1"/>
  <c r="N70" i="18"/>
  <c r="O70" i="18" s="1"/>
  <c r="L86" i="18"/>
  <c r="N73" i="18"/>
  <c r="O73" i="18" s="1"/>
  <c r="H73" i="18"/>
  <c r="I73" i="18" s="1"/>
  <c r="P73" i="18"/>
  <c r="Q73" i="18" s="1"/>
  <c r="F73" i="18"/>
  <c r="G73" i="18" s="1"/>
  <c r="M73" i="18"/>
  <c r="L80" i="18"/>
  <c r="P67" i="18"/>
  <c r="Q67" i="18" s="1"/>
  <c r="H67" i="18"/>
  <c r="I67" i="18" s="1"/>
  <c r="N67" i="18"/>
  <c r="O67" i="18" s="1"/>
  <c r="M67" i="18"/>
  <c r="F67" i="18"/>
  <c r="G67" i="18" s="1"/>
  <c r="P86" i="18" l="1"/>
  <c r="Q86" i="18" s="1"/>
  <c r="F86" i="18"/>
  <c r="G86" i="18" s="1"/>
  <c r="N86" i="18"/>
  <c r="O86" i="18" s="1"/>
  <c r="L99" i="18"/>
  <c r="M86" i="18"/>
  <c r="H86" i="18"/>
  <c r="I86" i="18" s="1"/>
  <c r="L94" i="18"/>
  <c r="T81" i="18"/>
  <c r="U81" i="18" s="1"/>
  <c r="P81" i="18"/>
  <c r="Q81" i="18" s="1"/>
  <c r="F81" i="18"/>
  <c r="G81" i="18" s="1"/>
  <c r="V81" i="18"/>
  <c r="W81" i="18" s="1"/>
  <c r="R81" i="18"/>
  <c r="S81" i="18" s="1"/>
  <c r="N81" i="18"/>
  <c r="O81" i="18" s="1"/>
  <c r="H81" i="18"/>
  <c r="I81" i="18" s="1"/>
  <c r="M81" i="18"/>
  <c r="L104" i="18"/>
  <c r="F91" i="18"/>
  <c r="G91" i="18" s="1"/>
  <c r="T91" i="18"/>
  <c r="U91" i="18" s="1"/>
  <c r="V91" i="18"/>
  <c r="W91" i="18" s="1"/>
  <c r="Z91" i="18"/>
  <c r="AA91" i="18" s="1"/>
  <c r="M91" i="18"/>
  <c r="H91" i="18"/>
  <c r="I91" i="18" s="1"/>
  <c r="L97" i="18"/>
  <c r="P84" i="18"/>
  <c r="Q84" i="18" s="1"/>
  <c r="F84" i="18"/>
  <c r="G84" i="18" s="1"/>
  <c r="R84" i="18"/>
  <c r="S84" i="18" s="1"/>
  <c r="N84" i="18"/>
  <c r="O84" i="18" s="1"/>
  <c r="H84" i="18"/>
  <c r="I84" i="18" s="1"/>
  <c r="M84" i="18"/>
  <c r="T88" i="18"/>
  <c r="U88" i="18" s="1"/>
  <c r="P88" i="18"/>
  <c r="Q88" i="18" s="1"/>
  <c r="F88" i="18"/>
  <c r="G88" i="18" s="1"/>
  <c r="L101" i="18"/>
  <c r="M88" i="18"/>
  <c r="R88" i="18"/>
  <c r="S88" i="18" s="1"/>
  <c r="H88" i="18"/>
  <c r="I88" i="18" s="1"/>
  <c r="V88" i="18"/>
  <c r="W88" i="18" s="1"/>
  <c r="N88" i="18"/>
  <c r="O88" i="18" s="1"/>
  <c r="L95" i="18"/>
  <c r="T82" i="18"/>
  <c r="U82" i="18" s="1"/>
  <c r="P82" i="18"/>
  <c r="Q82" i="18" s="1"/>
  <c r="F82" i="18"/>
  <c r="G82" i="18" s="1"/>
  <c r="V82" i="18"/>
  <c r="W82" i="18" s="1"/>
  <c r="R82" i="18"/>
  <c r="S82" i="18" s="1"/>
  <c r="N82" i="18"/>
  <c r="O82" i="18" s="1"/>
  <c r="H82" i="18"/>
  <c r="I82" i="18" s="1"/>
  <c r="M82" i="18"/>
  <c r="P90" i="18"/>
  <c r="Q90" i="18" s="1"/>
  <c r="F90" i="18"/>
  <c r="G90" i="18" s="1"/>
  <c r="L103" i="18"/>
  <c r="M90" i="18"/>
  <c r="R90" i="18"/>
  <c r="S90" i="18" s="1"/>
  <c r="H90" i="18"/>
  <c r="I90" i="18" s="1"/>
  <c r="N90" i="18"/>
  <c r="O90" i="18" s="1"/>
  <c r="L93" i="18"/>
  <c r="P80" i="18"/>
  <c r="Q80" i="18" s="1"/>
  <c r="F80" i="18"/>
  <c r="G80" i="18" s="1"/>
  <c r="N80" i="18"/>
  <c r="O80" i="18" s="1"/>
  <c r="M80" i="18"/>
  <c r="H80" i="18"/>
  <c r="I80" i="18" s="1"/>
  <c r="T85" i="18"/>
  <c r="U85" i="18" s="1"/>
  <c r="P85" i="18"/>
  <c r="Q85" i="18" s="1"/>
  <c r="F85" i="18"/>
  <c r="G85" i="18" s="1"/>
  <c r="L98" i="18"/>
  <c r="V85" i="18"/>
  <c r="W85" i="18" s="1"/>
  <c r="R85" i="18"/>
  <c r="S85" i="18" s="1"/>
  <c r="N85" i="18"/>
  <c r="O85" i="18" s="1"/>
  <c r="H85" i="18"/>
  <c r="I85" i="18" s="1"/>
  <c r="M85" i="18"/>
  <c r="T87" i="18"/>
  <c r="U87" i="18" s="1"/>
  <c r="P87" i="18"/>
  <c r="Q87" i="18" s="1"/>
  <c r="F87" i="18"/>
  <c r="G87" i="18" s="1"/>
  <c r="L100" i="18"/>
  <c r="R87" i="18"/>
  <c r="S87" i="18" s="1"/>
  <c r="M87" i="18"/>
  <c r="V87" i="18"/>
  <c r="W87" i="18" s="1"/>
  <c r="H87" i="18"/>
  <c r="I87" i="18" s="1"/>
  <c r="N87" i="18"/>
  <c r="O87" i="18" s="1"/>
  <c r="L92" i="18"/>
  <c r="X79" i="18"/>
  <c r="Y79" i="18" s="1"/>
  <c r="F79" i="18"/>
  <c r="G79" i="18" s="1"/>
  <c r="Z79" i="18"/>
  <c r="AA79" i="18" s="1"/>
  <c r="M79" i="18"/>
  <c r="H79" i="18"/>
  <c r="I79" i="18" s="1"/>
  <c r="L96" i="18"/>
  <c r="P83" i="18"/>
  <c r="Q83" i="18" s="1"/>
  <c r="F83" i="18"/>
  <c r="G83" i="18" s="1"/>
  <c r="R83" i="18"/>
  <c r="S83" i="18" s="1"/>
  <c r="N83" i="18"/>
  <c r="O83" i="18" s="1"/>
  <c r="H83" i="18"/>
  <c r="I83" i="18" s="1"/>
  <c r="M83" i="18"/>
  <c r="U74" i="18"/>
  <c r="U78" i="18"/>
  <c r="T89" i="18"/>
  <c r="U89" i="18" s="1"/>
  <c r="P89" i="18"/>
  <c r="Q89" i="18" s="1"/>
  <c r="F89" i="18"/>
  <c r="G89" i="18" s="1"/>
  <c r="L102" i="18"/>
  <c r="V89" i="18"/>
  <c r="W89" i="18" s="1"/>
  <c r="N89" i="18"/>
  <c r="O89" i="18" s="1"/>
  <c r="M89" i="18"/>
  <c r="R89" i="18"/>
  <c r="S89" i="18" s="1"/>
  <c r="H89" i="18"/>
  <c r="I89" i="18" s="1"/>
  <c r="L111" i="18" l="1"/>
  <c r="V98" i="18"/>
  <c r="W98" i="18" s="1"/>
  <c r="R98" i="18"/>
  <c r="S98" i="18" s="1"/>
  <c r="N98" i="18"/>
  <c r="O98" i="18" s="1"/>
  <c r="H98" i="18"/>
  <c r="I98" i="18" s="1"/>
  <c r="P98" i="18"/>
  <c r="Q98" i="18" s="1"/>
  <c r="T98" i="18"/>
  <c r="U98" i="18" s="1"/>
  <c r="M98" i="18"/>
  <c r="F98" i="18"/>
  <c r="G98" i="18" s="1"/>
  <c r="H104" i="18"/>
  <c r="I104" i="18" s="1"/>
  <c r="Z104" i="18"/>
  <c r="AA104" i="18" s="1"/>
  <c r="T104" i="18"/>
  <c r="U104" i="18" s="1"/>
  <c r="M104" i="18"/>
  <c r="V104" i="18"/>
  <c r="W104" i="18" s="1"/>
  <c r="F104" i="18"/>
  <c r="G104" i="18" s="1"/>
  <c r="L112" i="18"/>
  <c r="N99" i="18"/>
  <c r="O99" i="18" s="1"/>
  <c r="H99" i="18"/>
  <c r="I99" i="18" s="1"/>
  <c r="P99" i="18"/>
  <c r="Q99" i="18" s="1"/>
  <c r="M99" i="18"/>
  <c r="F99" i="18"/>
  <c r="G99" i="18" s="1"/>
  <c r="M92" i="18"/>
  <c r="L105" i="18"/>
  <c r="X92" i="18"/>
  <c r="Y92" i="18" s="1"/>
  <c r="F92" i="18"/>
  <c r="G92" i="18" s="1"/>
  <c r="Z92" i="18"/>
  <c r="AA92" i="18" s="1"/>
  <c r="H92" i="18"/>
  <c r="I92" i="18" s="1"/>
  <c r="M93" i="18"/>
  <c r="P93" i="18"/>
  <c r="Q93" i="18" s="1"/>
  <c r="F93" i="18"/>
  <c r="G93" i="18" s="1"/>
  <c r="N93" i="18"/>
  <c r="O93" i="18" s="1"/>
  <c r="H93" i="18"/>
  <c r="I93" i="18" s="1"/>
  <c r="L106" i="18"/>
  <c r="L108" i="18"/>
  <c r="V95" i="18"/>
  <c r="W95" i="18" s="1"/>
  <c r="R95" i="18"/>
  <c r="S95" i="18" s="1"/>
  <c r="N95" i="18"/>
  <c r="O95" i="18" s="1"/>
  <c r="M95" i="18"/>
  <c r="F95" i="18"/>
  <c r="G95" i="18" s="1"/>
  <c r="T95" i="18"/>
  <c r="U95" i="18" s="1"/>
  <c r="H95" i="18"/>
  <c r="I95" i="18" s="1"/>
  <c r="P95" i="18"/>
  <c r="Q95" i="18" s="1"/>
  <c r="L110" i="18"/>
  <c r="R97" i="18"/>
  <c r="S97" i="18" s="1"/>
  <c r="N97" i="18"/>
  <c r="O97" i="18" s="1"/>
  <c r="H97" i="18"/>
  <c r="I97" i="18" s="1"/>
  <c r="P97" i="18"/>
  <c r="Q97" i="18" s="1"/>
  <c r="M97" i="18"/>
  <c r="F97" i="18"/>
  <c r="G97" i="18" s="1"/>
  <c r="L107" i="18"/>
  <c r="M94" i="18"/>
  <c r="T94" i="18"/>
  <c r="U94" i="18" s="1"/>
  <c r="P94" i="18"/>
  <c r="Q94" i="18" s="1"/>
  <c r="F94" i="18"/>
  <c r="G94" i="18" s="1"/>
  <c r="V94" i="18"/>
  <c r="W94" i="18" s="1"/>
  <c r="N94" i="18"/>
  <c r="O94" i="18" s="1"/>
  <c r="H94" i="18"/>
  <c r="I94" i="18" s="1"/>
  <c r="R94" i="18"/>
  <c r="S94" i="18" s="1"/>
  <c r="R103" i="18"/>
  <c r="S103" i="18" s="1"/>
  <c r="N103" i="18"/>
  <c r="O103" i="18" s="1"/>
  <c r="H103" i="18"/>
  <c r="I103" i="18" s="1"/>
  <c r="M103" i="18"/>
  <c r="F103" i="18"/>
  <c r="G103" i="18" s="1"/>
  <c r="P103" i="18"/>
  <c r="Q103" i="18" s="1"/>
  <c r="V102" i="18"/>
  <c r="W102" i="18" s="1"/>
  <c r="R102" i="18"/>
  <c r="S102" i="18" s="1"/>
  <c r="N102" i="18"/>
  <c r="O102" i="18" s="1"/>
  <c r="H102" i="18"/>
  <c r="I102" i="18" s="1"/>
  <c r="M102" i="18"/>
  <c r="F102" i="18"/>
  <c r="G102" i="18" s="1"/>
  <c r="T102" i="18"/>
  <c r="U102" i="18" s="1"/>
  <c r="P102" i="18"/>
  <c r="Q102" i="18" s="1"/>
  <c r="L109" i="18"/>
  <c r="R96" i="18"/>
  <c r="S96" i="18" s="1"/>
  <c r="N96" i="18"/>
  <c r="O96" i="18" s="1"/>
  <c r="H96" i="18"/>
  <c r="I96" i="18" s="1"/>
  <c r="M96" i="18"/>
  <c r="F96" i="18"/>
  <c r="G96" i="18" s="1"/>
  <c r="P96" i="18"/>
  <c r="Q96" i="18" s="1"/>
  <c r="V100" i="18"/>
  <c r="W100" i="18" s="1"/>
  <c r="R100" i="18"/>
  <c r="S100" i="18" s="1"/>
  <c r="N100" i="18"/>
  <c r="O100" i="18" s="1"/>
  <c r="H100" i="18"/>
  <c r="I100" i="18" s="1"/>
  <c r="M100" i="18"/>
  <c r="F100" i="18"/>
  <c r="G100" i="18" s="1"/>
  <c r="T100" i="18"/>
  <c r="U100" i="18" s="1"/>
  <c r="P100" i="18"/>
  <c r="Q100" i="18" s="1"/>
  <c r="V101" i="18"/>
  <c r="W101" i="18" s="1"/>
  <c r="R101" i="18"/>
  <c r="S101" i="18" s="1"/>
  <c r="N101" i="18"/>
  <c r="O101" i="18" s="1"/>
  <c r="H101" i="18"/>
  <c r="I101" i="18" s="1"/>
  <c r="M101" i="18"/>
  <c r="F101" i="18"/>
  <c r="G101" i="18" s="1"/>
  <c r="T101" i="18"/>
  <c r="U101" i="18" s="1"/>
  <c r="P101" i="18"/>
  <c r="Q101" i="18" s="1"/>
  <c r="P112" i="18" l="1"/>
  <c r="Q112" i="18" s="1"/>
  <c r="F112" i="18"/>
  <c r="G112" i="18" s="1"/>
  <c r="N112" i="18"/>
  <c r="O112" i="18" s="1"/>
  <c r="M112" i="18"/>
  <c r="H112" i="18"/>
  <c r="I112" i="18" s="1"/>
  <c r="P110" i="18"/>
  <c r="Q110" i="18" s="1"/>
  <c r="F110" i="18"/>
  <c r="G110" i="18" s="1"/>
  <c r="R110" i="18"/>
  <c r="S110" i="18" s="1"/>
  <c r="H110" i="18"/>
  <c r="I110" i="18" s="1"/>
  <c r="M110" i="18"/>
  <c r="N110" i="18"/>
  <c r="O110" i="18" s="1"/>
  <c r="X105" i="18"/>
  <c r="Y105" i="18" s="1"/>
  <c r="M105" i="18"/>
  <c r="F105" i="18"/>
  <c r="G105" i="18" s="1"/>
  <c r="Z105" i="18"/>
  <c r="AA105" i="18" s="1"/>
  <c r="H105" i="18"/>
  <c r="I105" i="18" s="1"/>
  <c r="T107" i="18"/>
  <c r="U107" i="18" s="1"/>
  <c r="P107" i="18"/>
  <c r="Q107" i="18" s="1"/>
  <c r="F107" i="18"/>
  <c r="G107" i="18" s="1"/>
  <c r="V107" i="18"/>
  <c r="W107" i="18" s="1"/>
  <c r="N107" i="18"/>
  <c r="O107" i="18" s="1"/>
  <c r="H107" i="18"/>
  <c r="I107" i="18" s="1"/>
  <c r="R107" i="18"/>
  <c r="S107" i="18" s="1"/>
  <c r="M107" i="18"/>
  <c r="T108" i="18"/>
  <c r="U108" i="18" s="1"/>
  <c r="P108" i="18"/>
  <c r="Q108" i="18" s="1"/>
  <c r="F108" i="18"/>
  <c r="G108" i="18" s="1"/>
  <c r="M108" i="18"/>
  <c r="R108" i="18"/>
  <c r="S108" i="18" s="1"/>
  <c r="H108" i="18"/>
  <c r="I108" i="18" s="1"/>
  <c r="N108" i="18"/>
  <c r="O108" i="18" s="1"/>
  <c r="V108" i="18"/>
  <c r="W108" i="18" s="1"/>
  <c r="P109" i="18"/>
  <c r="Q109" i="18" s="1"/>
  <c r="F109" i="18"/>
  <c r="G109" i="18" s="1"/>
  <c r="N109" i="18"/>
  <c r="O109" i="18" s="1"/>
  <c r="H109" i="18"/>
  <c r="I109" i="18" s="1"/>
  <c r="R109" i="18"/>
  <c r="S109" i="18" s="1"/>
  <c r="M109" i="18"/>
  <c r="P106" i="18"/>
  <c r="Q106" i="18" s="1"/>
  <c r="H106" i="18"/>
  <c r="I106" i="18" s="1"/>
  <c r="N106" i="18"/>
  <c r="O106" i="18" s="1"/>
  <c r="F106" i="18"/>
  <c r="G106" i="18" s="1"/>
  <c r="M106" i="18"/>
  <c r="T111" i="18"/>
  <c r="U111" i="18" s="1"/>
  <c r="P111" i="18"/>
  <c r="Q111" i="18" s="1"/>
  <c r="F111" i="18"/>
  <c r="G111" i="18" s="1"/>
  <c r="M111" i="18"/>
  <c r="R111" i="18"/>
  <c r="S111" i="18" s="1"/>
  <c r="H111" i="18"/>
  <c r="I111" i="18" s="1"/>
  <c r="N111" i="18"/>
  <c r="O111" i="18" s="1"/>
  <c r="V111" i="18"/>
  <c r="W111" i="18" s="1"/>
</calcChain>
</file>

<file path=xl/sharedStrings.xml><?xml version="1.0" encoding="utf-8"?>
<sst xmlns="http://schemas.openxmlformats.org/spreadsheetml/2006/main" count="1988" uniqueCount="520">
  <si>
    <t>NOHHI (HONGKONG) CO., LTD.</t>
  </si>
  <si>
    <t>Web Site : http://www.nohhi.co.jp/</t>
  </si>
  <si>
    <t>SHIPPING SCHEDULE FOR FCL/FCL SERVICE</t>
  </si>
  <si>
    <t>DATE:</t>
  </si>
  <si>
    <t>SHENZHEN(SHEKOU,YANTIAN)</t>
  </si>
  <si>
    <t>VESSEL</t>
  </si>
  <si>
    <t>Voy.No.</t>
  </si>
  <si>
    <t>Service</t>
  </si>
  <si>
    <t>CFS CLOSE
(SEE NOTE)</t>
  </si>
  <si>
    <r>
      <rPr>
        <sz val="11"/>
        <rFont val="Calibri"/>
        <family val="2"/>
      </rPr>
      <t xml:space="preserve">S/I  CUT-OFF
FOR </t>
    </r>
    <r>
      <rPr>
        <i/>
        <sz val="11"/>
        <rFont val="Calibri"/>
        <family val="2"/>
      </rPr>
      <t>FCL</t>
    </r>
  </si>
  <si>
    <t>CY CLOSE</t>
  </si>
  <si>
    <t>ORIGIN</t>
  </si>
  <si>
    <t>POL</t>
  </si>
  <si>
    <t>ETD</t>
  </si>
  <si>
    <t>ETA</t>
  </si>
  <si>
    <t>SHIPPING LINES</t>
  </si>
  <si>
    <t>NOTE</t>
  </si>
  <si>
    <t>TYPE</t>
  </si>
  <si>
    <t>T / T</t>
  </si>
  <si>
    <t>TOKYO</t>
  </si>
  <si>
    <t>YOKOHAMA</t>
  </si>
  <si>
    <t>NAGOYA</t>
  </si>
  <si>
    <t>OSAKA</t>
  </si>
  <si>
    <t>KOBE</t>
  </si>
  <si>
    <t>HAKATA</t>
  </si>
  <si>
    <t>MOJI</t>
  </si>
  <si>
    <t>TYO</t>
  </si>
  <si>
    <t>YOK</t>
  </si>
  <si>
    <t>NGO</t>
  </si>
  <si>
    <t>OSA</t>
  </si>
  <si>
    <t>KOB</t>
  </si>
  <si>
    <t>HKT</t>
  </si>
  <si>
    <t>MOJ</t>
  </si>
  <si>
    <t>Yangming</t>
  </si>
  <si>
    <t>JMV</t>
  </si>
  <si>
    <t>Shekou</t>
  </si>
  <si>
    <t>YML</t>
  </si>
  <si>
    <t>Interasia</t>
  </si>
  <si>
    <t>NS1</t>
  </si>
  <si>
    <t>IAL</t>
  </si>
  <si>
    <t>OOCL</t>
  </si>
  <si>
    <t>KTX6</t>
  </si>
  <si>
    <t>T.S.Lines</t>
  </si>
  <si>
    <t>JTK</t>
  </si>
  <si>
    <t>TSL</t>
  </si>
  <si>
    <t>JTV</t>
  </si>
  <si>
    <t>PAS</t>
  </si>
  <si>
    <t>NS5</t>
  </si>
  <si>
    <t>KTX2</t>
  </si>
  <si>
    <t>KTX1</t>
  </si>
  <si>
    <t>JTK2</t>
  </si>
  <si>
    <t>JTS</t>
  </si>
  <si>
    <t>JHT</t>
  </si>
  <si>
    <t>JCV</t>
  </si>
  <si>
    <t>* Above schedule is subject to change with/without prior notice</t>
  </si>
  <si>
    <t>BOOKING : Pls contact to :</t>
  </si>
  <si>
    <t>FCL CARGO</t>
  </si>
  <si>
    <t>PIC</t>
  </si>
  <si>
    <t>Mr.</t>
  </si>
  <si>
    <t>Liao Xig</t>
  </si>
  <si>
    <t>Liao Xing</t>
  </si>
  <si>
    <t>E-mail:</t>
  </si>
  <si>
    <t>liaoxing@nohhi.net.cn</t>
  </si>
  <si>
    <t>TEL:</t>
  </si>
  <si>
    <t>(+86) 755-2893-9906</t>
  </si>
  <si>
    <t>LCL CARGO</t>
  </si>
  <si>
    <t>Ms.</t>
  </si>
  <si>
    <t>Rita Zhong</t>
  </si>
  <si>
    <t>Dora Zhong</t>
  </si>
  <si>
    <t>nhk01@nohhi.net.cn</t>
  </si>
  <si>
    <t>(+86) 755-2893-9035</t>
  </si>
  <si>
    <t>COADINATOR</t>
  </si>
  <si>
    <t>Erin Chen</t>
  </si>
  <si>
    <t>erin@nohhi.net.cn</t>
  </si>
  <si>
    <t>SKIP</t>
  </si>
  <si>
    <t>OMIT</t>
  </si>
  <si>
    <t>BLANK SAILING</t>
  </si>
  <si>
    <t>SUSPENDED</t>
  </si>
  <si>
    <t>TBA</t>
  </si>
  <si>
    <t>------------------------</t>
  </si>
  <si>
    <t>ALDI WAVE</t>
  </si>
  <si>
    <t>ANNETTE-S.</t>
  </si>
  <si>
    <t>APLLON D</t>
  </si>
  <si>
    <t>ARTEMIS</t>
  </si>
  <si>
    <t xml:space="preserve">BOX ENDURANCE </t>
  </si>
  <si>
    <t>CAPE FAWLEY</t>
  </si>
  <si>
    <t>CAPE FORBY</t>
  </si>
  <si>
    <t>EVER PRIMA</t>
  </si>
  <si>
    <t xml:space="preserve">GEORGE WASHINGTON BRIDGE </t>
  </si>
  <si>
    <t xml:space="preserve">GRANVILLE BRIDGE </t>
  </si>
  <si>
    <t>GREENWICH BRIDGE</t>
  </si>
  <si>
    <t xml:space="preserve">GUANG DONG BRIDGE </t>
  </si>
  <si>
    <t xml:space="preserve">GUANGZHOU TRADER </t>
  </si>
  <si>
    <t xml:space="preserve">HANSE ENDURANCE </t>
  </si>
  <si>
    <t xml:space="preserve">IKARIA </t>
  </si>
  <si>
    <t>INTERASIA ADVANCE</t>
  </si>
  <si>
    <t>IS CHINA</t>
  </si>
  <si>
    <t>KUO CHANG</t>
  </si>
  <si>
    <t>KUO CHIA</t>
  </si>
  <si>
    <t>KUO LONG</t>
  </si>
  <si>
    <t>KYOTO TOWER</t>
  </si>
  <si>
    <t xml:space="preserve">LANTAU BEACH </t>
  </si>
  <si>
    <t>LANTAU BEE</t>
  </si>
  <si>
    <t>LANTAU BREEZE</t>
  </si>
  <si>
    <t xml:space="preserve">LANTAU BRIDE </t>
  </si>
  <si>
    <t xml:space="preserve">MAX KUDO </t>
  </si>
  <si>
    <t>NORDOCELOT</t>
  </si>
  <si>
    <t xml:space="preserve">OLYMPIA </t>
  </si>
  <si>
    <t xml:space="preserve">OOCL AUSTRALIA </t>
  </si>
  <si>
    <t>OOCL BUSAN</t>
  </si>
  <si>
    <t>OOCL CHARLESTON</t>
  </si>
  <si>
    <t>OOCL GUANGZHOU</t>
  </si>
  <si>
    <t>OOCL JAKARTA</t>
  </si>
  <si>
    <t>OOCL KOBE</t>
  </si>
  <si>
    <t>OOCL NAGOYA</t>
  </si>
  <si>
    <t>OOCL NEW ZEALAND</t>
  </si>
  <si>
    <t>OOCL ZHOUSHAN</t>
  </si>
  <si>
    <t>RDO CONCORD</t>
  </si>
  <si>
    <t>PRINCESS OF LUCK</t>
  </si>
  <si>
    <t>SEASPAN LAHORE</t>
  </si>
  <si>
    <t>SEASPAN SANTOS</t>
  </si>
  <si>
    <t xml:space="preserve">SUNRISE SURABAYA </t>
  </si>
  <si>
    <t xml:space="preserve">TSING MA BRIDGE </t>
  </si>
  <si>
    <t>TS HONGKONG</t>
  </si>
  <si>
    <t>UNI-PREMIER</t>
  </si>
  <si>
    <t>VAN MANILA</t>
  </si>
  <si>
    <t>VECCHIO BRIDGE</t>
  </si>
  <si>
    <t>VENICE BRIDGE</t>
  </si>
  <si>
    <t>WAN HAI 262</t>
  </si>
  <si>
    <t>WAN HAI 265</t>
  </si>
  <si>
    <t>WAN HAI 266</t>
  </si>
  <si>
    <t>WAN HAI 267</t>
  </si>
  <si>
    <t>WAN HAI 272</t>
  </si>
  <si>
    <t>WAN HAI 273</t>
  </si>
  <si>
    <t>WAN HAI 506</t>
  </si>
  <si>
    <t xml:space="preserve">WARNOW MATE </t>
  </si>
  <si>
    <t>YM HAWK</t>
  </si>
  <si>
    <t>YM HEIGHTS</t>
  </si>
  <si>
    <t>YM INITIATIVE</t>
  </si>
  <si>
    <t>YM IMPROVEMENT</t>
  </si>
  <si>
    <t>-------------------------</t>
  </si>
  <si>
    <t>APL</t>
  </si>
  <si>
    <t>COSCO</t>
  </si>
  <si>
    <t>Evergreen</t>
  </si>
  <si>
    <t>Maersk</t>
  </si>
  <si>
    <t>MOL</t>
  </si>
  <si>
    <t>NYK</t>
  </si>
  <si>
    <t>SITC</t>
  </si>
  <si>
    <t>Wan Hai</t>
  </si>
  <si>
    <t>SHIPPING SCHEDULE FOR LCL/LCL SERVICE</t>
  </si>
  <si>
    <t xml:space="preserve">CFS CLOSE
</t>
  </si>
  <si>
    <r>
      <rPr>
        <sz val="11"/>
        <rFont val="Calibri"/>
        <family val="2"/>
      </rPr>
      <t>S/I  CUT-OFF
FOR L</t>
    </r>
    <r>
      <rPr>
        <i/>
        <sz val="11"/>
        <rFont val="Calibri"/>
        <family val="2"/>
      </rPr>
      <t>CL</t>
    </r>
  </si>
  <si>
    <t>SHENZHEN</t>
  </si>
  <si>
    <t>CFS</t>
  </si>
  <si>
    <t>OSA/KOB</t>
  </si>
  <si>
    <t>JTP</t>
  </si>
  <si>
    <t>TOK/YOK</t>
  </si>
  <si>
    <t>MOJ/HKT</t>
  </si>
  <si>
    <t>HONGKONG</t>
  </si>
  <si>
    <t>JTH</t>
  </si>
  <si>
    <t>TOK</t>
  </si>
  <si>
    <t>Super III</t>
  </si>
  <si>
    <t>MUNK STRAIT</t>
  </si>
  <si>
    <t>024N</t>
  </si>
  <si>
    <t/>
  </si>
  <si>
    <t>N426</t>
  </si>
  <si>
    <t>ESTIMA</t>
  </si>
  <si>
    <t>20005N</t>
  </si>
  <si>
    <t>BAL PEACE</t>
  </si>
  <si>
    <t>N004</t>
  </si>
  <si>
    <t>CANCEL</t>
  </si>
  <si>
    <t>VARIOUS SZ</t>
  </si>
  <si>
    <t>UKB17</t>
  </si>
  <si>
    <t>N230</t>
  </si>
  <si>
    <t>Cancel</t>
  </si>
  <si>
    <t>N293</t>
  </si>
  <si>
    <t>025N</t>
  </si>
  <si>
    <t>N300</t>
  </si>
  <si>
    <t>SUNRISE DRAGON</t>
  </si>
  <si>
    <t>N037</t>
  </si>
  <si>
    <t>ULTIMA</t>
  </si>
  <si>
    <t>20006N</t>
  </si>
  <si>
    <t>N005</t>
  </si>
  <si>
    <t>AREOPOLIS</t>
  </si>
  <si>
    <t>006N</t>
  </si>
  <si>
    <t>N427</t>
  </si>
  <si>
    <t>WAN HAI 263</t>
  </si>
  <si>
    <t>N295</t>
  </si>
  <si>
    <t>N294</t>
  </si>
  <si>
    <t>026N</t>
  </si>
  <si>
    <t>EVER PRIDE</t>
  </si>
  <si>
    <t>N284</t>
  </si>
  <si>
    <t>N231</t>
  </si>
  <si>
    <t>LANTAU BRIDGE</t>
  </si>
  <si>
    <t>20007N</t>
  </si>
  <si>
    <t>N006</t>
  </si>
  <si>
    <t>N038</t>
  </si>
  <si>
    <t>E-MAIL</t>
  </si>
  <si>
    <t>Vessel</t>
  </si>
  <si>
    <t>VOY</t>
  </si>
  <si>
    <t>Yantian (R1)</t>
  </si>
  <si>
    <t>Hong Kong</t>
  </si>
  <si>
    <t>eVGM Cutoff</t>
  </si>
  <si>
    <t>CY Open*
General Cargo</t>
  </si>
  <si>
    <t>CY Cutoff</t>
  </si>
  <si>
    <t>SI Cutoff</t>
  </si>
  <si>
    <t>Yantian</t>
  </si>
  <si>
    <t>Tokyo</t>
  </si>
  <si>
    <t>Yokohama</t>
  </si>
  <si>
    <t>Nagoya</t>
  </si>
  <si>
    <t>Kobe</t>
  </si>
  <si>
    <t>Osaka</t>
  </si>
  <si>
    <t>SKZ-N</t>
  </si>
  <si>
    <t>YAT</t>
  </si>
  <si>
    <t>HKG-N</t>
  </si>
  <si>
    <t>TYO-N</t>
  </si>
  <si>
    <t>YOK-S</t>
  </si>
  <si>
    <t>NGO-S</t>
  </si>
  <si>
    <t>UKB-S</t>
  </si>
  <si>
    <t>OSA-S</t>
  </si>
  <si>
    <t>GSL KETA</t>
  </si>
  <si>
    <t>021N</t>
  </si>
  <si>
    <t>01 May</t>
  </si>
  <si>
    <t>29 Apr</t>
  </si>
  <si>
    <t>02 May</t>
  </si>
  <si>
    <t>BALEARES</t>
  </si>
  <si>
    <t>017N</t>
  </si>
  <si>
    <t>08 May</t>
  </si>
  <si>
    <t>06 May</t>
  </si>
  <si>
    <t>09 May</t>
  </si>
  <si>
    <t>CARDIFF TRADER</t>
  </si>
  <si>
    <t>033N</t>
  </si>
  <si>
    <t>15 May</t>
  </si>
  <si>
    <t>13 May</t>
  </si>
  <si>
    <t>16 May</t>
  </si>
  <si>
    <t>ST BLUE</t>
  </si>
  <si>
    <t>062N</t>
  </si>
  <si>
    <t>22 May</t>
  </si>
  <si>
    <t>20 May</t>
  </si>
  <si>
    <t>23 May</t>
  </si>
  <si>
    <t>022N</t>
  </si>
  <si>
    <t>29 May</t>
  </si>
  <si>
    <t>27 May</t>
  </si>
  <si>
    <t>30 May</t>
  </si>
  <si>
    <t>018N</t>
  </si>
  <si>
    <t>05 Jun</t>
  </si>
  <si>
    <t>03 Jun</t>
  </si>
  <si>
    <t>06 Jun</t>
  </si>
  <si>
    <t>OSA-N</t>
  </si>
  <si>
    <t>TYO-S</t>
  </si>
  <si>
    <t>OOCL LE HAVRE</t>
  </si>
  <si>
    <t>125N</t>
  </si>
  <si>
    <t>17 Apr</t>
  </si>
  <si>
    <t>15 Apr</t>
  </si>
  <si>
    <t>19 Apr</t>
  </si>
  <si>
    <t>218N</t>
  </si>
  <si>
    <t>24 Apr</t>
  </si>
  <si>
    <t>30 Apr/ 12:00</t>
  </si>
  <si>
    <t>22 Apr</t>
  </si>
  <si>
    <t>26 Apr</t>
  </si>
  <si>
    <t>182N</t>
  </si>
  <si>
    <t>03 May</t>
  </si>
  <si>
    <t>126N</t>
  </si>
  <si>
    <t>10 May</t>
  </si>
  <si>
    <t>219N</t>
  </si>
  <si>
    <t>17 May</t>
  </si>
  <si>
    <t>183N</t>
  </si>
  <si>
    <t>24 May</t>
  </si>
  <si>
    <t>127N</t>
  </si>
  <si>
    <t>31 May</t>
  </si>
  <si>
    <t>220N</t>
  </si>
  <si>
    <t>07 Jun</t>
  </si>
  <si>
    <t>YKK-S</t>
  </si>
  <si>
    <t>Tyo-s</t>
  </si>
  <si>
    <t>WAN HAI 505</t>
  </si>
  <si>
    <t>N144</t>
  </si>
  <si>
    <t>23 Apr</t>
  </si>
  <si>
    <t>TO BE ADVISED</t>
  </si>
  <si>
    <t>001N</t>
  </si>
  <si>
    <t>30 Apr</t>
  </si>
  <si>
    <t>N180</t>
  </si>
  <si>
    <t>07 May</t>
  </si>
  <si>
    <t>OOCL DALIAN</t>
  </si>
  <si>
    <t>647N</t>
  </si>
  <si>
    <t>14 May</t>
  </si>
  <si>
    <t>N145</t>
  </si>
  <si>
    <t>21 May</t>
  </si>
  <si>
    <t>INTERASIA HERITAGE</t>
  </si>
  <si>
    <t>N016</t>
  </si>
  <si>
    <t>28 May</t>
  </si>
  <si>
    <t>N181</t>
  </si>
  <si>
    <t>04 Jun</t>
  </si>
  <si>
    <t>SCT</t>
  </si>
  <si>
    <t>VESSEL / VOY</t>
  </si>
  <si>
    <t>RECEIVING</t>
  </si>
  <si>
    <t>SI CLS</t>
  </si>
  <si>
    <t>CY/VGM CLOSING</t>
  </si>
  <si>
    <t>CLOSING</t>
  </si>
  <si>
    <t>11:00</t>
  </si>
  <si>
    <t>20:00</t>
  </si>
  <si>
    <t>08:00</t>
  </si>
  <si>
    <t>09:00</t>
  </si>
  <si>
    <t>CALANDRA</t>
  </si>
  <si>
    <t>123N</t>
  </si>
  <si>
    <t>THORSTAR</t>
  </si>
  <si>
    <t>20004N</t>
  </si>
  <si>
    <t>JEJU ISLAND</t>
  </si>
  <si>
    <t>103N</t>
  </si>
  <si>
    <t>124N</t>
  </si>
  <si>
    <t>PORT ADELAIDE</t>
  </si>
  <si>
    <t>2005N</t>
  </si>
  <si>
    <t xml:space="preserve">	JEJU ISLAND</t>
  </si>
  <si>
    <t>104N</t>
  </si>
  <si>
    <t>CHIBA</t>
  </si>
  <si>
    <t>2020/04/24</t>
  </si>
  <si>
    <t>2020/04/25</t>
  </si>
  <si>
    <t>2020/04/29</t>
  </si>
  <si>
    <t>2020/04/30</t>
  </si>
  <si>
    <t>2020/05/01</t>
  </si>
  <si>
    <t>2020/05/02</t>
  </si>
  <si>
    <t>2020/05/06</t>
  </si>
  <si>
    <t>2020/05/07</t>
  </si>
  <si>
    <t>2020/05/08</t>
  </si>
  <si>
    <t>2020/05/09</t>
  </si>
  <si>
    <t>2020/05/13</t>
  </si>
  <si>
    <t>2020/05/14</t>
  </si>
  <si>
    <t>2020/05/15</t>
  </si>
  <si>
    <t>2020/05/16</t>
  </si>
  <si>
    <t>2020/05/20</t>
  </si>
  <si>
    <t>2020/05/21</t>
  </si>
  <si>
    <t>2020/05/22</t>
  </si>
  <si>
    <t>2020/05/23</t>
  </si>
  <si>
    <t>2020/05/27</t>
  </si>
  <si>
    <t>2020/05/28</t>
  </si>
  <si>
    <t>2020/05/29</t>
  </si>
  <si>
    <t>2020/05/30</t>
  </si>
  <si>
    <t>007N</t>
  </si>
  <si>
    <t>2020/06/03</t>
  </si>
  <si>
    <t>2020/06/04</t>
  </si>
  <si>
    <t>2020/06/05</t>
  </si>
  <si>
    <t>2020/06/06</t>
  </si>
  <si>
    <t>TBN</t>
  </si>
  <si>
    <t>VSL/VOY(SVC CODE:JHT)                                               CCT DIRECT SVC</t>
  </si>
  <si>
    <r>
      <rPr>
        <b/>
        <sz val="12"/>
        <color indexed="8"/>
        <rFont val="Verdana"/>
        <family val="2"/>
      </rPr>
      <t>CCT</t>
    </r>
    <r>
      <rPr>
        <b/>
        <sz val="12"/>
        <color indexed="8"/>
        <rFont val="宋体"/>
        <charset val="134"/>
      </rPr>
      <t>（五）</t>
    </r>
  </si>
  <si>
    <t>VGM CUT</t>
  </si>
  <si>
    <r>
      <rPr>
        <b/>
        <sz val="12"/>
        <color indexed="8"/>
        <rFont val="Verdana"/>
        <family val="2"/>
      </rPr>
      <t>CCT</t>
    </r>
    <r>
      <rPr>
        <b/>
        <sz val="12"/>
        <color indexed="8"/>
        <rFont val="宋体"/>
        <charset val="134"/>
      </rPr>
      <t>（日）</t>
    </r>
  </si>
  <si>
    <r>
      <rPr>
        <b/>
        <sz val="12"/>
        <color indexed="8"/>
        <rFont val="Verdana"/>
        <family val="2"/>
      </rPr>
      <t>OSAKA(</t>
    </r>
    <r>
      <rPr>
        <b/>
        <sz val="12"/>
        <color indexed="8"/>
        <rFont val="宋体"/>
        <charset val="134"/>
      </rPr>
      <t>三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</si>
  <si>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KOBE(</t>
    </r>
    <r>
      <rPr>
        <b/>
        <sz val="12"/>
        <color indexed="8"/>
        <rFont val="宋体"/>
        <charset val="134"/>
      </rPr>
      <t>四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</si>
  <si>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NAGOYA(</t>
    </r>
    <r>
      <rPr>
        <b/>
        <sz val="12"/>
        <color indexed="8"/>
        <rFont val="宋体"/>
        <charset val="134"/>
      </rPr>
      <t>五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</si>
  <si>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YOKOHAMA(</t>
    </r>
    <r>
      <rPr>
        <b/>
        <sz val="12"/>
        <color indexed="8"/>
        <rFont val="宋体"/>
        <charset val="134"/>
      </rPr>
      <t>六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</si>
  <si>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TOKYO(</t>
    </r>
    <r>
      <rPr>
        <b/>
        <sz val="12"/>
        <color indexed="8"/>
        <rFont val="宋体"/>
        <charset val="134"/>
      </rPr>
      <t>日</t>
    </r>
    <r>
      <rPr>
        <b/>
        <sz val="12"/>
        <color indexed="8"/>
        <rFont val="Verdana"/>
        <family val="2"/>
      </rPr>
      <t>)</t>
    </r>
  </si>
  <si>
    <t>TS BANGKOK</t>
  </si>
  <si>
    <t>24-Apr 00:00</t>
  </si>
  <si>
    <t>TS KAOHSIUNG</t>
  </si>
  <si>
    <t>1-MAY 00:00</t>
  </si>
  <si>
    <t>TS TOKYO</t>
  </si>
  <si>
    <t>8-MAY 00:00</t>
  </si>
  <si>
    <t>TS OSAKA</t>
  </si>
  <si>
    <t>15-MAY 00:00</t>
  </si>
  <si>
    <t>22-MAY 00:00</t>
  </si>
  <si>
    <t>29-MAY 00:00</t>
  </si>
  <si>
    <t>VSL/VOY(SVC CODE:JTK)                                                 CCT DIRECT SVC</t>
  </si>
  <si>
    <t>CCT（三）</t>
  </si>
  <si>
    <t>CCT（四）</t>
  </si>
  <si>
    <t>TOKYO(一)</t>
  </si>
  <si>
    <t>YOKOHAMA(二)</t>
  </si>
  <si>
    <t>NAGOYA(三)</t>
  </si>
  <si>
    <t>22-Apr 00:00</t>
  </si>
  <si>
    <t>29-Apr 00:00</t>
  </si>
  <si>
    <t>06-May 00:00</t>
  </si>
  <si>
    <t>13-May 00:00</t>
  </si>
  <si>
    <t>20-May 00:00</t>
  </si>
  <si>
    <t>27-May 00:00</t>
  </si>
  <si>
    <t>03-Jun 00:00</t>
  </si>
  <si>
    <t>VSL/VOY(SVC CODE:JTK-2)                                             CCT DIRECT SVC</t>
  </si>
  <si>
    <t>CCT（五）</t>
  </si>
  <si>
    <t>CCT（六）</t>
  </si>
  <si>
    <t>TOKYO(三)</t>
  </si>
  <si>
    <t>YOKOHAMA(四)</t>
  </si>
  <si>
    <t>NAGOYA(五)</t>
  </si>
  <si>
    <t>20008N</t>
  </si>
  <si>
    <t>TS SHANGHAI</t>
  </si>
  <si>
    <t>1-May 00:00</t>
  </si>
  <si>
    <t>TS YOKOHAMA</t>
  </si>
  <si>
    <t>8-May 00:00</t>
  </si>
  <si>
    <t>20009N</t>
  </si>
  <si>
    <t>15-May 00:00</t>
  </si>
  <si>
    <t>22-May 00:00</t>
  </si>
  <si>
    <t>29-May 00:00</t>
  </si>
  <si>
    <t xml:space="preserve"> VSL/VOY(SVC CODE:JTV)                                               CCT DIRECT SVC </t>
  </si>
  <si>
    <t>YANTIAN YICT (FEEDER)</t>
  </si>
  <si>
    <r>
      <rPr>
        <sz val="12"/>
        <color indexed="8"/>
        <rFont val="Verdana"/>
        <family val="2"/>
      </rPr>
      <t xml:space="preserve">SHEKOU  CCT </t>
    </r>
    <r>
      <rPr>
        <b/>
        <sz val="15"/>
        <color indexed="8"/>
        <rFont val="宋体"/>
        <charset val="134"/>
      </rPr>
      <t>（</t>
    </r>
    <r>
      <rPr>
        <b/>
        <sz val="15"/>
        <color indexed="8"/>
        <rFont val="Arial"/>
        <family val="2"/>
      </rPr>
      <t>DIRECT</t>
    </r>
    <r>
      <rPr>
        <b/>
        <sz val="15"/>
        <color indexed="8"/>
        <rFont val="宋体"/>
        <charset val="134"/>
      </rPr>
      <t>）</t>
    </r>
  </si>
  <si>
    <r>
      <rPr>
        <sz val="12"/>
        <rFont val="Verdana"/>
        <family val="2"/>
      </rPr>
      <t>ETD CCT</t>
    </r>
    <r>
      <rPr>
        <b/>
        <sz val="15"/>
        <color indexed="8"/>
        <rFont val="宋体"/>
        <charset val="134"/>
      </rPr>
      <t>（四）</t>
    </r>
  </si>
  <si>
    <r>
      <rPr>
        <sz val="12"/>
        <color indexed="8"/>
        <rFont val="Verdana"/>
        <family val="2"/>
      </rPr>
      <t>CY CLOSE</t>
    </r>
    <r>
      <rPr>
        <b/>
        <sz val="15"/>
        <color indexed="8"/>
        <rFont val="宋体"/>
        <charset val="134"/>
      </rPr>
      <t>（一）</t>
    </r>
  </si>
  <si>
    <r>
      <rPr>
        <sz val="12"/>
        <rFont val="Verdana"/>
        <family val="2"/>
      </rPr>
      <t>CY CLOSE</t>
    </r>
    <r>
      <rPr>
        <b/>
        <sz val="15"/>
        <color indexed="8"/>
        <rFont val="宋体"/>
        <charset val="134"/>
      </rPr>
      <t>（三）</t>
    </r>
  </si>
  <si>
    <r>
      <rPr>
        <sz val="12"/>
        <color indexed="8"/>
        <rFont val="Verdana"/>
        <family val="2"/>
      </rPr>
      <t>OSAKA(</t>
    </r>
    <r>
      <rPr>
        <b/>
        <sz val="15"/>
        <color indexed="8"/>
        <rFont val="宋体"/>
        <charset val="134"/>
      </rPr>
      <t>一</t>
    </r>
    <r>
      <rPr>
        <b/>
        <sz val="15"/>
        <color indexed="8"/>
        <rFont val="Arial"/>
        <family val="2"/>
      </rPr>
      <t>)</t>
    </r>
  </si>
  <si>
    <r>
      <rPr>
        <sz val="12"/>
        <color indexed="8"/>
        <rFont val="Verdana"/>
        <family val="2"/>
      </rPr>
      <t>KOBE(</t>
    </r>
    <r>
      <rPr>
        <b/>
        <sz val="15"/>
        <color indexed="8"/>
        <rFont val="宋体"/>
        <charset val="134"/>
      </rPr>
      <t>二</t>
    </r>
    <r>
      <rPr>
        <b/>
        <sz val="15"/>
        <color indexed="8"/>
        <rFont val="Arial"/>
        <family val="2"/>
      </rPr>
      <t>)</t>
    </r>
  </si>
  <si>
    <r>
      <rPr>
        <sz val="12"/>
        <color indexed="8"/>
        <rFont val="Verdana"/>
        <family val="2"/>
      </rPr>
      <t>MOJI(</t>
    </r>
    <r>
      <rPr>
        <b/>
        <sz val="15"/>
        <color indexed="8"/>
        <rFont val="宋体"/>
        <charset val="134"/>
      </rPr>
      <t>四</t>
    </r>
    <r>
      <rPr>
        <b/>
        <sz val="15"/>
        <color indexed="8"/>
        <rFont val="Arial"/>
        <family val="2"/>
      </rPr>
      <t>)</t>
    </r>
  </si>
  <si>
    <t>MILLENNIUM BRIGHT</t>
  </si>
  <si>
    <t>20-Apr 00:00</t>
  </si>
  <si>
    <t>HANSA COBURG</t>
  </si>
  <si>
    <t>20012N</t>
  </si>
  <si>
    <t>27-Apr 00:00</t>
  </si>
  <si>
    <t>WILLIAM</t>
  </si>
  <si>
    <t>0TV5ON</t>
  </si>
  <si>
    <t>04-May 00:00</t>
  </si>
  <si>
    <t>11-May 00:00</t>
  </si>
  <si>
    <t>20013N</t>
  </si>
  <si>
    <t>18-May 00:00</t>
  </si>
  <si>
    <t>0TV5UN</t>
  </si>
  <si>
    <t>25-May 00:00</t>
  </si>
  <si>
    <t>01-Jun 00:00</t>
  </si>
  <si>
    <t>VSL/VOY(SVC CODE:PAS)                                                 CCT DIRECT SVC</t>
  </si>
  <si>
    <r>
      <rPr>
        <b/>
        <sz val="12"/>
        <color rgb="FF000000"/>
        <rFont val="Verdana"/>
        <family val="2"/>
      </rPr>
      <t>CCT</t>
    </r>
    <r>
      <rPr>
        <b/>
        <sz val="12"/>
        <color rgb="FF000000"/>
        <rFont val="宋体"/>
        <charset val="134"/>
      </rPr>
      <t>（四）</t>
    </r>
  </si>
  <si>
    <t>MOJI(二)</t>
  </si>
  <si>
    <t>HAKATA(三)</t>
  </si>
  <si>
    <t>249N</t>
  </si>
  <si>
    <t>SINAR SANGIR</t>
  </si>
  <si>
    <t>250N</t>
  </si>
  <si>
    <t>20010N</t>
  </si>
  <si>
    <t>251N</t>
  </si>
  <si>
    <t>20011N</t>
  </si>
  <si>
    <t>252N</t>
  </si>
  <si>
    <t>3-JUN 00:00</t>
  </si>
  <si>
    <t xml:space="preserve">CY:截关当天12:00      CV：截关当天17:00   </t>
  </si>
  <si>
    <r>
      <rPr>
        <b/>
        <sz val="14"/>
        <color rgb="FFFF0000"/>
        <rFont val="宋体"/>
        <charset val="134"/>
      </rPr>
      <t>SI cut Tue 10:00，</t>
    </r>
    <r>
      <rPr>
        <b/>
        <sz val="14"/>
        <color indexed="12"/>
        <rFont val="宋体"/>
        <charset val="134"/>
      </rPr>
      <t>VGM CUT OFF SKU TUE(二）</t>
    </r>
    <r>
      <rPr>
        <b/>
        <sz val="14"/>
        <color indexed="10"/>
        <rFont val="宋体"/>
        <charset val="134"/>
      </rPr>
      <t>10</t>
    </r>
    <r>
      <rPr>
        <b/>
        <sz val="14"/>
        <color indexed="10"/>
        <rFont val="宋体"/>
        <charset val="134"/>
      </rPr>
      <t>:00</t>
    </r>
  </si>
  <si>
    <t>SCT DIRECT CALL</t>
  </si>
  <si>
    <t>Booking Dept.P.I.C</t>
  </si>
  <si>
    <t>DOC Dept.</t>
  </si>
  <si>
    <t>CY OPEN   (Wed）</t>
  </si>
  <si>
    <t>CY CLOSING（Tue）</t>
  </si>
  <si>
    <t>SCT （Wed）</t>
  </si>
  <si>
    <t>OSAKA        （Mon）</t>
  </si>
  <si>
    <t>KOBE (Tue)</t>
  </si>
  <si>
    <t>NAGOYA (Wed）</t>
  </si>
  <si>
    <t>TOKYO   (Fri）</t>
  </si>
  <si>
    <t>YOKOHAMA (Sat）</t>
  </si>
  <si>
    <t>N015</t>
  </si>
  <si>
    <t>N647</t>
  </si>
  <si>
    <t>WAN HAI 512</t>
  </si>
  <si>
    <t xml:space="preserve">CY:截关当天12:00       CV：截关当天17:00     </t>
  </si>
  <si>
    <r>
      <rPr>
        <b/>
        <sz val="14"/>
        <color rgb="FFFF0000"/>
        <rFont val="宋体"/>
        <charset val="134"/>
      </rPr>
      <t>SI cut Thu 12:00，</t>
    </r>
    <r>
      <rPr>
        <b/>
        <sz val="14"/>
        <color indexed="12"/>
        <rFont val="宋体"/>
        <charset val="134"/>
      </rPr>
      <t>SKU VGM CUT OFF FRI(五）12:00; YTN  WED(三）12:00</t>
    </r>
  </si>
  <si>
    <t>CY OPEN   (Sat）</t>
  </si>
  <si>
    <t>CY CLOSING（Fri）</t>
  </si>
  <si>
    <t>SCT （Sun）</t>
  </si>
  <si>
    <t>TOKYO   （Thu）</t>
  </si>
  <si>
    <t>YOKOHAMA （Fri）</t>
  </si>
  <si>
    <t>SENDAI  (Sat)</t>
  </si>
  <si>
    <t>HACHINOHE (Sun)</t>
  </si>
  <si>
    <t>N296</t>
  </si>
  <si>
    <t>CY:截关当天12:00      CV：截关当天17:00</t>
  </si>
  <si>
    <r>
      <rPr>
        <b/>
        <sz val="14"/>
        <color rgb="FFFF0000"/>
        <rFont val="宋体"/>
        <charset val="134"/>
      </rPr>
      <t xml:space="preserve">SKU SI CUT MON 17:00 </t>
    </r>
    <r>
      <rPr>
        <b/>
        <sz val="14"/>
        <color indexed="12"/>
        <rFont val="宋体"/>
        <charset val="134"/>
      </rPr>
      <t xml:space="preserve">                                                                                                     SKU VGM CUT OFF TUE(二） </t>
    </r>
    <r>
      <rPr>
        <b/>
        <sz val="14"/>
        <color indexed="10"/>
        <rFont val="宋体"/>
        <charset val="134"/>
      </rPr>
      <t>06:00</t>
    </r>
  </si>
  <si>
    <t xml:space="preserve">SCT DIRECT CALL </t>
  </si>
  <si>
    <t>ETD SCT （Wed）</t>
  </si>
  <si>
    <t>TOKYO  （Mon）</t>
  </si>
  <si>
    <t>YOKOHAMA (Mon）</t>
  </si>
  <si>
    <t>N365</t>
  </si>
  <si>
    <t>WAN HAI 231</t>
  </si>
  <si>
    <t>N316</t>
  </si>
  <si>
    <t>WAN HAI 261</t>
  </si>
  <si>
    <t>N302</t>
  </si>
  <si>
    <t>N366</t>
  </si>
  <si>
    <t>N317</t>
  </si>
  <si>
    <t>N232</t>
  </si>
  <si>
    <t>N303</t>
  </si>
  <si>
    <t>TOKYO/JAPAN</t>
  </si>
  <si>
    <t xml:space="preserve">Hot-Line : </t>
  </si>
  <si>
    <t>82829282-322</t>
  </si>
  <si>
    <t>Kiwen</t>
  </si>
  <si>
    <t>Warehouse:Pedder</t>
  </si>
  <si>
    <t>FRI/TUE</t>
  </si>
  <si>
    <t>ETD:THU/SUN</t>
  </si>
  <si>
    <t>Voyage</t>
  </si>
  <si>
    <t>Carrier</t>
  </si>
  <si>
    <t>Receiving date
(3days)</t>
  </si>
  <si>
    <t>CFS&amp;S/I
SZ</t>
  </si>
  <si>
    <t>Stuffing
day</t>
  </si>
  <si>
    <t>ETD
SZ</t>
  </si>
  <si>
    <t>ETA
Tokyo(4)</t>
  </si>
  <si>
    <t>APR22-APR24</t>
  </si>
  <si>
    <t>WHL</t>
  </si>
  <si>
    <t>APR24-APR28</t>
  </si>
  <si>
    <t>APR29-APR30</t>
  </si>
  <si>
    <t>30-APR (原5-MAY截)</t>
  </si>
  <si>
    <t>MAY06-MAY08</t>
  </si>
  <si>
    <t>MAY08-MAY12</t>
  </si>
  <si>
    <t>MAY13-MAY15</t>
  </si>
  <si>
    <t>MAY15-MAY19</t>
  </si>
  <si>
    <t>MAY20-MAY22</t>
  </si>
  <si>
    <t>MAY22-MAY26</t>
  </si>
  <si>
    <t>MAY27-MAY29</t>
  </si>
  <si>
    <t>YOKOHAMA/JAPAN</t>
  </si>
  <si>
    <t>CLS:FIR</t>
  </si>
  <si>
    <t>ETD:THU</t>
  </si>
  <si>
    <t>CFS&amp;SI
SZ</t>
  </si>
  <si>
    <t>ETA
Yokohama(4)</t>
  </si>
  <si>
    <t>NAGOYA/JAPAN</t>
  </si>
  <si>
    <t>CLS:TUE</t>
  </si>
  <si>
    <t>ETD:SAT</t>
  </si>
  <si>
    <t>ETA
Nagoya(3)</t>
  </si>
  <si>
    <t>APR17-APR21</t>
  </si>
  <si>
    <t>KOBE/JAPAN</t>
  </si>
  <si>
    <t>CLS:MON</t>
  </si>
  <si>
    <t>ETA
Kobe(5)</t>
  </si>
  <si>
    <t>APR17-APR20</t>
  </si>
  <si>
    <t>APR24-APR27</t>
  </si>
  <si>
    <t>30-APR (原4-MAY截)</t>
  </si>
  <si>
    <t>MAY08-MAY11</t>
  </si>
  <si>
    <t>MAY15-MAY18</t>
  </si>
  <si>
    <t>N301</t>
  </si>
  <si>
    <t>MAY22-MAY25</t>
  </si>
  <si>
    <t>OSAKA/JAPAN</t>
  </si>
  <si>
    <t>ETA
OSAKA(4)</t>
  </si>
  <si>
    <t xml:space="preserve">CFS Closing </t>
  </si>
  <si>
    <t>SI CUT OFF (12:00)</t>
  </si>
  <si>
    <t>CY LOAD</t>
  </si>
  <si>
    <t>ETD
HK</t>
  </si>
  <si>
    <t>ETA
Moji</t>
  </si>
  <si>
    <t>ETA
HAKATA</t>
  </si>
  <si>
    <t>WHL ( JTH)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</si>
</sst>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8" formatCode="ddd"/>
    <numFmt numFmtId="179" formatCode="[$-409]d/mmm;@"/>
    <numFmt numFmtId="180" formatCode="[$-804]General"/>
    <numFmt numFmtId="181" formatCode="ddd\ dd/mmm"/>
    <numFmt numFmtId="182" formatCode="0.00_)"/>
    <numFmt numFmtId="183" formatCode="mmm\ dd"/>
    <numFmt numFmtId="184" formatCode="_(&quot;$&quot;* #,##0.00_);_(&quot;$&quot;* \(#,##0.00\);_(&quot;$&quot;* &quot;-&quot;??_);_(@_)"/>
    <numFmt numFmtId="185" formatCode="h:mm;@"/>
    <numFmt numFmtId="186" formatCode="_(&quot;$&quot;* #,##0_);_(&quot;$&quot;* \(#,##0\);_(&quot;$&quot;* &quot;-&quot;_);_(@_)"/>
    <numFmt numFmtId="187" formatCode="dd\ mmm/\ hh:mm"/>
    <numFmt numFmtId="188" formatCode="_-* #,##0_-;\-* #,##0_-;_-* &quot;-&quot;_-;_-@_-"/>
    <numFmt numFmtId="189" formatCode="dd\ mmm"/>
    <numFmt numFmtId="190" formatCode="_-* #,##0.00_-;\-* #,##0.00_-;_-* &quot;-&quot;??_-;_-@_-"/>
    <numFmt numFmtId="191" formatCode="&quot;FROM &quot;@\ &quot;TO JAPAN&quot;"/>
    <numFmt numFmtId="192" formatCode="[$-409]d\-mmm;@"/>
    <numFmt numFmtId="193" formatCode="dd\-mmm\-yy"/>
    <numFmt numFmtId="195" formatCode="m/d"/>
  </numFmts>
  <fonts count="93">
    <font>
      <sz val="11"/>
      <name val="ＭＳ Ｐ明朝"/>
      <charset val="128"/>
    </font>
    <font>
      <sz val="11"/>
      <name val="Arial"/>
    </font>
    <font>
      <sz val="11"/>
      <color indexed="8"/>
      <name val="Calibri"/>
    </font>
    <font>
      <sz val="11"/>
      <name val="Arial Unicode MS"/>
      <family val="2"/>
    </font>
    <font>
      <b/>
      <sz val="11"/>
      <color indexed="8"/>
      <name val="Arial Unicode MS"/>
      <family val="2"/>
    </font>
    <font>
      <sz val="11"/>
      <name val="Arial"/>
      <family val="2"/>
    </font>
    <font>
      <sz val="11"/>
      <color indexed="8"/>
      <name val="Arial Unicode MS"/>
      <family val="2"/>
    </font>
    <font>
      <b/>
      <sz val="14"/>
      <color indexed="8"/>
      <name val="Arial"/>
      <family val="2"/>
    </font>
    <font>
      <sz val="14"/>
      <color rgb="FF0D0D0D"/>
      <name val="Arial"/>
      <family val="2"/>
    </font>
    <font>
      <sz val="14"/>
      <color indexed="59"/>
      <name val="Arial"/>
      <family val="2"/>
    </font>
    <font>
      <sz val="11"/>
      <name val="Calibri"/>
      <family val="2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b/>
      <sz val="14"/>
      <name val="宋体"/>
      <charset val="134"/>
    </font>
    <font>
      <sz val="14"/>
      <name val="宋体"/>
      <charset val="134"/>
    </font>
    <font>
      <b/>
      <sz val="14"/>
      <color rgb="FFFF000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i/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4"/>
      <name val="Arial"/>
      <family val="2"/>
    </font>
    <font>
      <b/>
      <sz val="12"/>
      <color rgb="FF000000"/>
      <name val="Verdana"/>
      <family val="2"/>
    </font>
    <font>
      <b/>
      <sz val="12"/>
      <color rgb="FFFF000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u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1"/>
      <name val="Times New Roman"/>
      <family val="1"/>
    </font>
    <font>
      <b/>
      <u/>
      <sz val="9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u/>
      <sz val="10"/>
      <name val="Times New Roman"/>
      <family val="1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3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u/>
      <sz val="10.8"/>
      <color indexed="12"/>
      <name val="Times New Roman"/>
      <family val="1"/>
    </font>
    <font>
      <b/>
      <sz val="14"/>
      <color indexed="12"/>
      <name val="宋体"/>
      <charset val="134"/>
    </font>
    <font>
      <sz val="1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u/>
      <sz val="16"/>
      <name val="Calibri"/>
      <family val="2"/>
    </font>
    <font>
      <sz val="16"/>
      <color rgb="FFFF0000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u/>
      <sz val="16"/>
      <color theme="1"/>
      <name val="Calibri"/>
      <family val="2"/>
    </font>
    <font>
      <sz val="16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ＭＳ Ｐゴシック"/>
      <charset val="134"/>
      <scheme val="minor"/>
    </font>
    <font>
      <u/>
      <sz val="11"/>
      <color indexed="12"/>
      <name val="ＭＳ Ｐ明朝"/>
      <family val="1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6"/>
      <name val="Helv"/>
      <family val="2"/>
    </font>
    <font>
      <sz val="12"/>
      <name val="新細明體"/>
      <charset val="136"/>
    </font>
    <font>
      <sz val="10"/>
      <name val="MS Sans Serif"/>
      <family val="2"/>
    </font>
    <font>
      <sz val="12"/>
      <color theme="1"/>
      <name val="Times New Roman"/>
      <family val="1"/>
    </font>
    <font>
      <sz val="11"/>
      <color indexed="9"/>
      <name val="ＭＳ Ｐゴシック"/>
      <family val="3"/>
      <charset val="128"/>
    </font>
    <font>
      <sz val="12"/>
      <name val="·s²Ó©úÅé"/>
      <charset val="134"/>
    </font>
    <font>
      <b/>
      <sz val="14"/>
      <color indexed="10"/>
      <name val="宋体"/>
      <charset val="134"/>
    </font>
    <font>
      <b/>
      <sz val="12"/>
      <color indexed="8"/>
      <name val="宋体"/>
      <charset val="134"/>
    </font>
    <font>
      <b/>
      <sz val="15"/>
      <color indexed="8"/>
      <name val="宋体"/>
      <charset val="134"/>
    </font>
    <font>
      <b/>
      <sz val="15"/>
      <color indexed="8"/>
      <name val="Arial"/>
      <family val="2"/>
    </font>
    <font>
      <b/>
      <sz val="12"/>
      <color rgb="FF000000"/>
      <name val="宋体"/>
      <charset val="134"/>
    </font>
    <font>
      <i/>
      <sz val="11"/>
      <name val="Calibri"/>
      <family val="2"/>
    </font>
    <font>
      <sz val="6"/>
      <name val="ＭＳ Ｐ明朝"/>
      <family val="1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10" fontId="50" fillId="15" borderId="7" applyNumberFormat="0" applyBorder="0" applyAlignment="0" applyProtection="0"/>
    <xf numFmtId="0" fontId="75" fillId="14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180" fontId="77" fillId="0" borderId="0" applyBorder="0" applyProtection="0">
      <alignment vertical="center"/>
    </xf>
    <xf numFmtId="184" fontId="26" fillId="0" borderId="0" applyFont="0" applyFill="0" applyBorder="0" applyAlignment="0" applyProtection="0"/>
    <xf numFmtId="0" fontId="75" fillId="19" borderId="0" applyNumberFormat="0" applyBorder="0" applyAlignment="0" applyProtection="0">
      <alignment vertical="center"/>
    </xf>
    <xf numFmtId="186" fontId="26" fillId="0" borderId="0" applyFont="0" applyFill="0" applyBorder="0" applyAlignment="0" applyProtection="0"/>
    <xf numFmtId="0" fontId="78" fillId="20" borderId="0" applyNumberFormat="0" applyBorder="0" applyAlignment="0" applyProtection="0">
      <alignment vertical="center"/>
    </xf>
    <xf numFmtId="192" fontId="83" fillId="0" borderId="0">
      <alignment vertical="center"/>
    </xf>
    <xf numFmtId="0" fontId="85" fillId="0" borderId="0"/>
    <xf numFmtId="0" fontId="17" fillId="0" borderId="0">
      <alignment vertical="center"/>
    </xf>
    <xf numFmtId="0" fontId="78" fillId="16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38" fontId="50" fillId="3" borderId="0" applyNumberFormat="0" applyBorder="0" applyAlignment="0" applyProtection="0"/>
    <xf numFmtId="182" fontId="80" fillId="0" borderId="0"/>
    <xf numFmtId="0" fontId="82" fillId="0" borderId="0"/>
    <xf numFmtId="10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84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6" fillId="0" borderId="0" applyBorder="0" applyProtection="0"/>
    <xf numFmtId="0" fontId="75" fillId="0" borderId="0">
      <alignment vertical="center"/>
    </xf>
    <xf numFmtId="0" fontId="75" fillId="0" borderId="0">
      <alignment vertical="center"/>
    </xf>
    <xf numFmtId="0" fontId="52" fillId="0" borderId="0"/>
    <xf numFmtId="0" fontId="79" fillId="0" borderId="0"/>
    <xf numFmtId="0" fontId="81" fillId="0" borderId="0"/>
    <xf numFmtId="0" fontId="26" fillId="0" borderId="0" applyBorder="0" applyProtection="0"/>
  </cellStyleXfs>
  <cellXfs count="650">
    <xf numFmtId="0" fontId="0" fillId="0" borderId="0" xfId="0"/>
    <xf numFmtId="0" fontId="0" fillId="0" borderId="0" xfId="0" applyFont="1"/>
    <xf numFmtId="179" fontId="1" fillId="0" borderId="0" xfId="0" applyNumberFormat="1" applyFont="1" applyFill="1" applyBorder="1" applyAlignment="1">
      <alignment vertical="center"/>
    </xf>
    <xf numFmtId="179" fontId="2" fillId="0" borderId="0" xfId="5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4" fillId="2" borderId="1" xfId="0" applyNumberFormat="1" applyFont="1" applyFill="1" applyBorder="1" applyAlignment="1">
      <alignment vertical="center"/>
    </xf>
    <xf numFmtId="179" fontId="4" fillId="2" borderId="2" xfId="0" applyNumberFormat="1" applyFont="1" applyFill="1" applyBorder="1" applyAlignment="1">
      <alignment horizontal="right" vertical="center"/>
    </xf>
    <xf numFmtId="179" fontId="4" fillId="2" borderId="2" xfId="0" applyNumberFormat="1" applyFont="1" applyFill="1" applyBorder="1" applyAlignment="1">
      <alignment vertical="center"/>
    </xf>
    <xf numFmtId="181" fontId="4" fillId="2" borderId="2" xfId="0" applyNumberFormat="1" applyFont="1" applyFill="1" applyBorder="1" applyAlignment="1">
      <alignment vertical="center"/>
    </xf>
    <xf numFmtId="179" fontId="3" fillId="2" borderId="2" xfId="0" applyNumberFormat="1" applyFont="1" applyFill="1" applyBorder="1" applyAlignment="1">
      <alignment vertical="center"/>
    </xf>
    <xf numFmtId="179" fontId="4" fillId="2" borderId="2" xfId="0" applyNumberFormat="1" applyFont="1" applyFill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179" fontId="4" fillId="3" borderId="4" xfId="0" applyNumberFormat="1" applyFont="1" applyFill="1" applyBorder="1" applyAlignment="1">
      <alignment horizontal="center" vertical="center"/>
    </xf>
    <xf numFmtId="179" fontId="4" fillId="3" borderId="5" xfId="0" applyNumberFormat="1" applyFont="1" applyFill="1" applyBorder="1" applyAlignment="1">
      <alignment horizontal="center" vertical="center"/>
    </xf>
    <xf numFmtId="181" fontId="4" fillId="3" borderId="5" xfId="0" applyNumberFormat="1" applyFont="1" applyFill="1" applyBorder="1" applyAlignment="1">
      <alignment horizontal="center" vertical="center" wrapText="1"/>
    </xf>
    <xf numFmtId="179" fontId="4" fillId="3" borderId="5" xfId="0" applyNumberFormat="1" applyFont="1" applyFill="1" applyBorder="1" applyAlignment="1">
      <alignment horizontal="center" vertical="center" wrapText="1"/>
    </xf>
    <xf numFmtId="179" fontId="4" fillId="3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181" fontId="3" fillId="0" borderId="7" xfId="0" applyNumberFormat="1" applyFont="1" applyFill="1" applyBorder="1" applyAlignment="1">
      <alignment horizontal="center"/>
    </xf>
    <xf numFmtId="181" fontId="3" fillId="0" borderId="8" xfId="0" applyNumberFormat="1" applyFont="1" applyFill="1" applyBorder="1" applyAlignment="1">
      <alignment horizontal="center"/>
    </xf>
    <xf numFmtId="179" fontId="3" fillId="0" borderId="7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181" fontId="3" fillId="0" borderId="9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/>
    </xf>
    <xf numFmtId="181" fontId="6" fillId="0" borderId="7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181" fontId="6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181" fontId="3" fillId="0" borderId="13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6" fillId="0" borderId="7" xfId="0" applyNumberFormat="1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4" fillId="2" borderId="15" xfId="0" applyNumberFormat="1" applyFont="1" applyFill="1" applyBorder="1" applyAlignment="1">
      <alignment vertical="center"/>
    </xf>
    <xf numFmtId="179" fontId="4" fillId="2" borderId="16" xfId="0" applyNumberFormat="1" applyFont="1" applyFill="1" applyBorder="1" applyAlignment="1">
      <alignment horizontal="right" vertical="center"/>
    </xf>
    <xf numFmtId="179" fontId="4" fillId="2" borderId="16" xfId="0" applyNumberFormat="1" applyFont="1" applyFill="1" applyBorder="1" applyAlignment="1">
      <alignment vertical="center"/>
    </xf>
    <xf numFmtId="181" fontId="4" fillId="2" borderId="16" xfId="0" applyNumberFormat="1" applyFont="1" applyFill="1" applyBorder="1" applyAlignment="1">
      <alignment vertical="center"/>
    </xf>
    <xf numFmtId="179" fontId="3" fillId="2" borderId="16" xfId="0" applyNumberFormat="1" applyFont="1" applyFill="1" applyBorder="1" applyAlignment="1">
      <alignment vertical="center"/>
    </xf>
    <xf numFmtId="179" fontId="4" fillId="2" borderId="16" xfId="0" applyNumberFormat="1" applyFont="1" applyFill="1" applyBorder="1" applyAlignment="1">
      <alignment horizontal="center" vertical="center"/>
    </xf>
    <xf numFmtId="179" fontId="4" fillId="2" borderId="17" xfId="0" applyNumberFormat="1" applyFont="1" applyFill="1" applyBorder="1" applyAlignment="1">
      <alignment horizontal="center" vertical="center"/>
    </xf>
    <xf numFmtId="179" fontId="4" fillId="3" borderId="18" xfId="0" applyNumberFormat="1" applyFont="1" applyFill="1" applyBorder="1" applyAlignment="1">
      <alignment horizontal="center" vertical="center"/>
    </xf>
    <xf numFmtId="179" fontId="4" fillId="3" borderId="19" xfId="0" applyNumberFormat="1" applyFont="1" applyFill="1" applyBorder="1" applyAlignment="1">
      <alignment horizontal="center" vertical="center"/>
    </xf>
    <xf numFmtId="181" fontId="4" fillId="3" borderId="19" xfId="0" applyNumberFormat="1" applyFont="1" applyFill="1" applyBorder="1" applyAlignment="1">
      <alignment horizontal="center" vertical="center" wrapText="1"/>
    </xf>
    <xf numFmtId="179" fontId="4" fillId="3" borderId="19" xfId="0" applyNumberFormat="1" applyFont="1" applyFill="1" applyBorder="1" applyAlignment="1">
      <alignment horizontal="center" vertical="center" wrapText="1"/>
    </xf>
    <xf numFmtId="179" fontId="4" fillId="3" borderId="2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/>
    </xf>
    <xf numFmtId="179" fontId="4" fillId="3" borderId="2" xfId="0" applyNumberFormat="1" applyFont="1" applyFill="1" applyBorder="1" applyAlignment="1">
      <alignment horizontal="center" vertical="center"/>
    </xf>
    <xf numFmtId="179" fontId="4" fillId="3" borderId="21" xfId="0" applyNumberFormat="1" applyFont="1" applyFill="1" applyBorder="1" applyAlignment="1">
      <alignment horizontal="center" vertical="center"/>
    </xf>
    <xf numFmtId="181" fontId="4" fillId="3" borderId="21" xfId="0" applyNumberFormat="1" applyFont="1" applyFill="1" applyBorder="1" applyAlignment="1">
      <alignment horizontal="center" vertical="center" wrapText="1"/>
    </xf>
    <xf numFmtId="179" fontId="4" fillId="3" borderId="21" xfId="0" applyNumberFormat="1" applyFont="1" applyFill="1" applyBorder="1" applyAlignment="1">
      <alignment horizontal="center" vertical="center" wrapText="1"/>
    </xf>
    <xf numFmtId="179" fontId="4" fillId="3" borderId="22" xfId="0" applyNumberFormat="1" applyFont="1" applyFill="1" applyBorder="1" applyAlignment="1">
      <alignment horizontal="center" vertical="center" wrapText="1"/>
    </xf>
    <xf numFmtId="181" fontId="3" fillId="0" borderId="7" xfId="19" applyNumberFormat="1" applyFont="1" applyFill="1" applyBorder="1" applyAlignment="1">
      <alignment horizontal="center"/>
    </xf>
    <xf numFmtId="179" fontId="5" fillId="0" borderId="7" xfId="0" applyNumberFormat="1" applyFont="1" applyFill="1" applyBorder="1" applyAlignment="1">
      <alignment horizontal="center" vertical="center"/>
    </xf>
    <xf numFmtId="181" fontId="3" fillId="0" borderId="9" xfId="0" applyNumberFormat="1" applyFont="1" applyFill="1" applyBorder="1" applyAlignment="1">
      <alignment horizontal="left"/>
    </xf>
    <xf numFmtId="181" fontId="3" fillId="0" borderId="9" xfId="19" applyNumberFormat="1" applyFont="1" applyFill="1" applyBorder="1" applyAlignment="1">
      <alignment horizontal="center"/>
    </xf>
    <xf numFmtId="179" fontId="5" fillId="0" borderId="9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79" fontId="1" fillId="0" borderId="8" xfId="0" applyNumberFormat="1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181" fontId="3" fillId="0" borderId="11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/>
    </xf>
    <xf numFmtId="181" fontId="3" fillId="0" borderId="8" xfId="19" applyNumberFormat="1" applyFont="1" applyFill="1" applyBorder="1" applyAlignment="1">
      <alignment horizontal="center"/>
    </xf>
    <xf numFmtId="183" fontId="7" fillId="3" borderId="24" xfId="0" applyNumberFormat="1" applyFont="1" applyFill="1" applyBorder="1" applyAlignment="1">
      <alignment horizontal="left" vertical="top"/>
    </xf>
    <xf numFmtId="183" fontId="7" fillId="3" borderId="25" xfId="0" applyNumberFormat="1" applyFont="1" applyFill="1" applyBorder="1" applyAlignment="1">
      <alignment horizontal="left" vertical="top"/>
    </xf>
    <xf numFmtId="183" fontId="7" fillId="3" borderId="25" xfId="0" applyNumberFormat="1" applyFont="1" applyFill="1" applyBorder="1" applyAlignment="1">
      <alignment vertical="top"/>
    </xf>
    <xf numFmtId="179" fontId="7" fillId="3" borderId="25" xfId="0" applyNumberFormat="1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16" fontId="8" fillId="4" borderId="0" xfId="0" applyNumberFormat="1" applyFont="1" applyFill="1" applyAlignment="1">
      <alignment horizontal="center" wrapText="1"/>
    </xf>
    <xf numFmtId="0" fontId="8" fillId="4" borderId="27" xfId="0" applyFont="1" applyFill="1" applyBorder="1" applyAlignment="1">
      <alignment wrapText="1"/>
    </xf>
    <xf numFmtId="0" fontId="8" fillId="4" borderId="28" xfId="0" applyFont="1" applyFill="1" applyBorder="1" applyAlignment="1">
      <alignment wrapText="1"/>
    </xf>
    <xf numFmtId="16" fontId="8" fillId="4" borderId="28" xfId="0" applyNumberFormat="1" applyFont="1" applyFill="1" applyBorder="1" applyAlignment="1">
      <alignment horizontal="center" wrapText="1"/>
    </xf>
    <xf numFmtId="0" fontId="8" fillId="4" borderId="29" xfId="0" applyFont="1" applyFill="1" applyBorder="1" applyAlignment="1">
      <alignment wrapText="1"/>
    </xf>
    <xf numFmtId="0" fontId="8" fillId="4" borderId="30" xfId="0" applyFont="1" applyFill="1" applyBorder="1" applyAlignment="1">
      <alignment wrapText="1"/>
    </xf>
    <xf numFmtId="183" fontId="9" fillId="0" borderId="31" xfId="0" applyNumberFormat="1" applyFont="1" applyFill="1" applyBorder="1" applyAlignment="1">
      <alignment horizontal="left"/>
    </xf>
    <xf numFmtId="183" fontId="9" fillId="0" borderId="32" xfId="0" applyNumberFormat="1" applyFont="1" applyFill="1" applyBorder="1" applyAlignment="1">
      <alignment horizontal="left"/>
    </xf>
    <xf numFmtId="183" fontId="9" fillId="0" borderId="32" xfId="0" applyNumberFormat="1" applyFont="1" applyFill="1" applyBorder="1" applyAlignment="1">
      <alignment horizontal="left" vertical="center"/>
    </xf>
    <xf numFmtId="179" fontId="10" fillId="0" borderId="0" xfId="5" applyNumberFormat="1" applyFont="1" applyFill="1" applyAlignment="1">
      <alignment vertical="center"/>
    </xf>
    <xf numFmtId="0" fontId="11" fillId="0" borderId="0" xfId="0" applyFont="1" applyFill="1" applyBorder="1" applyAlignment="1"/>
    <xf numFmtId="179" fontId="12" fillId="0" borderId="0" xfId="0" applyNumberFormat="1" applyFont="1" applyFill="1" applyBorder="1" applyAlignment="1"/>
    <xf numFmtId="179" fontId="1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58" fontId="13" fillId="0" borderId="43" xfId="0" applyNumberFormat="1" applyFont="1" applyFill="1" applyBorder="1" applyAlignment="1">
      <alignment horizontal="center" vertical="center" wrapText="1"/>
    </xf>
    <xf numFmtId="58" fontId="13" fillId="0" borderId="41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/>
    </xf>
    <xf numFmtId="192" fontId="14" fillId="0" borderId="43" xfId="0" applyNumberFormat="1" applyFont="1" applyFill="1" applyBorder="1" applyAlignment="1">
      <alignment horizontal="center" vertical="center"/>
    </xf>
    <xf numFmtId="0" fontId="15" fillId="6" borderId="35" xfId="0" applyFont="1" applyFill="1" applyBorder="1" applyAlignment="1"/>
    <xf numFmtId="0" fontId="15" fillId="6" borderId="36" xfId="0" applyFont="1" applyFill="1" applyBorder="1" applyAlignment="1"/>
    <xf numFmtId="0" fontId="13" fillId="0" borderId="43" xfId="0" applyNumberFormat="1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/>
    </xf>
    <xf numFmtId="58" fontId="13" fillId="0" borderId="37" xfId="0" applyNumberFormat="1" applyFont="1" applyFill="1" applyBorder="1" applyAlignment="1">
      <alignment horizontal="center" vertical="center" wrapText="1"/>
    </xf>
    <xf numFmtId="58" fontId="13" fillId="0" borderId="35" xfId="0" applyNumberFormat="1" applyFont="1" applyFill="1" applyBorder="1" applyAlignment="1">
      <alignment horizontal="center" vertical="center" wrapText="1"/>
    </xf>
    <xf numFmtId="192" fontId="14" fillId="0" borderId="33" xfId="0" applyNumberFormat="1" applyFont="1" applyFill="1" applyBorder="1" applyAlignment="1">
      <alignment vertical="center"/>
    </xf>
    <xf numFmtId="192" fontId="14" fillId="0" borderId="44" xfId="0" applyNumberFormat="1" applyFont="1" applyFill="1" applyBorder="1" applyAlignment="1">
      <alignment vertical="center"/>
    </xf>
    <xf numFmtId="192" fontId="13" fillId="0" borderId="34" xfId="0" applyNumberFormat="1" applyFont="1" applyFill="1" applyBorder="1" applyAlignment="1">
      <alignment vertical="center"/>
    </xf>
    <xf numFmtId="192" fontId="13" fillId="0" borderId="44" xfId="0" applyNumberFormat="1" applyFont="1" applyFill="1" applyBorder="1" applyAlignment="1">
      <alignment vertical="center"/>
    </xf>
    <xf numFmtId="192" fontId="15" fillId="5" borderId="34" xfId="0" applyNumberFormat="1" applyFont="1" applyFill="1" applyBorder="1" applyAlignment="1">
      <alignment vertical="center"/>
    </xf>
    <xf numFmtId="192" fontId="15" fillId="5" borderId="44" xfId="0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37" xfId="0" applyNumberFormat="1" applyFont="1" applyFill="1" applyBorder="1" applyAlignment="1">
      <alignment horizontal="center" vertical="center" wrapText="1"/>
    </xf>
    <xf numFmtId="58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/>
    <xf numFmtId="0" fontId="20" fillId="0" borderId="5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/>
    </xf>
    <xf numFmtId="16" fontId="21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16" fontId="22" fillId="0" borderId="7" xfId="0" applyNumberFormat="1" applyFont="1" applyFill="1" applyBorder="1" applyAlignment="1">
      <alignment horizontal="center" vertical="center"/>
    </xf>
    <xf numFmtId="16" fontId="22" fillId="0" borderId="48" xfId="0" applyNumberFormat="1" applyFont="1" applyFill="1" applyBorder="1" applyAlignment="1">
      <alignment horizontal="center" vertical="center"/>
    </xf>
    <xf numFmtId="16" fontId="21" fillId="0" borderId="12" xfId="0" applyNumberFormat="1" applyFont="1" applyFill="1" applyBorder="1" applyAlignment="1">
      <alignment horizontal="center" vertical="center"/>
    </xf>
    <xf numFmtId="16" fontId="21" fillId="0" borderId="12" xfId="0" applyNumberFormat="1" applyFont="1" applyFill="1" applyBorder="1" applyAlignment="1">
      <alignment vertical="center"/>
    </xf>
    <xf numFmtId="16" fontId="21" fillId="0" borderId="8" xfId="0" applyNumberFormat="1" applyFont="1" applyFill="1" applyBorder="1" applyAlignment="1">
      <alignment vertical="center"/>
    </xf>
    <xf numFmtId="49" fontId="22" fillId="0" borderId="7" xfId="0" applyNumberFormat="1" applyFont="1" applyFill="1" applyBorder="1" applyAlignment="1">
      <alignment horizontal="center" vertical="center"/>
    </xf>
    <xf numFmtId="16" fontId="21" fillId="0" borderId="8" xfId="0" applyNumberFormat="1" applyFont="1" applyFill="1" applyBorder="1" applyAlignment="1">
      <alignment horizontal="center" vertical="center"/>
    </xf>
    <xf numFmtId="16" fontId="23" fillId="0" borderId="7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0" fillId="0" borderId="56" xfId="0" applyFont="1" applyBorder="1"/>
    <xf numFmtId="0" fontId="20" fillId="0" borderId="12" xfId="0" applyFont="1" applyFill="1" applyBorder="1" applyAlignment="1">
      <alignment horizontal="center"/>
    </xf>
    <xf numFmtId="16" fontId="22" fillId="0" borderId="12" xfId="0" applyNumberFormat="1" applyFont="1" applyFill="1" applyBorder="1" applyAlignment="1">
      <alignment horizontal="center" vertical="center"/>
    </xf>
    <xf numFmtId="16" fontId="22" fillId="0" borderId="56" xfId="0" applyNumberFormat="1" applyFont="1" applyFill="1" applyBorder="1" applyAlignment="1">
      <alignment horizontal="center" vertical="center"/>
    </xf>
    <xf numFmtId="16" fontId="22" fillId="0" borderId="0" xfId="0" applyNumberFormat="1" applyFont="1" applyFill="1" applyBorder="1" applyAlignment="1">
      <alignment horizontal="center" vertical="center"/>
    </xf>
    <xf numFmtId="16" fontId="25" fillId="0" borderId="7" xfId="0" applyNumberFormat="1" applyFont="1" applyFill="1" applyBorder="1" applyAlignment="1">
      <alignment horizontal="center" vertical="center"/>
    </xf>
    <xf numFmtId="16" fontId="23" fillId="0" borderId="48" xfId="0" applyNumberFormat="1" applyFont="1" applyFill="1" applyBorder="1" applyAlignment="1">
      <alignment horizontal="center" vertical="center"/>
    </xf>
    <xf numFmtId="0" fontId="26" fillId="0" borderId="0" xfId="0" applyFont="1" applyFill="1" applyAlignment="1"/>
    <xf numFmtId="0" fontId="27" fillId="0" borderId="0" xfId="0" applyFont="1" applyFill="1" applyAlignment="1"/>
    <xf numFmtId="0" fontId="27" fillId="0" borderId="0" xfId="0" applyFont="1" applyFill="1" applyAlignment="1">
      <alignment vertical="center"/>
    </xf>
    <xf numFmtId="0" fontId="28" fillId="0" borderId="0" xfId="0" applyFont="1" applyFill="1" applyAlignment="1"/>
    <xf numFmtId="0" fontId="29" fillId="7" borderId="35" xfId="0" applyFont="1" applyFill="1" applyBorder="1" applyAlignment="1">
      <alignment horizontal="center"/>
    </xf>
    <xf numFmtId="0" fontId="30" fillId="7" borderId="35" xfId="0" applyFont="1" applyFill="1" applyBorder="1" applyAlignment="1">
      <alignment horizontal="center"/>
    </xf>
    <xf numFmtId="0" fontId="30" fillId="7" borderId="38" xfId="0" applyFont="1" applyFill="1" applyBorder="1" applyAlignment="1">
      <alignment horizontal="center"/>
    </xf>
    <xf numFmtId="0" fontId="29" fillId="7" borderId="47" xfId="0" applyFont="1" applyFill="1" applyBorder="1" applyAlignment="1">
      <alignment horizontal="center"/>
    </xf>
    <xf numFmtId="0" fontId="30" fillId="7" borderId="47" xfId="0" applyFont="1" applyFill="1" applyBorder="1" applyAlignment="1">
      <alignment horizontal="center"/>
    </xf>
    <xf numFmtId="20" fontId="30" fillId="7" borderId="0" xfId="0" applyNumberFormat="1" applyFont="1" applyFill="1" applyBorder="1" applyAlignment="1">
      <alignment horizontal="center"/>
    </xf>
    <xf numFmtId="0" fontId="30" fillId="7" borderId="46" xfId="0" applyFont="1" applyFill="1" applyBorder="1" applyAlignment="1">
      <alignment horizontal="center"/>
    </xf>
    <xf numFmtId="0" fontId="30" fillId="7" borderId="47" xfId="0" applyFont="1" applyFill="1" applyBorder="1" applyAlignment="1">
      <alignment horizontal="centerContinuous"/>
    </xf>
    <xf numFmtId="0" fontId="30" fillId="7" borderId="0" xfId="0" applyFont="1" applyFill="1" applyBorder="1" applyAlignment="1">
      <alignment horizontal="center"/>
    </xf>
    <xf numFmtId="0" fontId="29" fillId="7" borderId="47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46" xfId="0" applyFont="1" applyFill="1" applyBorder="1" applyAlignment="1">
      <alignment horizontal="center" vertical="center"/>
    </xf>
    <xf numFmtId="0" fontId="29" fillId="7" borderId="47" xfId="0" applyFont="1" applyFill="1" applyBorder="1" applyAlignment="1">
      <alignment horizontal="centerContinuous" vertical="center"/>
    </xf>
    <xf numFmtId="0" fontId="29" fillId="7" borderId="39" xfId="0" applyFont="1" applyFill="1" applyBorder="1" applyAlignment="1">
      <alignment horizontal="center" vertical="center"/>
    </xf>
    <xf numFmtId="0" fontId="30" fillId="7" borderId="39" xfId="0" applyFont="1" applyFill="1" applyBorder="1" applyAlignment="1">
      <alignment horizontal="center" vertical="center"/>
    </xf>
    <xf numFmtId="0" fontId="29" fillId="7" borderId="42" xfId="0" applyFont="1" applyFill="1" applyBorder="1" applyAlignment="1">
      <alignment horizontal="center" vertical="center"/>
    </xf>
    <xf numFmtId="0" fontId="30" fillId="7" borderId="42" xfId="0" applyFont="1" applyFill="1" applyBorder="1" applyAlignment="1">
      <alignment horizontal="center" vertical="center"/>
    </xf>
    <xf numFmtId="0" fontId="29" fillId="7" borderId="40" xfId="0" applyFont="1" applyFill="1" applyBorder="1" applyAlignment="1">
      <alignment horizontal="center" vertical="center"/>
    </xf>
    <xf numFmtId="0" fontId="29" fillId="7" borderId="39" xfId="0" applyFont="1" applyFill="1" applyBorder="1" applyAlignment="1">
      <alignment horizontal="centerContinuous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16" fontId="28" fillId="0" borderId="59" xfId="0" applyNumberFormat="1" applyFont="1" applyFill="1" applyBorder="1" applyAlignment="1">
      <alignment horizontal="center" vertical="center"/>
    </xf>
    <xf numFmtId="16" fontId="28" fillId="0" borderId="60" xfId="0" applyNumberFormat="1" applyFont="1" applyFill="1" applyBorder="1" applyAlignment="1">
      <alignment horizontal="center" vertical="center"/>
    </xf>
    <xf numFmtId="16" fontId="28" fillId="0" borderId="61" xfId="0" applyNumberFormat="1" applyFont="1" applyFill="1" applyBorder="1" applyAlignment="1">
      <alignment horizontal="center" vertical="center"/>
    </xf>
    <xf numFmtId="16" fontId="28" fillId="0" borderId="62" xfId="0" applyNumberFormat="1" applyFont="1" applyFill="1" applyBorder="1" applyAlignment="1">
      <alignment horizontal="center" vertical="center"/>
    </xf>
    <xf numFmtId="16" fontId="28" fillId="0" borderId="59" xfId="0" applyNumberFormat="1" applyFont="1" applyFill="1" applyBorder="1" applyAlignment="1">
      <alignment horizontal="centerContinuous" vertical="center"/>
    </xf>
    <xf numFmtId="16" fontId="28" fillId="0" borderId="61" xfId="0" applyNumberFormat="1" applyFont="1" applyFill="1" applyBorder="1" applyAlignment="1">
      <alignment horizontal="centerContinuous" vertical="center"/>
    </xf>
    <xf numFmtId="16" fontId="28" fillId="0" borderId="57" xfId="0" applyNumberFormat="1" applyFont="1" applyFill="1" applyBorder="1" applyAlignment="1">
      <alignment horizontal="center" vertical="center"/>
    </xf>
    <xf numFmtId="16" fontId="28" fillId="0" borderId="8" xfId="0" applyNumberFormat="1" applyFont="1" applyFill="1" applyBorder="1" applyAlignment="1">
      <alignment horizontal="center" vertical="center"/>
    </xf>
    <xf numFmtId="14" fontId="28" fillId="0" borderId="8" xfId="0" applyNumberFormat="1" applyFont="1" applyFill="1" applyBorder="1" applyAlignment="1">
      <alignment horizontal="center" vertical="center"/>
    </xf>
    <xf numFmtId="16" fontId="28" fillId="0" borderId="7" xfId="0" applyNumberFormat="1" applyFont="1" applyFill="1" applyBorder="1" applyAlignment="1">
      <alignment horizontal="center" vertical="center"/>
    </xf>
    <xf numFmtId="14" fontId="28" fillId="0" borderId="7" xfId="0" applyNumberFormat="1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31" fillId="7" borderId="35" xfId="0" applyFont="1" applyFill="1" applyBorder="1" applyAlignment="1">
      <alignment horizontal="center"/>
    </xf>
    <xf numFmtId="20" fontId="32" fillId="7" borderId="33" xfId="0" applyNumberFormat="1" applyFont="1" applyFill="1" applyBorder="1" applyAlignment="1">
      <alignment horizontal="center"/>
    </xf>
    <xf numFmtId="20" fontId="32" fillId="7" borderId="34" xfId="0" applyNumberFormat="1" applyFont="1" applyFill="1" applyBorder="1" applyAlignment="1">
      <alignment horizontal="center"/>
    </xf>
    <xf numFmtId="20" fontId="32" fillId="7" borderId="44" xfId="0" applyNumberFormat="1" applyFont="1" applyFill="1" applyBorder="1" applyAlignment="1">
      <alignment horizontal="center"/>
    </xf>
    <xf numFmtId="0" fontId="34" fillId="7" borderId="47" xfId="0" applyFont="1" applyFill="1" applyBorder="1" applyAlignment="1">
      <alignment horizontal="center"/>
    </xf>
    <xf numFmtId="0" fontId="34" fillId="7" borderId="35" xfId="0" applyFont="1" applyFill="1" applyBorder="1" applyAlignment="1">
      <alignment horizontal="center"/>
    </xf>
    <xf numFmtId="20" fontId="27" fillId="7" borderId="38" xfId="0" applyNumberFormat="1" applyFont="1" applyFill="1" applyBorder="1" applyAlignment="1">
      <alignment horizontal="center"/>
    </xf>
    <xf numFmtId="0" fontId="27" fillId="7" borderId="36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/>
    </xf>
    <xf numFmtId="20" fontId="35" fillId="7" borderId="7" xfId="0" applyNumberFormat="1" applyFont="1" applyFill="1" applyBorder="1" applyAlignment="1">
      <alignment horizontal="center"/>
    </xf>
    <xf numFmtId="179" fontId="36" fillId="7" borderId="9" xfId="0" applyNumberFormat="1" applyFont="1" applyFill="1" applyBorder="1" applyAlignment="1">
      <alignment horizontal="center" vertical="center"/>
    </xf>
    <xf numFmtId="179" fontId="37" fillId="7" borderId="9" xfId="0" applyNumberFormat="1" applyFont="1" applyFill="1" applyBorder="1" applyAlignment="1">
      <alignment horizontal="center" vertical="center"/>
    </xf>
    <xf numFmtId="179" fontId="38" fillId="7" borderId="9" xfId="0" applyNumberFormat="1" applyFont="1" applyFill="1" applyBorder="1" applyAlignment="1">
      <alignment horizontal="center" vertical="center"/>
    </xf>
    <xf numFmtId="179" fontId="36" fillId="7" borderId="54" xfId="0" applyNumberFormat="1" applyFont="1" applyFill="1" applyBorder="1" applyAlignment="1">
      <alignment horizontal="center" vertical="center"/>
    </xf>
    <xf numFmtId="179" fontId="36" fillId="7" borderId="10" xfId="0" applyNumberFormat="1" applyFont="1" applyFill="1" applyBorder="1" applyAlignment="1">
      <alignment horizontal="center" vertical="center"/>
    </xf>
    <xf numFmtId="20" fontId="39" fillId="7" borderId="10" xfId="0" applyNumberFormat="1" applyFont="1" applyFill="1" applyBorder="1" applyAlignment="1">
      <alignment horizontal="center" vertical="center"/>
    </xf>
    <xf numFmtId="185" fontId="39" fillId="7" borderId="10" xfId="0" applyNumberFormat="1" applyFont="1" applyFill="1" applyBorder="1" applyAlignment="1">
      <alignment horizontal="center" vertical="center"/>
    </xf>
    <xf numFmtId="16" fontId="28" fillId="0" borderId="58" xfId="0" applyNumberFormat="1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vertical="center"/>
    </xf>
    <xf numFmtId="0" fontId="28" fillId="0" borderId="57" xfId="0" applyFont="1" applyFill="1" applyBorder="1" applyAlignment="1">
      <alignment vertical="center"/>
    </xf>
    <xf numFmtId="0" fontId="30" fillId="7" borderId="36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vertical="center"/>
    </xf>
    <xf numFmtId="16" fontId="28" fillId="0" borderId="0" xfId="0" applyNumberFormat="1" applyFont="1" applyFill="1" applyBorder="1" applyAlignment="1">
      <alignment horizontal="left" vertical="top"/>
    </xf>
    <xf numFmtId="16" fontId="28" fillId="0" borderId="0" xfId="0" applyNumberFormat="1" applyFont="1" applyFill="1" applyBorder="1" applyAlignment="1">
      <alignment horizontal="centerContinuous" vertical="center"/>
    </xf>
    <xf numFmtId="16" fontId="2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20" fontId="40" fillId="7" borderId="35" xfId="0" applyNumberFormat="1" applyFont="1" applyFill="1" applyBorder="1" applyAlignment="1">
      <alignment horizontal="center"/>
    </xf>
    <xf numFmtId="0" fontId="40" fillId="7" borderId="0" xfId="0" applyFont="1" applyFill="1" applyBorder="1" applyAlignment="1">
      <alignment horizontal="center"/>
    </xf>
    <xf numFmtId="20" fontId="27" fillId="7" borderId="0" xfId="0" applyNumberFormat="1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Continuous"/>
    </xf>
    <xf numFmtId="179" fontId="36" fillId="7" borderId="7" xfId="0" applyNumberFormat="1" applyFont="1" applyFill="1" applyBorder="1" applyAlignment="1">
      <alignment horizontal="center" vertical="center"/>
    </xf>
    <xf numFmtId="179" fontId="36" fillId="7" borderId="12" xfId="0" applyNumberFormat="1" applyFont="1" applyFill="1" applyBorder="1" applyAlignment="1">
      <alignment horizontal="center" vertical="center"/>
    </xf>
    <xf numFmtId="179" fontId="36" fillId="7" borderId="0" xfId="0" applyNumberFormat="1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Continuous" vertical="center"/>
    </xf>
    <xf numFmtId="179" fontId="41" fillId="7" borderId="11" xfId="0" applyNumberFormat="1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Continuous" vertical="center"/>
    </xf>
    <xf numFmtId="0" fontId="34" fillId="7" borderId="0" xfId="0" applyFont="1" applyFill="1" applyBorder="1" applyAlignment="1">
      <alignment horizontal="center" vertical="center"/>
    </xf>
    <xf numFmtId="185" fontId="39" fillId="7" borderId="54" xfId="0" applyNumberFormat="1" applyFont="1" applyFill="1" applyBorder="1" applyAlignment="1">
      <alignment horizontal="center" vertical="center"/>
    </xf>
    <xf numFmtId="185" fontId="39" fillId="7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/>
    <xf numFmtId="192" fontId="42" fillId="8" borderId="0" xfId="0" applyNumberFormat="1" applyFont="1" applyFill="1" applyBorder="1" applyAlignment="1" applyProtection="1">
      <alignment vertical="center"/>
    </xf>
    <xf numFmtId="192" fontId="43" fillId="0" borderId="0" xfId="10" applyFont="1" applyFill="1" applyBorder="1" applyAlignment="1">
      <alignment vertical="center"/>
    </xf>
    <xf numFmtId="192" fontId="28" fillId="0" borderId="0" xfId="10" applyFont="1" applyFill="1" applyBorder="1" applyAlignment="1">
      <alignment vertical="center"/>
    </xf>
    <xf numFmtId="192" fontId="44" fillId="0" borderId="0" xfId="10" applyFont="1" applyFill="1" applyBorder="1" applyAlignment="1">
      <alignment vertical="center"/>
    </xf>
    <xf numFmtId="0" fontId="0" fillId="5" borderId="0" xfId="0" applyFill="1"/>
    <xf numFmtId="0" fontId="0" fillId="0" borderId="0" xfId="0" applyFill="1"/>
    <xf numFmtId="0" fontId="45" fillId="8" borderId="0" xfId="11" applyFont="1" applyFill="1" applyBorder="1" applyAlignment="1">
      <alignment vertical="center"/>
    </xf>
    <xf numFmtId="192" fontId="42" fillId="8" borderId="0" xfId="0" applyNumberFormat="1" applyFont="1" applyFill="1" applyBorder="1" applyAlignment="1" applyProtection="1">
      <alignment horizontal="center" vertical="center"/>
    </xf>
    <xf numFmtId="192" fontId="42" fillId="8" borderId="0" xfId="0" applyNumberFormat="1" applyFont="1" applyFill="1" applyBorder="1" applyAlignment="1" applyProtection="1">
      <alignment horizontal="center" vertical="center" wrapText="1"/>
    </xf>
    <xf numFmtId="192" fontId="42" fillId="5" borderId="0" xfId="0" applyNumberFormat="1" applyFont="1" applyFill="1" applyBorder="1" applyAlignment="1" applyProtection="1">
      <alignment horizontal="center" vertical="center"/>
    </xf>
    <xf numFmtId="192" fontId="42" fillId="0" borderId="0" xfId="0" applyNumberFormat="1" applyFont="1" applyFill="1" applyBorder="1" applyAlignment="1" applyProtection="1">
      <alignment horizontal="center" vertical="center"/>
    </xf>
    <xf numFmtId="192" fontId="27" fillId="9" borderId="63" xfId="19" applyNumberFormat="1" applyFont="1" applyFill="1" applyBorder="1" applyAlignment="1" applyProtection="1">
      <alignment horizontal="center" vertical="center"/>
    </xf>
    <xf numFmtId="192" fontId="27" fillId="9" borderId="64" xfId="19" applyNumberFormat="1" applyFont="1" applyFill="1" applyBorder="1" applyAlignment="1" applyProtection="1">
      <alignment horizontal="center" vertical="center"/>
    </xf>
    <xf numFmtId="192" fontId="27" fillId="9" borderId="12" xfId="19" applyNumberFormat="1" applyFont="1" applyFill="1" applyBorder="1" applyAlignment="1" applyProtection="1">
      <alignment horizontal="center" vertical="center"/>
    </xf>
    <xf numFmtId="192" fontId="27" fillId="9" borderId="65" xfId="19" applyNumberFormat="1" applyFont="1" applyFill="1" applyBorder="1" applyAlignment="1" applyProtection="1">
      <alignment horizontal="center" vertical="center"/>
    </xf>
    <xf numFmtId="192" fontId="27" fillId="9" borderId="66" xfId="19" applyNumberFormat="1" applyFont="1" applyFill="1" applyBorder="1" applyAlignment="1" applyProtection="1">
      <alignment horizontal="center" vertical="center"/>
    </xf>
    <xf numFmtId="192" fontId="27" fillId="9" borderId="11" xfId="19" applyNumberFormat="1" applyFont="1" applyFill="1" applyBorder="1" applyAlignment="1" applyProtection="1">
      <alignment horizontal="center" vertical="center"/>
    </xf>
    <xf numFmtId="192" fontId="45" fillId="9" borderId="11" xfId="10" applyFont="1" applyFill="1" applyBorder="1" applyAlignment="1">
      <alignment horizontal="center" vertical="center"/>
    </xf>
    <xf numFmtId="192" fontId="46" fillId="10" borderId="7" xfId="10" applyFont="1" applyFill="1" applyBorder="1" applyAlignment="1">
      <alignment horizontal="center" vertical="center"/>
    </xf>
    <xf numFmtId="192" fontId="28" fillId="8" borderId="7" xfId="10" applyFont="1" applyFill="1" applyBorder="1" applyAlignment="1" applyProtection="1">
      <alignment vertical="center"/>
    </xf>
    <xf numFmtId="0" fontId="28" fillId="8" borderId="7" xfId="10" applyNumberFormat="1" applyFont="1" applyFill="1" applyBorder="1" applyAlignment="1" applyProtection="1">
      <alignment horizontal="center" vertical="center"/>
    </xf>
    <xf numFmtId="187" fontId="28" fillId="8" borderId="7" xfId="10" applyNumberFormat="1" applyFont="1" applyFill="1" applyBorder="1" applyAlignment="1" applyProtection="1">
      <alignment horizontal="center" vertical="center"/>
    </xf>
    <xf numFmtId="187" fontId="47" fillId="8" borderId="7" xfId="10" applyNumberFormat="1" applyFont="1" applyFill="1" applyBorder="1" applyAlignment="1">
      <alignment horizontal="center" vertical="center"/>
    </xf>
    <xf numFmtId="192" fontId="48" fillId="8" borderId="0" xfId="0" applyNumberFormat="1" applyFont="1" applyFill="1" applyBorder="1" applyAlignment="1" applyProtection="1">
      <alignment horizontal="center" vertical="center" wrapText="1"/>
    </xf>
    <xf numFmtId="192" fontId="48" fillId="0" borderId="0" xfId="0" applyNumberFormat="1" applyFont="1" applyFill="1" applyBorder="1" applyAlignment="1" applyProtection="1">
      <alignment horizontal="center" vertical="center" wrapText="1"/>
    </xf>
    <xf numFmtId="192" fontId="48" fillId="5" borderId="0" xfId="0" applyNumberFormat="1" applyFont="1" applyFill="1" applyBorder="1" applyAlignment="1" applyProtection="1">
      <alignment horizontal="center" vertical="center"/>
    </xf>
    <xf numFmtId="192" fontId="27" fillId="9" borderId="14" xfId="19" applyNumberFormat="1" applyFont="1" applyFill="1" applyBorder="1" applyAlignment="1">
      <alignment horizontal="center" vertical="center"/>
    </xf>
    <xf numFmtId="192" fontId="27" fillId="9" borderId="12" xfId="19" applyNumberFormat="1" applyFont="1" applyFill="1" applyBorder="1" applyAlignment="1">
      <alignment horizontal="centerContinuous" vertical="center"/>
    </xf>
    <xf numFmtId="192" fontId="27" fillId="9" borderId="65" xfId="19" applyNumberFormat="1" applyFont="1" applyFill="1" applyBorder="1" applyAlignment="1">
      <alignment horizontal="centerContinuous" vertical="center"/>
    </xf>
    <xf numFmtId="192" fontId="27" fillId="9" borderId="9" xfId="19" applyNumberFormat="1" applyFont="1" applyFill="1" applyBorder="1" applyAlignment="1">
      <alignment horizontal="center" vertical="center"/>
    </xf>
    <xf numFmtId="192" fontId="27" fillId="9" borderId="11" xfId="19" applyNumberFormat="1" applyFont="1" applyFill="1" applyBorder="1" applyAlignment="1">
      <alignment horizontal="center" vertical="center"/>
    </xf>
    <xf numFmtId="192" fontId="45" fillId="9" borderId="7" xfId="10" applyFont="1" applyFill="1" applyBorder="1" applyAlignment="1">
      <alignment horizontal="center" vertical="center" wrapText="1"/>
    </xf>
    <xf numFmtId="192" fontId="47" fillId="8" borderId="7" xfId="10" applyFont="1" applyFill="1" applyBorder="1" applyAlignment="1">
      <alignment vertical="center"/>
    </xf>
    <xf numFmtId="0" fontId="47" fillId="8" borderId="7" xfId="10" applyNumberFormat="1" applyFont="1" applyFill="1" applyBorder="1" applyAlignment="1">
      <alignment horizontal="center" vertical="center"/>
    </xf>
    <xf numFmtId="192" fontId="49" fillId="9" borderId="14" xfId="19" applyNumberFormat="1" applyFont="1" applyFill="1" applyBorder="1" applyAlignment="1" applyProtection="1">
      <alignment horizontal="center" vertical="center"/>
    </xf>
    <xf numFmtId="192" fontId="49" fillId="9" borderId="67" xfId="19" applyNumberFormat="1" applyFont="1" applyFill="1" applyBorder="1" applyAlignment="1" applyProtection="1">
      <alignment horizontal="center" vertical="center"/>
    </xf>
    <xf numFmtId="192" fontId="27" fillId="9" borderId="8" xfId="19" applyNumberFormat="1" applyFont="1" applyFill="1" applyBorder="1" applyAlignment="1" applyProtection="1">
      <alignment horizontal="center" vertical="center"/>
    </xf>
    <xf numFmtId="192" fontId="49" fillId="9" borderId="9" xfId="19" applyNumberFormat="1" applyFont="1" applyFill="1" applyBorder="1" applyAlignment="1" applyProtection="1">
      <alignment horizontal="center" vertical="center"/>
    </xf>
    <xf numFmtId="192" fontId="27" fillId="9" borderId="9" xfId="19" applyNumberFormat="1" applyFont="1" applyFill="1" applyBorder="1" applyAlignment="1" applyProtection="1">
      <alignment horizontal="center" vertical="center"/>
    </xf>
    <xf numFmtId="192" fontId="45" fillId="9" borderId="7" xfId="10" applyFont="1" applyFill="1" applyBorder="1" applyAlignment="1">
      <alignment horizontal="centerContinuous" vertical="center"/>
    </xf>
    <xf numFmtId="192" fontId="45" fillId="9" borderId="12" xfId="10" applyFont="1" applyFill="1" applyBorder="1" applyAlignment="1">
      <alignment horizontal="centerContinuous" vertical="center"/>
    </xf>
    <xf numFmtId="192" fontId="45" fillId="9" borderId="65" xfId="10" applyFont="1" applyFill="1" applyBorder="1" applyAlignment="1">
      <alignment horizontal="centerContinuous" vertical="center"/>
    </xf>
    <xf numFmtId="192" fontId="45" fillId="9" borderId="12" xfId="10" applyFont="1" applyFill="1" applyBorder="1" applyAlignment="1">
      <alignment horizontal="center" vertical="center"/>
    </xf>
    <xf numFmtId="192" fontId="45" fillId="9" borderId="9" xfId="10" applyFont="1" applyFill="1" applyBorder="1" applyAlignment="1">
      <alignment horizontal="center" vertical="center"/>
    </xf>
    <xf numFmtId="192" fontId="46" fillId="11" borderId="7" xfId="10" applyFont="1" applyFill="1" applyBorder="1" applyAlignment="1">
      <alignment horizontal="center" vertical="center"/>
    </xf>
    <xf numFmtId="189" fontId="28" fillId="8" borderId="7" xfId="10" applyNumberFormat="1" applyFont="1" applyFill="1" applyBorder="1" applyAlignment="1" applyProtection="1">
      <alignment horizontal="center" vertical="center"/>
    </xf>
    <xf numFmtId="189" fontId="47" fillId="8" borderId="7" xfId="10" applyNumberFormat="1" applyFont="1" applyFill="1" applyBorder="1" applyAlignment="1">
      <alignment horizontal="center" vertical="center"/>
    </xf>
    <xf numFmtId="192" fontId="48" fillId="8" borderId="0" xfId="0" applyNumberFormat="1" applyFont="1" applyFill="1" applyBorder="1" applyAlignment="1" applyProtection="1">
      <alignment horizontal="center" vertical="center"/>
    </xf>
    <xf numFmtId="192" fontId="46" fillId="10" borderId="9" xfId="1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/>
    <xf numFmtId="192" fontId="45" fillId="9" borderId="7" xfId="10" applyFont="1" applyFill="1" applyBorder="1" applyAlignment="1">
      <alignment horizontal="center" vertical="center"/>
    </xf>
    <xf numFmtId="192" fontId="45" fillId="9" borderId="9" xfId="10" applyFont="1" applyFill="1" applyBorder="1" applyAlignment="1">
      <alignment horizontal="center" vertical="center" wrapText="1"/>
    </xf>
    <xf numFmtId="1" fontId="46" fillId="10" borderId="7" xfId="10" applyNumberFormat="1" applyFont="1" applyFill="1" applyBorder="1" applyAlignment="1">
      <alignment horizontal="center" vertical="center"/>
    </xf>
    <xf numFmtId="192" fontId="45" fillId="9" borderId="8" xfId="10" applyFont="1" applyFill="1" applyBorder="1" applyAlignment="1">
      <alignment horizontal="centerContinuous" vertical="center"/>
    </xf>
    <xf numFmtId="16" fontId="50" fillId="0" borderId="0" xfId="0" applyNumberFormat="1" applyFont="1" applyFill="1" applyBorder="1" applyAlignment="1" applyProtection="1">
      <alignment horizontal="center"/>
    </xf>
    <xf numFmtId="49" fontId="28" fillId="0" borderId="0" xfId="10" applyNumberFormat="1" applyFont="1" applyFill="1" applyBorder="1" applyAlignment="1">
      <alignment horizontal="center" vertical="center"/>
    </xf>
    <xf numFmtId="192" fontId="28" fillId="0" borderId="0" xfId="10" applyFont="1" applyFill="1" applyBorder="1" applyAlignment="1">
      <alignment horizontal="center" vertical="center"/>
    </xf>
    <xf numFmtId="16" fontId="28" fillId="0" borderId="0" xfId="10" applyNumberFormat="1" applyFont="1" applyFill="1" applyBorder="1" applyAlignment="1">
      <alignment horizontal="center" vertical="center"/>
    </xf>
    <xf numFmtId="192" fontId="27" fillId="9" borderId="7" xfId="0" applyNumberFormat="1" applyFont="1" applyFill="1" applyBorder="1" applyAlignment="1">
      <alignment horizontal="center" vertical="center" wrapText="1"/>
    </xf>
    <xf numFmtId="0" fontId="51" fillId="0" borderId="0" xfId="10" applyNumberFormat="1" applyFont="1" applyFill="1" applyBorder="1" applyAlignment="1">
      <alignment vertical="center"/>
    </xf>
    <xf numFmtId="16" fontId="47" fillId="0" borderId="0" xfId="10" applyNumberFormat="1" applyFont="1" applyFill="1" applyBorder="1" applyAlignment="1">
      <alignment horizontal="center" vertical="center"/>
    </xf>
    <xf numFmtId="192" fontId="47" fillId="0" borderId="0" xfId="10" applyFont="1" applyFill="1" applyBorder="1" applyAlignment="1">
      <alignment horizontal="center" vertical="center"/>
    </xf>
    <xf numFmtId="192" fontId="52" fillId="0" borderId="0" xfId="10" applyFont="1" applyFill="1" applyBorder="1" applyAlignment="1">
      <alignment vertical="center"/>
    </xf>
    <xf numFmtId="192" fontId="53" fillId="0" borderId="0" xfId="10" applyFont="1" applyFill="1" applyBorder="1" applyAlignment="1">
      <alignment vertical="center"/>
    </xf>
    <xf numFmtId="192" fontId="47" fillId="0" borderId="0" xfId="10" applyFont="1" applyFill="1" applyBorder="1" applyAlignment="1">
      <alignment vertical="center"/>
    </xf>
    <xf numFmtId="0" fontId="56" fillId="12" borderId="0" xfId="30" applyFont="1" applyFill="1" applyAlignment="1">
      <alignment vertical="center" shrinkToFit="1"/>
    </xf>
    <xf numFmtId="0" fontId="57" fillId="12" borderId="0" xfId="30" applyFont="1" applyFill="1" applyAlignment="1">
      <alignment horizontal="center" vertical="center" shrinkToFit="1"/>
    </xf>
    <xf numFmtId="0" fontId="58" fillId="12" borderId="0" xfId="30" applyFont="1" applyFill="1" applyAlignment="1">
      <alignment horizontal="center" vertical="center" shrinkToFit="1"/>
    </xf>
    <xf numFmtId="0" fontId="58" fillId="12" borderId="70" xfId="30" applyFont="1" applyFill="1" applyBorder="1" applyAlignment="1">
      <alignment horizontal="center" vertical="center" shrinkToFit="1"/>
    </xf>
    <xf numFmtId="0" fontId="56" fillId="12" borderId="0" xfId="30" applyFont="1" applyFill="1" applyAlignment="1"/>
    <xf numFmtId="0" fontId="56" fillId="12" borderId="0" xfId="30" applyFont="1" applyFill="1" applyAlignment="1">
      <alignment shrinkToFit="1"/>
    </xf>
    <xf numFmtId="49" fontId="56" fillId="12" borderId="0" xfId="30" applyNumberFormat="1" applyFont="1" applyFill="1" applyAlignment="1">
      <alignment shrinkToFit="1"/>
    </xf>
    <xf numFmtId="0" fontId="56" fillId="12" borderId="0" xfId="30" applyFont="1" applyFill="1" applyAlignment="1">
      <alignment horizontal="center" shrinkToFit="1"/>
    </xf>
    <xf numFmtId="49" fontId="56" fillId="12" borderId="0" xfId="30" applyNumberFormat="1" applyFont="1" applyFill="1" applyAlignment="1">
      <alignment horizontal="center" shrinkToFit="1"/>
    </xf>
    <xf numFmtId="0" fontId="56" fillId="12" borderId="0" xfId="30" applyFont="1" applyFill="1" applyBorder="1" applyAlignment="1">
      <alignment shrinkToFit="1"/>
    </xf>
    <xf numFmtId="0" fontId="56" fillId="12" borderId="0" xfId="30" applyFont="1" applyFill="1" applyBorder="1" applyAlignment="1">
      <alignment horizontal="center" shrinkToFit="1"/>
    </xf>
    <xf numFmtId="0" fontId="62" fillId="12" borderId="56" xfId="30" applyNumberFormat="1" applyFont="1" applyFill="1" applyBorder="1" applyAlignment="1">
      <alignment vertical="center"/>
    </xf>
    <xf numFmtId="49" fontId="56" fillId="12" borderId="0" xfId="30" applyNumberFormat="1" applyFont="1" applyFill="1" applyAlignment="1">
      <alignment vertical="center" shrinkToFit="1"/>
    </xf>
    <xf numFmtId="0" fontId="56" fillId="12" borderId="0" xfId="30" applyFont="1" applyFill="1" applyAlignment="1">
      <alignment horizontal="center" vertical="center" shrinkToFit="1"/>
    </xf>
    <xf numFmtId="0" fontId="63" fillId="12" borderId="0" xfId="30" applyNumberFormat="1" applyFont="1" applyFill="1" applyAlignment="1">
      <alignment horizontal="center" vertical="center" shrinkToFit="1"/>
    </xf>
    <xf numFmtId="191" fontId="64" fillId="12" borderId="54" xfId="30" applyNumberFormat="1" applyFont="1" applyFill="1" applyBorder="1" applyAlignment="1">
      <alignment horizontal="left" vertical="center" shrinkToFit="1"/>
    </xf>
    <xf numFmtId="0" fontId="56" fillId="12" borderId="7" xfId="30" applyFont="1" applyFill="1" applyBorder="1" applyAlignment="1">
      <alignment horizontal="center" vertical="center" shrinkToFit="1"/>
    </xf>
    <xf numFmtId="0" fontId="65" fillId="12" borderId="7" xfId="30" applyFont="1" applyFill="1" applyBorder="1" applyAlignment="1">
      <alignment vertical="center" shrinkToFit="1"/>
    </xf>
    <xf numFmtId="49" fontId="65" fillId="12" borderId="12" xfId="30" applyNumberFormat="1" applyFont="1" applyFill="1" applyBorder="1" applyAlignment="1">
      <alignment horizontal="center" vertical="center" shrinkToFit="1"/>
    </xf>
    <xf numFmtId="195" fontId="58" fillId="12" borderId="72" xfId="30" applyNumberFormat="1" applyFont="1" applyFill="1" applyBorder="1" applyAlignment="1">
      <alignment horizontal="center" vertical="center" shrinkToFit="1"/>
    </xf>
    <xf numFmtId="195" fontId="58" fillId="12" borderId="54" xfId="30" applyNumberFormat="1" applyFont="1" applyFill="1" applyBorder="1" applyAlignment="1">
      <alignment horizontal="center" vertical="center" shrinkToFit="1"/>
    </xf>
    <xf numFmtId="178" fontId="58" fillId="12" borderId="10" xfId="30" applyNumberFormat="1" applyFont="1" applyFill="1" applyBorder="1" applyAlignment="1">
      <alignment horizontal="center" vertical="center" shrinkToFit="1"/>
    </xf>
    <xf numFmtId="195" fontId="58" fillId="12" borderId="12" xfId="30" applyNumberFormat="1" applyFont="1" applyFill="1" applyBorder="1" applyAlignment="1">
      <alignment horizontal="center" vertical="center" shrinkToFit="1"/>
    </xf>
    <xf numFmtId="178" fontId="58" fillId="12" borderId="65" xfId="30" applyNumberFormat="1" applyFont="1" applyFill="1" applyBorder="1" applyAlignment="1">
      <alignment horizontal="center" vertical="center" shrinkToFit="1"/>
    </xf>
    <xf numFmtId="195" fontId="57" fillId="12" borderId="12" xfId="30" applyNumberFormat="1" applyFont="1" applyFill="1" applyBorder="1" applyAlignment="1">
      <alignment horizontal="center" vertical="center" shrinkToFit="1"/>
    </xf>
    <xf numFmtId="195" fontId="58" fillId="12" borderId="65" xfId="30" applyNumberFormat="1" applyFont="1" applyFill="1" applyBorder="1" applyAlignment="1">
      <alignment horizontal="center" vertical="center" shrinkToFit="1"/>
    </xf>
    <xf numFmtId="178" fontId="58" fillId="12" borderId="8" xfId="30" applyNumberFormat="1" applyFont="1" applyFill="1" applyBorder="1" applyAlignment="1">
      <alignment horizontal="center" vertical="center" shrinkToFit="1"/>
    </xf>
    <xf numFmtId="195" fontId="57" fillId="12" borderId="72" xfId="30" applyNumberFormat="1" applyFont="1" applyFill="1" applyBorder="1" applyAlignment="1">
      <alignment horizontal="center" vertical="center" shrinkToFit="1"/>
    </xf>
    <xf numFmtId="0" fontId="60" fillId="12" borderId="14" xfId="30" applyFont="1" applyFill="1" applyBorder="1" applyAlignment="1">
      <alignment vertical="center" shrinkToFit="1"/>
    </xf>
    <xf numFmtId="49" fontId="60" fillId="12" borderId="68" xfId="30" applyNumberFormat="1" applyFont="1" applyFill="1" applyBorder="1" applyAlignment="1">
      <alignment horizontal="center" vertical="center" shrinkToFit="1"/>
    </xf>
    <xf numFmtId="195" fontId="57" fillId="12" borderId="74" xfId="30" applyNumberFormat="1" applyFont="1" applyFill="1" applyBorder="1" applyAlignment="1">
      <alignment horizontal="center" vertical="center" shrinkToFit="1"/>
    </xf>
    <xf numFmtId="195" fontId="57" fillId="12" borderId="0" xfId="30" applyNumberFormat="1" applyFont="1" applyFill="1" applyBorder="1" applyAlignment="1">
      <alignment horizontal="center" vertical="center" shrinkToFit="1"/>
    </xf>
    <xf numFmtId="178" fontId="57" fillId="12" borderId="69" xfId="30" applyNumberFormat="1" applyFont="1" applyFill="1" applyBorder="1" applyAlignment="1">
      <alignment horizontal="center" vertical="center" shrinkToFit="1"/>
    </xf>
    <xf numFmtId="195" fontId="57" fillId="12" borderId="67" xfId="30" applyNumberFormat="1" applyFont="1" applyFill="1" applyBorder="1" applyAlignment="1">
      <alignment horizontal="center" vertical="center" shrinkToFit="1"/>
    </xf>
    <xf numFmtId="178" fontId="57" fillId="12" borderId="68" xfId="30" applyNumberFormat="1" applyFont="1" applyFill="1" applyBorder="1" applyAlignment="1">
      <alignment horizontal="center" vertical="center" shrinkToFit="1"/>
    </xf>
    <xf numFmtId="0" fontId="66" fillId="12" borderId="14" xfId="0" applyFont="1" applyFill="1" applyBorder="1"/>
    <xf numFmtId="195" fontId="67" fillId="12" borderId="72" xfId="30" applyNumberFormat="1" applyFont="1" applyFill="1" applyBorder="1" applyAlignment="1">
      <alignment horizontal="center" vertical="center" shrinkToFit="1"/>
    </xf>
    <xf numFmtId="195" fontId="67" fillId="12" borderId="65" xfId="30" applyNumberFormat="1" applyFont="1" applyFill="1" applyBorder="1" applyAlignment="1">
      <alignment horizontal="center" vertical="center" shrinkToFit="1"/>
    </xf>
    <xf numFmtId="178" fontId="67" fillId="12" borderId="8" xfId="30" applyNumberFormat="1" applyFont="1" applyFill="1" applyBorder="1" applyAlignment="1">
      <alignment horizontal="center" vertical="center" shrinkToFit="1"/>
    </xf>
    <xf numFmtId="195" fontId="67" fillId="12" borderId="12" xfId="30" applyNumberFormat="1" applyFont="1" applyFill="1" applyBorder="1" applyAlignment="1">
      <alignment horizontal="center" vertical="center" shrinkToFit="1"/>
    </xf>
    <xf numFmtId="178" fontId="67" fillId="12" borderId="65" xfId="30" applyNumberFormat="1" applyFont="1" applyFill="1" applyBorder="1" applyAlignment="1">
      <alignment horizontal="center" vertical="center" shrinkToFit="1"/>
    </xf>
    <xf numFmtId="195" fontId="67" fillId="12" borderId="54" xfId="30" applyNumberFormat="1" applyFont="1" applyFill="1" applyBorder="1" applyAlignment="1">
      <alignment horizontal="center" vertical="center" shrinkToFit="1"/>
    </xf>
    <xf numFmtId="178" fontId="67" fillId="12" borderId="10" xfId="30" applyNumberFormat="1" applyFont="1" applyFill="1" applyBorder="1" applyAlignment="1">
      <alignment horizontal="center" vertical="center" shrinkToFit="1"/>
    </xf>
    <xf numFmtId="195" fontId="67" fillId="12" borderId="67" xfId="30" applyNumberFormat="1" applyFont="1" applyFill="1" applyBorder="1" applyAlignment="1">
      <alignment horizontal="center" vertical="center" shrinkToFit="1"/>
    </xf>
    <xf numFmtId="0" fontId="66" fillId="12" borderId="7" xfId="0" applyFont="1" applyFill="1" applyBorder="1"/>
    <xf numFmtId="0" fontId="66" fillId="12" borderId="23" xfId="0" applyFont="1" applyFill="1" applyBorder="1"/>
    <xf numFmtId="195" fontId="67" fillId="12" borderId="75" xfId="30" applyNumberFormat="1" applyFont="1" applyFill="1" applyBorder="1" applyAlignment="1">
      <alignment horizontal="center" vertical="center" shrinkToFit="1"/>
    </xf>
    <xf numFmtId="195" fontId="67" fillId="12" borderId="11" xfId="30" applyNumberFormat="1" applyFont="1" applyFill="1" applyBorder="1" applyAlignment="1">
      <alignment horizontal="center" vertical="center" shrinkToFit="1"/>
    </xf>
    <xf numFmtId="178" fontId="67" fillId="12" borderId="54" xfId="30" applyNumberFormat="1" applyFont="1" applyFill="1" applyBorder="1" applyAlignment="1">
      <alignment horizontal="center" vertical="center" shrinkToFit="1"/>
    </xf>
    <xf numFmtId="0" fontId="66" fillId="12" borderId="76" xfId="0" applyFont="1" applyFill="1" applyBorder="1"/>
    <xf numFmtId="195" fontId="67" fillId="12" borderId="77" xfId="30" applyNumberFormat="1" applyFont="1" applyFill="1" applyBorder="1" applyAlignment="1">
      <alignment horizontal="center" vertical="center" shrinkToFit="1"/>
    </xf>
    <xf numFmtId="195" fontId="67" fillId="12" borderId="42" xfId="30" applyNumberFormat="1" applyFont="1" applyFill="1" applyBorder="1" applyAlignment="1">
      <alignment horizontal="center" vertical="center" shrinkToFit="1"/>
    </xf>
    <xf numFmtId="178" fontId="67" fillId="12" borderId="78" xfId="30" applyNumberFormat="1" applyFont="1" applyFill="1" applyBorder="1" applyAlignment="1">
      <alignment horizontal="center" vertical="center" shrinkToFit="1"/>
    </xf>
    <xf numFmtId="195" fontId="67" fillId="12" borderId="79" xfId="30" applyNumberFormat="1" applyFont="1" applyFill="1" applyBorder="1" applyAlignment="1">
      <alignment horizontal="center" vertical="center" shrinkToFit="1"/>
    </xf>
    <xf numFmtId="178" fontId="67" fillId="12" borderId="80" xfId="30" applyNumberFormat="1" applyFont="1" applyFill="1" applyBorder="1" applyAlignment="1">
      <alignment horizontal="center" vertical="center" shrinkToFit="1"/>
    </xf>
    <xf numFmtId="0" fontId="65" fillId="12" borderId="23" xfId="0" applyFont="1" applyFill="1" applyBorder="1"/>
    <xf numFmtId="195" fontId="67" fillId="12" borderId="56" xfId="30" applyNumberFormat="1" applyFont="1" applyFill="1" applyBorder="1" applyAlignment="1">
      <alignment horizontal="center" vertical="center" shrinkToFit="1"/>
    </xf>
    <xf numFmtId="0" fontId="58" fillId="12" borderId="0" xfId="30" applyFont="1" applyFill="1" applyAlignment="1">
      <alignment horizontal="center"/>
    </xf>
    <xf numFmtId="0" fontId="57" fillId="12" borderId="0" xfId="30" applyFont="1" applyFill="1" applyAlignment="1">
      <alignment horizontal="center"/>
    </xf>
    <xf numFmtId="49" fontId="57" fillId="12" borderId="0" xfId="30" applyNumberFormat="1" applyFont="1" applyFill="1" applyAlignment="1"/>
    <xf numFmtId="0" fontId="68" fillId="12" borderId="0" xfId="30" applyFont="1" applyFill="1" applyAlignment="1"/>
    <xf numFmtId="0" fontId="69" fillId="12" borderId="0" xfId="30" applyFont="1" applyFill="1" applyBorder="1" applyAlignment="1">
      <alignment horizontal="left" vertical="center"/>
    </xf>
    <xf numFmtId="0" fontId="56" fillId="12" borderId="0" xfId="30" applyFont="1" applyFill="1" applyAlignment="1">
      <alignment horizontal="center"/>
    </xf>
    <xf numFmtId="49" fontId="56" fillId="12" borderId="0" xfId="30" applyNumberFormat="1" applyFont="1" applyFill="1" applyAlignment="1"/>
    <xf numFmtId="0" fontId="56" fillId="12" borderId="0" xfId="30" applyFont="1" applyFill="1" applyAlignment="1">
      <alignment horizontal="left"/>
    </xf>
    <xf numFmtId="49" fontId="57" fillId="12" borderId="0" xfId="30" applyNumberFormat="1" applyFont="1" applyFill="1" applyBorder="1" applyAlignment="1">
      <alignment vertical="center"/>
    </xf>
    <xf numFmtId="0" fontId="57" fillId="12" borderId="0" xfId="30" applyFont="1" applyFill="1" applyAlignment="1"/>
    <xf numFmtId="0" fontId="57" fillId="12" borderId="0" xfId="30" applyFont="1" applyFill="1" applyBorder="1" applyAlignment="1">
      <alignment horizontal="center" vertical="center"/>
    </xf>
    <xf numFmtId="0" fontId="56" fillId="12" borderId="0" xfId="30" applyFont="1" applyFill="1" applyAlignment="1" applyProtection="1">
      <alignment horizontal="center" shrinkToFit="1"/>
      <protection locked="0"/>
    </xf>
    <xf numFmtId="0" fontId="56" fillId="12" borderId="14" xfId="30" applyFont="1" applyFill="1" applyBorder="1" applyAlignment="1"/>
    <xf numFmtId="0" fontId="56" fillId="12" borderId="23" xfId="30" applyFont="1" applyFill="1" applyBorder="1" applyAlignment="1"/>
    <xf numFmtId="0" fontId="63" fillId="12" borderId="54" xfId="30" applyNumberFormat="1" applyFont="1" applyFill="1" applyBorder="1" applyAlignment="1">
      <alignment horizontal="center" vertical="center" shrinkToFit="1"/>
    </xf>
    <xf numFmtId="0" fontId="56" fillId="12" borderId="54" xfId="30" applyFont="1" applyFill="1" applyBorder="1" applyAlignment="1">
      <alignment horizontal="center" vertical="center" shrinkToFit="1"/>
    </xf>
    <xf numFmtId="178" fontId="57" fillId="12" borderId="8" xfId="30" applyNumberFormat="1" applyFont="1" applyFill="1" applyBorder="1" applyAlignment="1">
      <alignment horizontal="center" vertical="center" shrinkToFit="1"/>
    </xf>
    <xf numFmtId="178" fontId="58" fillId="12" borderId="7" xfId="30" applyNumberFormat="1" applyFont="1" applyFill="1" applyBorder="1" applyAlignment="1">
      <alignment horizontal="center" vertical="center" shrinkToFit="1"/>
    </xf>
    <xf numFmtId="195" fontId="57" fillId="12" borderId="65" xfId="30" applyNumberFormat="1" applyFont="1" applyFill="1" applyBorder="1" applyAlignment="1">
      <alignment horizontal="center" vertical="center" shrinkToFit="1"/>
    </xf>
    <xf numFmtId="178" fontId="57" fillId="12" borderId="65" xfId="30" applyNumberFormat="1" applyFont="1" applyFill="1" applyBorder="1" applyAlignment="1">
      <alignment horizontal="center" vertical="center" shrinkToFit="1"/>
    </xf>
    <xf numFmtId="178" fontId="57" fillId="12" borderId="7" xfId="30" applyNumberFormat="1" applyFont="1" applyFill="1" applyBorder="1" applyAlignment="1">
      <alignment horizontal="center" vertical="center" shrinkToFit="1"/>
    </xf>
    <xf numFmtId="178" fontId="57" fillId="12" borderId="13" xfId="30" applyNumberFormat="1" applyFont="1" applyFill="1" applyBorder="1" applyAlignment="1">
      <alignment horizontal="center" vertical="center" shrinkToFit="1"/>
    </xf>
    <xf numFmtId="178" fontId="57" fillId="12" borderId="14" xfId="30" applyNumberFormat="1" applyFont="1" applyFill="1" applyBorder="1" applyAlignment="1">
      <alignment horizontal="center" vertical="center" shrinkToFit="1"/>
    </xf>
    <xf numFmtId="178" fontId="58" fillId="12" borderId="14" xfId="30" applyNumberFormat="1" applyFont="1" applyFill="1" applyBorder="1" applyAlignment="1">
      <alignment horizontal="center" vertical="center" shrinkToFit="1"/>
    </xf>
    <xf numFmtId="195" fontId="57" fillId="12" borderId="68" xfId="30" applyNumberFormat="1" applyFont="1" applyFill="1" applyBorder="1" applyAlignment="1">
      <alignment horizontal="center" vertical="center" shrinkToFit="1"/>
    </xf>
    <xf numFmtId="195" fontId="58" fillId="12" borderId="67" xfId="30" applyNumberFormat="1" applyFont="1" applyFill="1" applyBorder="1" applyAlignment="1">
      <alignment horizontal="center" vertical="center" shrinkToFit="1"/>
    </xf>
    <xf numFmtId="178" fontId="58" fillId="12" borderId="68" xfId="30" applyNumberFormat="1" applyFont="1" applyFill="1" applyBorder="1" applyAlignment="1">
      <alignment horizontal="center" vertical="center" shrinkToFit="1"/>
    </xf>
    <xf numFmtId="178" fontId="67" fillId="12" borderId="7" xfId="30" applyNumberFormat="1" applyFont="1" applyFill="1" applyBorder="1" applyAlignment="1">
      <alignment horizontal="center" vertical="center" shrinkToFit="1"/>
    </xf>
    <xf numFmtId="178" fontId="67" fillId="12" borderId="68" xfId="30" applyNumberFormat="1" applyFont="1" applyFill="1" applyBorder="1" applyAlignment="1">
      <alignment horizontal="center" vertical="center" shrinkToFit="1"/>
    </xf>
    <xf numFmtId="178" fontId="67" fillId="12" borderId="14" xfId="30" applyNumberFormat="1" applyFont="1" applyFill="1" applyBorder="1" applyAlignment="1">
      <alignment horizontal="center" vertical="center" shrinkToFit="1"/>
    </xf>
    <xf numFmtId="178" fontId="67" fillId="12" borderId="9" xfId="30" applyNumberFormat="1" applyFont="1" applyFill="1" applyBorder="1" applyAlignment="1">
      <alignment horizontal="center" vertical="center" shrinkToFit="1"/>
    </xf>
    <xf numFmtId="178" fontId="67" fillId="12" borderId="81" xfId="30" applyNumberFormat="1" applyFont="1" applyFill="1" applyBorder="1" applyAlignment="1">
      <alignment horizontal="center" vertical="center" shrinkToFit="1"/>
    </xf>
    <xf numFmtId="178" fontId="67" fillId="12" borderId="76" xfId="30" applyNumberFormat="1" applyFont="1" applyFill="1" applyBorder="1" applyAlignment="1">
      <alignment horizontal="center" vertical="center" shrinkToFit="1"/>
    </xf>
    <xf numFmtId="195" fontId="67" fillId="12" borderId="80" xfId="30" applyNumberFormat="1" applyFont="1" applyFill="1" applyBorder="1" applyAlignment="1">
      <alignment horizontal="center" vertical="center" shrinkToFit="1"/>
    </xf>
    <xf numFmtId="178" fontId="67" fillId="12" borderId="0" xfId="30" applyNumberFormat="1" applyFont="1" applyFill="1" applyBorder="1" applyAlignment="1">
      <alignment horizontal="center" vertical="center" shrinkToFit="1"/>
    </xf>
    <xf numFmtId="178" fontId="67" fillId="12" borderId="23" xfId="30" applyNumberFormat="1" applyFont="1" applyFill="1" applyBorder="1" applyAlignment="1">
      <alignment horizontal="center" vertical="center" shrinkToFit="1"/>
    </xf>
    <xf numFmtId="195" fontId="67" fillId="12" borderId="0" xfId="30" applyNumberFormat="1" applyFont="1" applyFill="1" applyBorder="1" applyAlignment="1">
      <alignment horizontal="center" vertical="center" shrinkToFit="1"/>
    </xf>
    <xf numFmtId="195" fontId="58" fillId="12" borderId="0" xfId="30" applyNumberFormat="1" applyFont="1" applyFill="1" applyAlignment="1">
      <alignment horizontal="center" vertical="center" shrinkToFit="1"/>
    </xf>
    <xf numFmtId="178" fontId="58" fillId="12" borderId="0" xfId="30" applyNumberFormat="1" applyFont="1" applyFill="1" applyAlignment="1">
      <alignment horizontal="center" vertical="center" shrinkToFit="1"/>
    </xf>
    <xf numFmtId="0" fontId="56" fillId="12" borderId="0" xfId="30" applyFont="1" applyFill="1" applyAlignment="1">
      <alignment horizontal="right"/>
    </xf>
    <xf numFmtId="0" fontId="56" fillId="12" borderId="0" xfId="4" applyFont="1" applyFill="1" applyAlignment="1" applyProtection="1"/>
    <xf numFmtId="49" fontId="56" fillId="12" borderId="0" xfId="30" applyNumberFormat="1" applyFont="1" applyFill="1" applyAlignment="1">
      <alignment horizontal="center"/>
    </xf>
    <xf numFmtId="0" fontId="68" fillId="12" borderId="0" xfId="4" applyFont="1" applyFill="1" applyBorder="1" applyAlignment="1" applyProtection="1">
      <alignment horizontal="center" vertical="center"/>
    </xf>
    <xf numFmtId="0" fontId="56" fillId="12" borderId="0" xfId="4" applyFont="1" applyFill="1" applyBorder="1" applyAlignment="1" applyProtection="1">
      <alignment horizontal="center" vertical="center"/>
    </xf>
    <xf numFmtId="193" fontId="60" fillId="12" borderId="0" xfId="30" applyNumberFormat="1" applyFont="1" applyFill="1" applyAlignment="1">
      <alignment horizontal="center" vertical="center" shrinkToFit="1"/>
    </xf>
    <xf numFmtId="193" fontId="60" fillId="12" borderId="0" xfId="30" applyNumberFormat="1" applyFont="1" applyFill="1" applyBorder="1" applyAlignment="1">
      <alignment horizontal="center" vertical="center" shrinkToFit="1"/>
    </xf>
    <xf numFmtId="193" fontId="60" fillId="12" borderId="54" xfId="30" applyNumberFormat="1" applyFont="1" applyFill="1" applyBorder="1" applyAlignment="1">
      <alignment horizontal="center" vertical="center" shrinkToFit="1"/>
    </xf>
    <xf numFmtId="0" fontId="57" fillId="12" borderId="0" xfId="30" applyFont="1" applyFill="1" applyAlignment="1">
      <alignment horizontal="center" vertical="center"/>
    </xf>
    <xf numFmtId="0" fontId="56" fillId="12" borderId="0" xfId="30" applyFont="1" applyFill="1" applyAlignment="1">
      <alignment horizontal="center" vertical="center"/>
    </xf>
    <xf numFmtId="0" fontId="56" fillId="12" borderId="13" xfId="30" applyFont="1" applyFill="1" applyBorder="1" applyAlignment="1">
      <alignment vertical="center" shrinkToFit="1"/>
    </xf>
    <xf numFmtId="0" fontId="56" fillId="12" borderId="0" xfId="30" applyFont="1" applyFill="1" applyBorder="1" applyAlignment="1">
      <alignment vertical="center" shrinkToFit="1"/>
    </xf>
    <xf numFmtId="0" fontId="56" fillId="12" borderId="0" xfId="30" applyFont="1" applyFill="1" applyBorder="1" applyAlignment="1">
      <alignment horizontal="center" vertical="center" shrinkToFit="1"/>
    </xf>
    <xf numFmtId="0" fontId="56" fillId="12" borderId="78" xfId="30" applyFont="1" applyFill="1" applyBorder="1" applyAlignment="1">
      <alignment vertical="center" shrinkToFit="1"/>
    </xf>
    <xf numFmtId="0" fontId="56" fillId="12" borderId="69" xfId="30" applyFont="1" applyFill="1" applyBorder="1" applyAlignment="1">
      <alignment vertical="center" shrinkToFit="1"/>
    </xf>
    <xf numFmtId="193" fontId="60" fillId="12" borderId="42" xfId="30" applyNumberFormat="1" applyFont="1" applyFill="1" applyBorder="1" applyAlignment="1">
      <alignment horizontal="center" vertical="center" shrinkToFit="1"/>
    </xf>
    <xf numFmtId="0" fontId="56" fillId="12" borderId="10" xfId="30" applyFont="1" applyFill="1" applyBorder="1" applyAlignment="1">
      <alignment vertical="center" shrinkToFit="1"/>
    </xf>
    <xf numFmtId="0" fontId="57" fillId="12" borderId="0" xfId="30" applyFont="1" applyFill="1" applyBorder="1" applyAlignment="1">
      <alignment horizontal="center" vertical="center" shrinkToFit="1"/>
    </xf>
    <xf numFmtId="0" fontId="68" fillId="12" borderId="82" xfId="30" applyFont="1" applyFill="1" applyBorder="1" applyAlignment="1">
      <alignment horizontal="center" vertical="center" shrinkToFit="1"/>
    </xf>
    <xf numFmtId="0" fontId="68" fillId="12" borderId="7" xfId="30" applyFont="1" applyFill="1" applyBorder="1" applyAlignment="1">
      <alignment horizontal="center" vertical="center" shrinkToFit="1"/>
    </xf>
    <xf numFmtId="0" fontId="58" fillId="12" borderId="0" xfId="30" applyFont="1" applyFill="1" applyBorder="1" applyAlignment="1">
      <alignment horizontal="center" vertical="center" shrinkToFit="1"/>
    </xf>
    <xf numFmtId="0" fontId="58" fillId="12" borderId="0" xfId="30" applyNumberFormat="1" applyFont="1" applyFill="1" applyBorder="1" applyAlignment="1">
      <alignment horizontal="center" vertical="center" shrinkToFit="1"/>
    </xf>
    <xf numFmtId="0" fontId="56" fillId="12" borderId="82" xfId="30" applyFont="1" applyFill="1" applyBorder="1" applyAlignment="1">
      <alignment horizontal="center" vertical="center" shrinkToFit="1"/>
    </xf>
    <xf numFmtId="0" fontId="56" fillId="12" borderId="83" xfId="30" applyFont="1" applyFill="1" applyBorder="1" applyAlignment="1">
      <alignment horizontal="center" vertical="center" shrinkToFit="1"/>
    </xf>
    <xf numFmtId="0" fontId="56" fillId="12" borderId="14" xfId="30" applyFont="1" applyFill="1" applyBorder="1" applyAlignment="1">
      <alignment horizontal="center" vertical="center" shrinkToFit="1"/>
    </xf>
    <xf numFmtId="0" fontId="57" fillId="12" borderId="0" xfId="30" applyNumberFormat="1" applyFont="1" applyFill="1" applyBorder="1" applyAlignment="1">
      <alignment horizontal="center" vertical="center" shrinkToFit="1"/>
    </xf>
    <xf numFmtId="0" fontId="70" fillId="12" borderId="82" xfId="30" applyFont="1" applyFill="1" applyBorder="1" applyAlignment="1">
      <alignment horizontal="center" vertical="center" shrinkToFit="1"/>
    </xf>
    <xf numFmtId="0" fontId="70" fillId="12" borderId="7" xfId="30" applyFont="1" applyFill="1" applyBorder="1" applyAlignment="1">
      <alignment horizontal="center" vertical="center" shrinkToFit="1"/>
    </xf>
    <xf numFmtId="0" fontId="70" fillId="12" borderId="84" xfId="30" applyFont="1" applyFill="1" applyBorder="1" applyAlignment="1">
      <alignment horizontal="center" vertical="center" shrinkToFit="1"/>
    </xf>
    <xf numFmtId="0" fontId="70" fillId="12" borderId="9" xfId="30" applyFont="1" applyFill="1" applyBorder="1" applyAlignment="1">
      <alignment horizontal="center" vertical="center" shrinkToFit="1"/>
    </xf>
    <xf numFmtId="0" fontId="70" fillId="12" borderId="85" xfId="30" applyFont="1" applyFill="1" applyBorder="1" applyAlignment="1">
      <alignment horizontal="center" vertical="center" shrinkToFit="1"/>
    </xf>
    <xf numFmtId="0" fontId="70" fillId="12" borderId="76" xfId="30" applyFont="1" applyFill="1" applyBorder="1" applyAlignment="1">
      <alignment horizontal="center" vertical="center" shrinkToFit="1"/>
    </xf>
    <xf numFmtId="0" fontId="58" fillId="12" borderId="0" xfId="30" applyFont="1" applyFill="1" applyAlignment="1">
      <alignment horizontal="center" vertical="center"/>
    </xf>
    <xf numFmtId="0" fontId="68" fillId="12" borderId="0" xfId="30" applyFont="1" applyFill="1" applyAlignment="1">
      <alignment horizontal="center" vertical="center" shrinkToFit="1"/>
    </xf>
    <xf numFmtId="0" fontId="56" fillId="12" borderId="0" xfId="30" applyFont="1" applyFill="1" applyBorder="1" applyAlignment="1"/>
    <xf numFmtId="0" fontId="56" fillId="12" borderId="0" xfId="30" applyFont="1" applyFill="1" applyBorder="1" applyAlignment="1">
      <alignment horizontal="center"/>
    </xf>
    <xf numFmtId="56" fontId="56" fillId="12" borderId="0" xfId="30" applyNumberFormat="1" applyFont="1" applyFill="1" applyAlignment="1">
      <alignment horizontal="center" shrinkToFit="1"/>
    </xf>
    <xf numFmtId="0" fontId="56" fillId="12" borderId="9" xfId="30" applyFont="1" applyFill="1" applyBorder="1" applyAlignment="1"/>
    <xf numFmtId="0" fontId="58" fillId="0" borderId="0" xfId="30" applyFont="1" applyFill="1" applyAlignment="1">
      <alignment horizontal="center" vertical="center" shrinkToFit="1"/>
    </xf>
    <xf numFmtId="0" fontId="70" fillId="12" borderId="0" xfId="30" applyFont="1" applyFill="1" applyAlignment="1">
      <alignment horizontal="center" shrinkToFit="1"/>
    </xf>
    <xf numFmtId="0" fontId="56" fillId="12" borderId="0" xfId="30" applyFont="1" applyFill="1" applyAlignment="1">
      <alignment horizontal="left" shrinkToFit="1"/>
    </xf>
    <xf numFmtId="49" fontId="56" fillId="12" borderId="0" xfId="30" applyNumberFormat="1" applyFont="1" applyFill="1" applyAlignment="1">
      <alignment horizontal="center" vertical="center" shrinkToFit="1"/>
    </xf>
    <xf numFmtId="0" fontId="70" fillId="12" borderId="0" xfId="30" applyFont="1" applyFill="1" applyAlignment="1">
      <alignment horizontal="center" vertical="center" shrinkToFit="1"/>
    </xf>
    <xf numFmtId="49" fontId="65" fillId="12" borderId="65" xfId="30" applyNumberFormat="1" applyFont="1" applyFill="1" applyBorder="1" applyAlignment="1">
      <alignment horizontal="center" vertical="center" shrinkToFit="1"/>
    </xf>
    <xf numFmtId="0" fontId="60" fillId="12" borderId="87" xfId="30" applyFont="1" applyFill="1" applyBorder="1" applyAlignment="1">
      <alignment vertical="center" shrinkToFit="1"/>
    </xf>
    <xf numFmtId="49" fontId="60" fillId="12" borderId="88" xfId="30" applyNumberFormat="1" applyFont="1" applyFill="1" applyBorder="1" applyAlignment="1">
      <alignment horizontal="center" vertical="center" shrinkToFit="1"/>
    </xf>
    <xf numFmtId="195" fontId="67" fillId="12" borderId="89" xfId="30" applyNumberFormat="1" applyFont="1" applyFill="1" applyBorder="1" applyAlignment="1">
      <alignment horizontal="center" vertical="center" shrinkToFit="1"/>
    </xf>
    <xf numFmtId="195" fontId="57" fillId="12" borderId="90" xfId="30" applyNumberFormat="1" applyFont="1" applyFill="1" applyBorder="1" applyAlignment="1">
      <alignment horizontal="center" vertical="center" shrinkToFit="1"/>
    </xf>
    <xf numFmtId="178" fontId="57" fillId="12" borderId="91" xfId="30" applyNumberFormat="1" applyFont="1" applyFill="1" applyBorder="1" applyAlignment="1">
      <alignment horizontal="center" vertical="center" shrinkToFit="1"/>
    </xf>
    <xf numFmtId="195" fontId="57" fillId="12" borderId="88" xfId="30" applyNumberFormat="1" applyFont="1" applyFill="1" applyBorder="1" applyAlignment="1">
      <alignment horizontal="center" vertical="center" shrinkToFit="1"/>
    </xf>
    <xf numFmtId="178" fontId="57" fillId="12" borderId="90" xfId="30" applyNumberFormat="1" applyFont="1" applyFill="1" applyBorder="1" applyAlignment="1">
      <alignment horizontal="center" vertical="center" shrinkToFit="1"/>
    </xf>
    <xf numFmtId="0" fontId="60" fillId="12" borderId="7" xfId="0" applyFont="1" applyFill="1" applyBorder="1"/>
    <xf numFmtId="0" fontId="60" fillId="12" borderId="7" xfId="0" applyFont="1" applyFill="1" applyBorder="1" applyAlignment="1">
      <alignment horizontal="center"/>
    </xf>
    <xf numFmtId="0" fontId="60" fillId="12" borderId="14" xfId="0" applyFont="1" applyFill="1" applyBorder="1"/>
    <xf numFmtId="0" fontId="60" fillId="12" borderId="14" xfId="0" applyFont="1" applyFill="1" applyBorder="1" applyAlignment="1">
      <alignment horizontal="center"/>
    </xf>
    <xf numFmtId="195" fontId="67" fillId="0" borderId="72" xfId="30" applyNumberFormat="1" applyFont="1" applyFill="1" applyBorder="1" applyAlignment="1">
      <alignment horizontal="center" vertical="center" shrinkToFit="1"/>
    </xf>
    <xf numFmtId="0" fontId="60" fillId="0" borderId="7" xfId="0" applyFont="1" applyFill="1" applyBorder="1"/>
    <xf numFmtId="0" fontId="60" fillId="0" borderId="7" xfId="0" applyFont="1" applyFill="1" applyBorder="1" applyAlignment="1">
      <alignment horizontal="center"/>
    </xf>
    <xf numFmtId="195" fontId="57" fillId="0" borderId="65" xfId="30" applyNumberFormat="1" applyFont="1" applyFill="1" applyBorder="1" applyAlignment="1">
      <alignment horizontal="center" vertical="center" shrinkToFit="1"/>
    </xf>
    <xf numFmtId="178" fontId="57" fillId="0" borderId="8" xfId="30" applyNumberFormat="1" applyFont="1" applyFill="1" applyBorder="1" applyAlignment="1">
      <alignment horizontal="center" vertical="center" shrinkToFit="1"/>
    </xf>
    <xf numFmtId="195" fontId="57" fillId="0" borderId="12" xfId="30" applyNumberFormat="1" applyFont="1" applyFill="1" applyBorder="1" applyAlignment="1">
      <alignment horizontal="center" vertical="center" shrinkToFit="1"/>
    </xf>
    <xf numFmtId="178" fontId="57" fillId="0" borderId="65" xfId="30" applyNumberFormat="1" applyFont="1" applyFill="1" applyBorder="1" applyAlignment="1">
      <alignment horizontal="center" vertical="center" shrinkToFit="1"/>
    </xf>
    <xf numFmtId="0" fontId="60" fillId="12" borderId="76" xfId="0" applyFont="1" applyFill="1" applyBorder="1"/>
    <xf numFmtId="0" fontId="60" fillId="12" borderId="76" xfId="0" applyFont="1" applyFill="1" applyBorder="1" applyAlignment="1">
      <alignment horizontal="center"/>
    </xf>
    <xf numFmtId="195" fontId="57" fillId="12" borderId="80" xfId="30" applyNumberFormat="1" applyFont="1" applyFill="1" applyBorder="1" applyAlignment="1">
      <alignment horizontal="center" vertical="center" shrinkToFit="1"/>
    </xf>
    <xf numFmtId="178" fontId="57" fillId="12" borderId="81" xfId="30" applyNumberFormat="1" applyFont="1" applyFill="1" applyBorder="1" applyAlignment="1">
      <alignment horizontal="center" vertical="center" shrinkToFit="1"/>
    </xf>
    <xf numFmtId="195" fontId="57" fillId="12" borderId="79" xfId="30" applyNumberFormat="1" applyFont="1" applyFill="1" applyBorder="1" applyAlignment="1">
      <alignment horizontal="center" vertical="center" shrinkToFit="1"/>
    </xf>
    <xf numFmtId="0" fontId="60" fillId="12" borderId="9" xfId="0" applyFont="1" applyFill="1" applyBorder="1"/>
    <xf numFmtId="0" fontId="60" fillId="12" borderId="9" xfId="0" applyFont="1" applyFill="1" applyBorder="1" applyAlignment="1">
      <alignment horizontal="center"/>
    </xf>
    <xf numFmtId="195" fontId="57" fillId="12" borderId="54" xfId="30" applyNumberFormat="1" applyFont="1" applyFill="1" applyBorder="1" applyAlignment="1">
      <alignment horizontal="center" vertical="center" shrinkToFit="1"/>
    </xf>
    <xf numFmtId="178" fontId="57" fillId="12" borderId="10" xfId="30" applyNumberFormat="1" applyFont="1" applyFill="1" applyBorder="1" applyAlignment="1">
      <alignment horizontal="center" vertical="center" shrinkToFit="1"/>
    </xf>
    <xf numFmtId="195" fontId="57" fillId="12" borderId="11" xfId="30" applyNumberFormat="1" applyFont="1" applyFill="1" applyBorder="1" applyAlignment="1">
      <alignment horizontal="center" vertical="center" shrinkToFit="1"/>
    </xf>
    <xf numFmtId="0" fontId="60" fillId="0" borderId="76" xfId="0" applyFont="1" applyFill="1" applyBorder="1"/>
    <xf numFmtId="0" fontId="60" fillId="0" borderId="76" xfId="0" applyFont="1" applyFill="1" applyBorder="1" applyAlignment="1">
      <alignment horizontal="center"/>
    </xf>
    <xf numFmtId="195" fontId="67" fillId="0" borderId="77" xfId="30" applyNumberFormat="1" applyFont="1" applyFill="1" applyBorder="1" applyAlignment="1">
      <alignment horizontal="center" vertical="center" shrinkToFit="1"/>
    </xf>
    <xf numFmtId="195" fontId="57" fillId="0" borderId="80" xfId="30" applyNumberFormat="1" applyFont="1" applyFill="1" applyBorder="1" applyAlignment="1">
      <alignment horizontal="center" vertical="center" shrinkToFit="1"/>
    </xf>
    <xf numFmtId="178" fontId="57" fillId="0" borderId="81" xfId="30" applyNumberFormat="1" applyFont="1" applyFill="1" applyBorder="1" applyAlignment="1">
      <alignment horizontal="center" vertical="center" shrinkToFit="1"/>
    </xf>
    <xf numFmtId="195" fontId="57" fillId="0" borderId="79" xfId="30" applyNumberFormat="1" applyFont="1" applyFill="1" applyBorder="1" applyAlignment="1">
      <alignment horizontal="center" vertical="center" shrinkToFit="1"/>
    </xf>
    <xf numFmtId="178" fontId="57" fillId="12" borderId="87" xfId="30" applyNumberFormat="1" applyFont="1" applyFill="1" applyBorder="1" applyAlignment="1">
      <alignment horizontal="center" vertical="center" shrinkToFit="1"/>
    </xf>
    <xf numFmtId="178" fontId="57" fillId="0" borderId="7" xfId="30" applyNumberFormat="1" applyFont="1" applyFill="1" applyBorder="1" applyAlignment="1">
      <alignment horizontal="center" vertical="center" shrinkToFit="1"/>
    </xf>
    <xf numFmtId="195" fontId="67" fillId="0" borderId="12" xfId="30" applyNumberFormat="1" applyFont="1" applyFill="1" applyBorder="1" applyAlignment="1">
      <alignment horizontal="center" vertical="center" shrinkToFit="1"/>
    </xf>
    <xf numFmtId="178" fontId="67" fillId="0" borderId="65" xfId="30" applyNumberFormat="1" applyFont="1" applyFill="1" applyBorder="1" applyAlignment="1">
      <alignment horizontal="center" vertical="center" shrinkToFit="1"/>
    </xf>
    <xf numFmtId="178" fontId="57" fillId="12" borderId="76" xfId="30" applyNumberFormat="1" applyFont="1" applyFill="1" applyBorder="1" applyAlignment="1">
      <alignment horizontal="center" vertical="center" shrinkToFit="1"/>
    </xf>
    <xf numFmtId="178" fontId="57" fillId="12" borderId="9" xfId="30" applyNumberFormat="1" applyFont="1" applyFill="1" applyBorder="1" applyAlignment="1">
      <alignment horizontal="center" vertical="center" shrinkToFit="1"/>
    </xf>
    <xf numFmtId="178" fontId="57" fillId="0" borderId="76" xfId="30" applyNumberFormat="1" applyFont="1" applyFill="1" applyBorder="1" applyAlignment="1">
      <alignment horizontal="center" vertical="center" shrinkToFit="1"/>
    </xf>
    <xf numFmtId="0" fontId="56" fillId="12" borderId="0" xfId="30" applyFont="1" applyFill="1" applyAlignment="1" applyProtection="1">
      <alignment horizontal="center" vertical="center" shrinkToFit="1"/>
    </xf>
    <xf numFmtId="193" fontId="60" fillId="12" borderId="0" xfId="30" applyNumberFormat="1" applyFont="1" applyFill="1" applyBorder="1" applyAlignment="1" applyProtection="1">
      <alignment horizontal="center" vertical="center" shrinkToFit="1"/>
      <protection locked="0"/>
    </xf>
    <xf numFmtId="195" fontId="67" fillId="0" borderId="79" xfId="30" applyNumberFormat="1" applyFont="1" applyFill="1" applyBorder="1" applyAlignment="1">
      <alignment horizontal="center" vertical="center" shrinkToFit="1"/>
    </xf>
    <xf numFmtId="178" fontId="67" fillId="0" borderId="80" xfId="30" applyNumberFormat="1" applyFont="1" applyFill="1" applyBorder="1" applyAlignment="1">
      <alignment horizontal="center" vertical="center" shrinkToFit="1"/>
    </xf>
    <xf numFmtId="195" fontId="74" fillId="0" borderId="79" xfId="30" applyNumberFormat="1" applyFont="1" applyFill="1" applyBorder="1" applyAlignment="1">
      <alignment horizontal="center" vertical="center" shrinkToFit="1"/>
    </xf>
    <xf numFmtId="178" fontId="74" fillId="0" borderId="81" xfId="30" applyNumberFormat="1" applyFont="1" applyFill="1" applyBorder="1" applyAlignment="1">
      <alignment horizontal="center" vertical="center" shrinkToFit="1"/>
    </xf>
    <xf numFmtId="195" fontId="67" fillId="0" borderId="11" xfId="30" applyNumberFormat="1" applyFont="1" applyFill="1" applyBorder="1" applyAlignment="1">
      <alignment horizontal="center" vertical="center" shrinkToFit="1"/>
    </xf>
    <xf numFmtId="178" fontId="67" fillId="0" borderId="54" xfId="30" applyNumberFormat="1" applyFont="1" applyFill="1" applyBorder="1" applyAlignment="1">
      <alignment horizontal="center" vertical="center" shrinkToFit="1"/>
    </xf>
    <xf numFmtId="193" fontId="60" fillId="12" borderId="78" xfId="30" applyNumberFormat="1" applyFont="1" applyFill="1" applyBorder="1" applyAlignment="1">
      <alignment horizontal="left" vertical="center" shrinkToFit="1"/>
    </xf>
    <xf numFmtId="193" fontId="60" fillId="12" borderId="10" xfId="30" applyNumberFormat="1" applyFont="1" applyFill="1" applyBorder="1" applyAlignment="1" applyProtection="1">
      <alignment horizontal="left" vertical="center" shrinkToFit="1"/>
    </xf>
    <xf numFmtId="0" fontId="68" fillId="12" borderId="92" xfId="30" applyFont="1" applyFill="1" applyBorder="1" applyAlignment="1">
      <alignment horizontal="left" vertical="center" shrinkToFit="1"/>
    </xf>
    <xf numFmtId="0" fontId="56" fillId="12" borderId="93" xfId="30" applyFont="1" applyFill="1" applyBorder="1" applyAlignment="1">
      <alignment horizontal="center" vertical="center" shrinkToFit="1"/>
    </xf>
    <xf numFmtId="0" fontId="56" fillId="12" borderId="94" xfId="30" applyFont="1" applyFill="1" applyBorder="1" applyAlignment="1">
      <alignment horizontal="left" vertical="center" shrinkToFit="1"/>
    </xf>
    <xf numFmtId="178" fontId="67" fillId="0" borderId="8" xfId="30" applyNumberFormat="1" applyFont="1" applyFill="1" applyBorder="1" applyAlignment="1">
      <alignment horizontal="center" vertical="center" shrinkToFit="1"/>
    </xf>
    <xf numFmtId="0" fontId="56" fillId="0" borderId="82" xfId="30" applyFont="1" applyFill="1" applyBorder="1" applyAlignment="1">
      <alignment horizontal="center" vertical="center" shrinkToFit="1"/>
    </xf>
    <xf numFmtId="0" fontId="68" fillId="0" borderId="92" xfId="30" applyFont="1" applyFill="1" applyBorder="1" applyAlignment="1">
      <alignment horizontal="left" vertical="center" shrinkToFit="1"/>
    </xf>
    <xf numFmtId="0" fontId="68" fillId="0" borderId="7" xfId="30" applyFont="1" applyFill="1" applyBorder="1" applyAlignment="1">
      <alignment horizontal="center" vertical="center" shrinkToFit="1"/>
    </xf>
    <xf numFmtId="0" fontId="56" fillId="12" borderId="85" xfId="30" applyFont="1" applyFill="1" applyBorder="1" applyAlignment="1">
      <alignment horizontal="center" vertical="center" shrinkToFit="1"/>
    </xf>
    <xf numFmtId="0" fontId="68" fillId="12" borderId="95" xfId="30" applyFont="1" applyFill="1" applyBorder="1" applyAlignment="1">
      <alignment horizontal="left" vertical="center" shrinkToFit="1"/>
    </xf>
    <xf numFmtId="0" fontId="68" fillId="12" borderId="87" xfId="30" applyFont="1" applyFill="1" applyBorder="1" applyAlignment="1">
      <alignment horizontal="center" vertical="center" shrinkToFit="1"/>
    </xf>
    <xf numFmtId="0" fontId="57" fillId="12" borderId="96" xfId="30" applyFont="1" applyFill="1" applyBorder="1" applyAlignment="1">
      <alignment horizontal="center" vertical="center" shrinkToFit="1"/>
    </xf>
    <xf numFmtId="0" fontId="56" fillId="12" borderId="84" xfId="30" applyFont="1" applyFill="1" applyBorder="1" applyAlignment="1">
      <alignment horizontal="center" vertical="center" shrinkToFit="1"/>
    </xf>
    <xf numFmtId="0" fontId="68" fillId="12" borderId="97" xfId="30" applyFont="1" applyFill="1" applyBorder="1" applyAlignment="1">
      <alignment horizontal="left" vertical="center" shrinkToFit="1"/>
    </xf>
    <xf numFmtId="178" fontId="67" fillId="0" borderId="81" xfId="30" applyNumberFormat="1" applyFont="1" applyFill="1" applyBorder="1" applyAlignment="1">
      <alignment horizontal="center" vertical="center" shrinkToFit="1"/>
    </xf>
    <xf numFmtId="0" fontId="56" fillId="0" borderId="85" xfId="30" applyFont="1" applyFill="1" applyBorder="1" applyAlignment="1">
      <alignment horizontal="center" vertical="center" shrinkToFit="1"/>
    </xf>
    <xf numFmtId="0" fontId="68" fillId="0" borderId="95" xfId="30" applyFont="1" applyFill="1" applyBorder="1" applyAlignment="1">
      <alignment horizontal="left" vertical="center" shrinkToFit="1"/>
    </xf>
    <xf numFmtId="0" fontId="68" fillId="0" borderId="87" xfId="30" applyFont="1" applyFill="1" applyBorder="1" applyAlignment="1">
      <alignment horizontal="center" vertical="center" shrinkToFit="1"/>
    </xf>
    <xf numFmtId="0" fontId="57" fillId="0" borderId="96" xfId="30" applyFont="1" applyFill="1" applyBorder="1" applyAlignment="1">
      <alignment horizontal="center" vertical="center" shrinkToFit="1"/>
    </xf>
    <xf numFmtId="0" fontId="57" fillId="12" borderId="0" xfId="30" applyFont="1" applyFill="1" applyAlignment="1" applyProtection="1">
      <alignment horizontal="center" vertical="center" shrinkToFit="1"/>
    </xf>
    <xf numFmtId="0" fontId="57" fillId="0" borderId="0" xfId="30" applyFont="1" applyFill="1" applyAlignment="1">
      <alignment horizontal="center" vertical="center" shrinkToFit="1"/>
    </xf>
    <xf numFmtId="0" fontId="60" fillId="12" borderId="87" xfId="0" applyFont="1" applyFill="1" applyBorder="1"/>
    <xf numFmtId="0" fontId="60" fillId="12" borderId="87" xfId="0" applyFont="1" applyFill="1" applyBorder="1" applyAlignment="1">
      <alignment horizontal="center"/>
    </xf>
    <xf numFmtId="49" fontId="57" fillId="12" borderId="0" xfId="30" applyNumberFormat="1" applyFont="1" applyFill="1" applyAlignment="1">
      <alignment horizontal="center"/>
    </xf>
    <xf numFmtId="0" fontId="67" fillId="12" borderId="0" xfId="30" applyFont="1" applyFill="1" applyAlignment="1">
      <alignment horizontal="center"/>
    </xf>
    <xf numFmtId="0" fontId="70" fillId="12" borderId="0" xfId="30" applyFont="1" applyFill="1" applyAlignment="1">
      <alignment horizontal="center"/>
    </xf>
    <xf numFmtId="195" fontId="67" fillId="12" borderId="88" xfId="30" applyNumberFormat="1" applyFont="1" applyFill="1" applyBorder="1" applyAlignment="1">
      <alignment horizontal="center" vertical="center" shrinkToFit="1"/>
    </xf>
    <xf numFmtId="178" fontId="67" fillId="12" borderId="90" xfId="30" applyNumberFormat="1" applyFont="1" applyFill="1" applyBorder="1" applyAlignment="1">
      <alignment horizontal="center" vertical="center" shrinkToFit="1"/>
    </xf>
    <xf numFmtId="195" fontId="67" fillId="12" borderId="90" xfId="30" applyNumberFormat="1" applyFont="1" applyFill="1" applyBorder="1" applyAlignment="1">
      <alignment horizontal="center" vertical="center" shrinkToFit="1"/>
    </xf>
    <xf numFmtId="178" fontId="67" fillId="12" borderId="91" xfId="30" applyNumberFormat="1" applyFont="1" applyFill="1" applyBorder="1" applyAlignment="1">
      <alignment horizontal="center" vertical="center" shrinkToFit="1"/>
    </xf>
    <xf numFmtId="0" fontId="68" fillId="12" borderId="94" xfId="30" applyFont="1" applyFill="1" applyBorder="1" applyAlignment="1">
      <alignment horizontal="left" vertical="center" shrinkToFit="1"/>
    </xf>
    <xf numFmtId="0" fontId="57" fillId="12" borderId="0" xfId="30" applyFont="1" applyFill="1" applyAlignment="1">
      <alignment horizontal="left" vertical="center"/>
    </xf>
    <xf numFmtId="0" fontId="56" fillId="12" borderId="0" xfId="30" applyFont="1" applyFill="1" applyAlignment="1">
      <alignment horizontal="left" vertical="center"/>
    </xf>
    <xf numFmtId="0" fontId="57" fillId="12" borderId="0" xfId="30" applyFont="1" applyFill="1" applyBorder="1" applyAlignment="1">
      <alignment horizontal="left" vertical="center"/>
    </xf>
    <xf numFmtId="0" fontId="70" fillId="12" borderId="0" xfId="30" applyFont="1" applyFill="1" applyAlignment="1">
      <alignment shrinkToFit="1"/>
    </xf>
    <xf numFmtId="0" fontId="70" fillId="12" borderId="0" xfId="30" applyFont="1" applyFill="1" applyAlignment="1"/>
    <xf numFmtId="0" fontId="56" fillId="12" borderId="0" xfId="30" quotePrefix="1" applyFont="1" applyFill="1" applyAlignment="1">
      <alignment horizontal="left"/>
    </xf>
    <xf numFmtId="0" fontId="56" fillId="12" borderId="23" xfId="30" quotePrefix="1" applyFont="1" applyFill="1" applyBorder="1" applyAlignment="1"/>
    <xf numFmtId="49" fontId="22" fillId="0" borderId="8" xfId="0" quotePrefix="1" applyNumberFormat="1" applyFont="1" applyFill="1" applyBorder="1" applyAlignment="1">
      <alignment horizontal="center" vertical="center"/>
    </xf>
    <xf numFmtId="16" fontId="22" fillId="0" borderId="7" xfId="0" quotePrefix="1" applyNumberFormat="1" applyFont="1" applyFill="1" applyBorder="1" applyAlignment="1">
      <alignment horizontal="center" vertical="center"/>
    </xf>
    <xf numFmtId="16" fontId="23" fillId="0" borderId="7" xfId="0" quotePrefix="1" applyNumberFormat="1" applyFont="1" applyFill="1" applyBorder="1" applyAlignment="1">
      <alignment horizontal="center" vertical="center"/>
    </xf>
    <xf numFmtId="0" fontId="59" fillId="12" borderId="67" xfId="30" applyFont="1" applyFill="1" applyBorder="1" applyAlignment="1">
      <alignment horizontal="center" vertical="center" shrinkToFit="1"/>
    </xf>
    <xf numFmtId="0" fontId="59" fillId="12" borderId="68" xfId="30" applyFont="1" applyFill="1" applyBorder="1" applyAlignment="1">
      <alignment horizontal="center" vertical="center" shrinkToFit="1"/>
    </xf>
    <xf numFmtId="0" fontId="71" fillId="12" borderId="68" xfId="30" applyFont="1" applyFill="1" applyBorder="1" applyAlignment="1">
      <alignment horizontal="center" vertical="center" shrinkToFit="1"/>
    </xf>
    <xf numFmtId="0" fontId="59" fillId="12" borderId="13" xfId="30" applyFont="1" applyFill="1" applyBorder="1" applyAlignment="1">
      <alignment horizontal="center" vertical="center" shrinkToFit="1"/>
    </xf>
    <xf numFmtId="0" fontId="60" fillId="12" borderId="71" xfId="30" applyFont="1" applyFill="1" applyBorder="1" applyAlignment="1">
      <alignment horizontal="center" vertical="center" shrinkToFit="1"/>
    </xf>
    <xf numFmtId="0" fontId="60" fillId="12" borderId="42" xfId="30" applyFont="1" applyFill="1" applyBorder="1" applyAlignment="1">
      <alignment horizontal="center" vertical="center" shrinkToFit="1"/>
    </xf>
    <xf numFmtId="0" fontId="66" fillId="12" borderId="42" xfId="30" applyFont="1" applyFill="1" applyBorder="1" applyAlignment="1">
      <alignment horizontal="center" vertical="center" shrinkToFit="1"/>
    </xf>
    <xf numFmtId="0" fontId="60" fillId="12" borderId="78" xfId="30" applyFont="1" applyFill="1" applyBorder="1" applyAlignment="1">
      <alignment horizontal="center" vertical="center" shrinkToFit="1"/>
    </xf>
    <xf numFmtId="0" fontId="61" fillId="12" borderId="86" xfId="30" applyFont="1" applyFill="1" applyBorder="1" applyAlignment="1">
      <alignment horizontal="center" vertical="center" shrinkToFit="1"/>
    </xf>
    <xf numFmtId="0" fontId="61" fillId="12" borderId="38" xfId="30" applyFont="1" applyFill="1" applyBorder="1" applyAlignment="1">
      <alignment horizontal="center" vertical="center" shrinkToFit="1"/>
    </xf>
    <xf numFmtId="0" fontId="72" fillId="12" borderId="38" xfId="30" applyFont="1" applyFill="1" applyBorder="1" applyAlignment="1">
      <alignment horizontal="center" vertical="center" shrinkToFit="1"/>
    </xf>
    <xf numFmtId="0" fontId="61" fillId="12" borderId="49" xfId="30" applyFont="1" applyFill="1" applyBorder="1" applyAlignment="1">
      <alignment horizontal="center" vertical="center" shrinkToFit="1"/>
    </xf>
    <xf numFmtId="191" fontId="64" fillId="12" borderId="11" xfId="30" applyNumberFormat="1" applyFont="1" applyFill="1" applyBorder="1" applyAlignment="1">
      <alignment horizontal="left" vertical="center" shrinkToFit="1"/>
    </xf>
    <xf numFmtId="191" fontId="64" fillId="12" borderId="54" xfId="30" applyNumberFormat="1" applyFont="1" applyFill="1" applyBorder="1" applyAlignment="1">
      <alignment horizontal="center" vertical="center" shrinkToFit="1"/>
    </xf>
    <xf numFmtId="191" fontId="73" fillId="12" borderId="54" xfId="30" applyNumberFormat="1" applyFont="1" applyFill="1" applyBorder="1" applyAlignment="1">
      <alignment horizontal="left" vertical="center" shrinkToFit="1"/>
    </xf>
    <xf numFmtId="191" fontId="64" fillId="12" borderId="54" xfId="30" applyNumberFormat="1" applyFont="1" applyFill="1" applyBorder="1" applyAlignment="1">
      <alignment horizontal="left" vertical="center" shrinkToFit="1"/>
    </xf>
    <xf numFmtId="0" fontId="56" fillId="12" borderId="12" xfId="30" applyFont="1" applyFill="1" applyBorder="1" applyAlignment="1">
      <alignment horizontal="center" vertical="center" shrinkToFit="1"/>
    </xf>
    <xf numFmtId="0" fontId="56" fillId="12" borderId="8" xfId="30" applyFont="1" applyFill="1" applyBorder="1" applyAlignment="1">
      <alignment horizontal="center" vertical="center" shrinkToFit="1"/>
    </xf>
    <xf numFmtId="0" fontId="56" fillId="12" borderId="12" xfId="30" applyNumberFormat="1" applyFont="1" applyFill="1" applyBorder="1" applyAlignment="1">
      <alignment horizontal="center" vertical="center" shrinkToFit="1"/>
    </xf>
    <xf numFmtId="0" fontId="56" fillId="12" borderId="65" xfId="30" applyNumberFormat="1" applyFont="1" applyFill="1" applyBorder="1" applyAlignment="1">
      <alignment horizontal="center" vertical="center" shrinkToFit="1"/>
    </xf>
    <xf numFmtId="0" fontId="56" fillId="12" borderId="8" xfId="30" applyNumberFormat="1" applyFont="1" applyFill="1" applyBorder="1" applyAlignment="1">
      <alignment horizontal="center" vertical="center" shrinkToFit="1"/>
    </xf>
    <xf numFmtId="0" fontId="57" fillId="12" borderId="7" xfId="30" applyFont="1" applyFill="1" applyBorder="1" applyAlignment="1">
      <alignment horizontal="center" vertical="center" shrinkToFit="1"/>
    </xf>
    <xf numFmtId="0" fontId="56" fillId="12" borderId="7" xfId="30" applyNumberFormat="1" applyFont="1" applyFill="1" applyBorder="1" applyAlignment="1">
      <alignment horizontal="center" vertical="center" shrinkToFit="1"/>
    </xf>
    <xf numFmtId="0" fontId="58" fillId="12" borderId="12" xfId="30" applyFont="1" applyFill="1" applyBorder="1" applyAlignment="1">
      <alignment horizontal="center" vertical="center" shrinkToFit="1"/>
    </xf>
    <xf numFmtId="0" fontId="58" fillId="12" borderId="8" xfId="30" applyFont="1" applyFill="1" applyBorder="1" applyAlignment="1">
      <alignment horizontal="center" vertical="center" shrinkToFit="1"/>
    </xf>
    <xf numFmtId="0" fontId="57" fillId="12" borderId="12" xfId="30" applyFont="1" applyFill="1" applyBorder="1" applyAlignment="1">
      <alignment horizontal="center" vertical="center" shrinkToFit="1"/>
    </xf>
    <xf numFmtId="0" fontId="57" fillId="12" borderId="8" xfId="30" applyFont="1" applyFill="1" applyBorder="1" applyAlignment="1">
      <alignment horizontal="center" vertical="center" shrinkToFit="1"/>
    </xf>
    <xf numFmtId="0" fontId="57" fillId="12" borderId="79" xfId="30" applyFont="1" applyFill="1" applyBorder="1" applyAlignment="1">
      <alignment horizontal="center" vertical="center" shrinkToFit="1"/>
    </xf>
    <xf numFmtId="0" fontId="57" fillId="12" borderId="81" xfId="30" applyFont="1" applyFill="1" applyBorder="1" applyAlignment="1">
      <alignment horizontal="center" vertical="center" shrinkToFit="1"/>
    </xf>
    <xf numFmtId="0" fontId="58" fillId="0" borderId="12" xfId="30" applyFont="1" applyFill="1" applyBorder="1" applyAlignment="1">
      <alignment horizontal="center" vertical="center" shrinkToFit="1"/>
    </xf>
    <xf numFmtId="0" fontId="58" fillId="0" borderId="8" xfId="30" applyFont="1" applyFill="1" applyBorder="1" applyAlignment="1">
      <alignment horizontal="center" vertical="center" shrinkToFit="1"/>
    </xf>
    <xf numFmtId="0" fontId="57" fillId="0" borderId="12" xfId="30" applyFont="1" applyFill="1" applyBorder="1" applyAlignment="1">
      <alignment horizontal="center" vertical="center" shrinkToFit="1"/>
    </xf>
    <xf numFmtId="0" fontId="57" fillId="0" borderId="8" xfId="30" applyFont="1" applyFill="1" applyBorder="1" applyAlignment="1">
      <alignment horizontal="center" vertical="center" shrinkToFit="1"/>
    </xf>
    <xf numFmtId="0" fontId="56" fillId="12" borderId="7" xfId="30" applyFont="1" applyFill="1" applyBorder="1" applyAlignment="1">
      <alignment horizontal="center" vertical="center" shrinkToFit="1"/>
    </xf>
    <xf numFmtId="49" fontId="56" fillId="12" borderId="7" xfId="30" applyNumberFormat="1" applyFont="1" applyFill="1" applyBorder="1" applyAlignment="1">
      <alignment horizontal="center" vertical="center" shrinkToFit="1"/>
    </xf>
    <xf numFmtId="49" fontId="70" fillId="12" borderId="72" xfId="30" applyNumberFormat="1" applyFont="1" applyFill="1" applyBorder="1" applyAlignment="1">
      <alignment horizontal="center" vertical="center" shrinkToFit="1"/>
    </xf>
    <xf numFmtId="0" fontId="56" fillId="12" borderId="72" xfId="30" applyFont="1" applyFill="1" applyBorder="1" applyAlignment="1">
      <alignment horizontal="center" vertical="center" shrinkToFit="1"/>
    </xf>
    <xf numFmtId="0" fontId="56" fillId="12" borderId="92" xfId="30" applyFont="1" applyFill="1" applyBorder="1" applyAlignment="1">
      <alignment horizontal="center" vertical="center" shrinkToFit="1"/>
    </xf>
    <xf numFmtId="0" fontId="56" fillId="12" borderId="73" xfId="30" applyFont="1" applyFill="1" applyBorder="1" applyAlignment="1">
      <alignment horizontal="center" vertical="center" wrapText="1" shrinkToFit="1"/>
    </xf>
    <xf numFmtId="0" fontId="56" fillId="12" borderId="8" xfId="30" applyFont="1" applyFill="1" applyBorder="1" applyAlignment="1">
      <alignment horizontal="center" vertical="center" wrapText="1" shrinkToFit="1"/>
    </xf>
    <xf numFmtId="0" fontId="56" fillId="12" borderId="12" xfId="30" applyFont="1" applyFill="1" applyBorder="1" applyAlignment="1">
      <alignment horizontal="center" vertical="center" wrapText="1" shrinkToFit="1"/>
    </xf>
    <xf numFmtId="0" fontId="61" fillId="12" borderId="56" xfId="30" applyFont="1" applyFill="1" applyBorder="1" applyAlignment="1">
      <alignment horizontal="center" vertical="center" shrinkToFit="1"/>
    </xf>
    <xf numFmtId="0" fontId="61" fillId="12" borderId="0" xfId="30" applyFont="1" applyFill="1" applyBorder="1" applyAlignment="1">
      <alignment horizontal="center" vertical="center" shrinkToFit="1"/>
    </xf>
    <xf numFmtId="0" fontId="57" fillId="12" borderId="0" xfId="30" applyFont="1" applyFill="1" applyBorder="1" applyAlignment="1">
      <alignment horizontal="center" vertical="center" shrinkToFit="1"/>
    </xf>
    <xf numFmtId="0" fontId="58" fillId="12" borderId="0" xfId="30" applyNumberFormat="1" applyFont="1" applyFill="1" applyBorder="1" applyAlignment="1">
      <alignment horizontal="center" vertical="center" shrinkToFit="1"/>
    </xf>
    <xf numFmtId="0" fontId="57" fillId="12" borderId="0" xfId="30" applyNumberFormat="1" applyFont="1" applyFill="1" applyBorder="1" applyAlignment="1">
      <alignment horizontal="center" vertical="center" shrinkToFit="1"/>
    </xf>
    <xf numFmtId="49" fontId="56" fillId="12" borderId="72" xfId="30" applyNumberFormat="1" applyFont="1" applyFill="1" applyBorder="1" applyAlignment="1">
      <alignment horizontal="center" vertical="center" shrinkToFit="1"/>
    </xf>
    <xf numFmtId="20" fontId="30" fillId="7" borderId="33" xfId="0" applyNumberFormat="1" applyFont="1" applyFill="1" applyBorder="1" applyAlignment="1">
      <alignment horizontal="center"/>
    </xf>
    <xf numFmtId="0" fontId="23" fillId="0" borderId="34" xfId="0" applyFont="1" applyFill="1" applyBorder="1" applyAlignment="1"/>
    <xf numFmtId="0" fontId="23" fillId="0" borderId="44" xfId="0" applyFont="1" applyFill="1" applyBorder="1" applyAlignment="1"/>
    <xf numFmtId="20" fontId="32" fillId="7" borderId="33" xfId="0" applyNumberFormat="1" applyFont="1" applyFill="1" applyBorder="1" applyAlignment="1">
      <alignment horizontal="center"/>
    </xf>
    <xf numFmtId="0" fontId="33" fillId="0" borderId="34" xfId="0" applyFont="1" applyFill="1" applyBorder="1" applyAlignment="1"/>
    <xf numFmtId="0" fontId="33" fillId="0" borderId="44" xfId="0" applyFont="1" applyFill="1" applyBorder="1" applyAlignment="1"/>
    <xf numFmtId="179" fontId="26" fillId="7" borderId="12" xfId="0" applyNumberFormat="1" applyFont="1" applyFill="1" applyBorder="1" applyAlignment="1">
      <alignment horizontal="center"/>
    </xf>
    <xf numFmtId="179" fontId="26" fillId="7" borderId="8" xfId="0" applyNumberFormat="1" applyFont="1" applyFill="1" applyBorder="1" applyAlignment="1">
      <alignment horizontal="center"/>
    </xf>
    <xf numFmtId="179" fontId="36" fillId="7" borderId="11" xfId="0" applyNumberFormat="1" applyFont="1" applyFill="1" applyBorder="1" applyAlignment="1">
      <alignment horizontal="center" vertical="center"/>
    </xf>
    <xf numFmtId="179" fontId="26" fillId="0" borderId="10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92" fontId="13" fillId="0" borderId="33" xfId="0" applyNumberFormat="1" applyFont="1" applyFill="1" applyBorder="1" applyAlignment="1">
      <alignment horizontal="center" vertical="center"/>
    </xf>
    <xf numFmtId="192" fontId="13" fillId="0" borderId="34" xfId="0" applyNumberFormat="1" applyFont="1" applyFill="1" applyBorder="1" applyAlignment="1">
      <alignment horizontal="center" vertical="center"/>
    </xf>
    <xf numFmtId="192" fontId="15" fillId="5" borderId="33" xfId="0" applyNumberFormat="1" applyFont="1" applyFill="1" applyBorder="1" applyAlignment="1">
      <alignment horizontal="center" vertical="center"/>
    </xf>
    <xf numFmtId="192" fontId="15" fillId="5" borderId="34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44" xfId="0" applyFont="1" applyFill="1" applyBorder="1" applyAlignment="1">
      <alignment horizontal="center" vertical="center"/>
    </xf>
    <xf numFmtId="58" fontId="13" fillId="0" borderId="35" xfId="0" applyNumberFormat="1" applyFont="1" applyFill="1" applyBorder="1" applyAlignment="1">
      <alignment horizontal="center" vertical="center"/>
    </xf>
    <xf numFmtId="58" fontId="13" fillId="0" borderId="36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58" fontId="13" fillId="0" borderId="33" xfId="0" applyNumberFormat="1" applyFont="1" applyFill="1" applyBorder="1" applyAlignment="1">
      <alignment horizontal="center" vertical="center" wrapText="1"/>
    </xf>
    <xf numFmtId="58" fontId="13" fillId="0" borderId="34" xfId="0" applyNumberFormat="1" applyFont="1" applyFill="1" applyBorder="1" applyAlignment="1">
      <alignment horizontal="center" vertical="center" wrapText="1"/>
    </xf>
    <xf numFmtId="58" fontId="13" fillId="0" borderId="44" xfId="0" applyNumberFormat="1" applyFont="1" applyFill="1" applyBorder="1" applyAlignment="1">
      <alignment horizontal="center" vertical="center" wrapText="1"/>
    </xf>
    <xf numFmtId="58" fontId="15" fillId="5" borderId="33" xfId="0" applyNumberFormat="1" applyFont="1" applyFill="1" applyBorder="1" applyAlignment="1">
      <alignment horizontal="center" vertical="center" wrapText="1"/>
    </xf>
    <xf numFmtId="58" fontId="15" fillId="5" borderId="34" xfId="0" applyNumberFormat="1" applyFont="1" applyFill="1" applyBorder="1" applyAlignment="1">
      <alignment horizontal="center" vertical="center" wrapText="1"/>
    </xf>
    <xf numFmtId="58" fontId="15" fillId="5" borderId="44" xfId="0" applyNumberFormat="1" applyFont="1" applyFill="1" applyBorder="1" applyAlignment="1">
      <alignment horizontal="center" vertical="center" wrapText="1"/>
    </xf>
    <xf numFmtId="58" fontId="15" fillId="5" borderId="35" xfId="0" applyNumberFormat="1" applyFont="1" applyFill="1" applyBorder="1" applyAlignment="1">
      <alignment horizontal="center" vertical="center" wrapText="1"/>
    </xf>
    <xf numFmtId="58" fontId="15" fillId="5" borderId="38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8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58" fontId="1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6" borderId="35" xfId="0" applyFont="1" applyFill="1" applyBorder="1" applyAlignment="1">
      <alignment horizontal="center"/>
    </xf>
    <xf numFmtId="0" fontId="15" fillId="6" borderId="36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58" fontId="13" fillId="0" borderId="39" xfId="0" applyNumberFormat="1" applyFont="1" applyFill="1" applyBorder="1" applyAlignment="1">
      <alignment horizontal="center" vertical="center"/>
    </xf>
    <xf numFmtId="58" fontId="13" fillId="0" borderId="40" xfId="0" applyNumberFormat="1" applyFont="1" applyFill="1" applyBorder="1" applyAlignment="1">
      <alignment horizontal="center" vertical="center"/>
    </xf>
  </cellXfs>
  <cellStyles count="33">
    <cellStyle name="20% - アクセント 1 2" xfId="13" xr:uid="{00000000-0005-0000-0000-00003C000000}"/>
    <cellStyle name="20% - アクセント 4 2" xfId="14" xr:uid="{00000000-0005-0000-0000-00003D000000}"/>
    <cellStyle name="20% - 輔色2" xfId="7" xr:uid="{00000000-0005-0000-0000-00002A000000}"/>
    <cellStyle name="20% - 輔色4" xfId="2" xr:uid="{00000000-0005-0000-0000-000008000000}"/>
    <cellStyle name="40% - アクセント 1 2" xfId="9" xr:uid="{00000000-0005-0000-0000-00002E000000}"/>
    <cellStyle name="40% - アクセント 2 2" xfId="15" xr:uid="{00000000-0005-0000-0000-00003E000000}"/>
    <cellStyle name="40% - アクセント 4 2" xfId="16" xr:uid="{00000000-0005-0000-0000-00003F000000}"/>
    <cellStyle name="40% - 輔色2" xfId="3" xr:uid="{00000000-0005-0000-0000-00000A000000}"/>
    <cellStyle name="Excel Built-in Normal" xfId="5" xr:uid="{00000000-0005-0000-0000-000018000000}"/>
    <cellStyle name="Grey" xfId="17" xr:uid="{00000000-0005-0000-0000-000040000000}"/>
    <cellStyle name="Input [yellow]" xfId="1" xr:uid="{00000000-0005-0000-0000-000001000000}"/>
    <cellStyle name="Moeda [0]_PLDT" xfId="8" xr:uid="{00000000-0005-0000-0000-00002C000000}"/>
    <cellStyle name="Moeda_PLDT" xfId="6" xr:uid="{00000000-0005-0000-0000-000023000000}"/>
    <cellStyle name="Normal - Style1" xfId="18" xr:uid="{00000000-0005-0000-0000-000041000000}"/>
    <cellStyle name="Normal 2" xfId="10" xr:uid="{00000000-0005-0000-0000-000032000000}"/>
    <cellStyle name="Normal_AET SCH" xfId="11" xr:uid="{00000000-0005-0000-0000-000035000000}"/>
    <cellStyle name="Normal_Sheet1" xfId="19" xr:uid="{00000000-0005-0000-0000-000042000000}"/>
    <cellStyle name="Percent [2]" xfId="20" xr:uid="{00000000-0005-0000-0000-000043000000}"/>
    <cellStyle name="Separador de milhares [0]_PLDT" xfId="21" xr:uid="{00000000-0005-0000-0000-000044000000}"/>
    <cellStyle name="Separador de milhares_PLDT" xfId="22" xr:uid="{00000000-0005-0000-0000-000045000000}"/>
    <cellStyle name="アクセント 6 2" xfId="23" xr:uid="{00000000-0005-0000-0000-000046000000}"/>
    <cellStyle name="ハイパーリンク" xfId="4" builtinId="8"/>
    <cellStyle name="ハイパーリンク 2" xfId="24" xr:uid="{00000000-0005-0000-0000-000047000000}"/>
    <cellStyle name="一般_Jap-Jul" xfId="31" xr:uid="{00000000-0005-0000-0000-00004E000000}"/>
    <cellStyle name="常规 11" xfId="32" xr:uid="{00000000-0005-0000-0000-00004F000000}"/>
    <cellStyle name="常规 2" xfId="25" xr:uid="{00000000-0005-0000-0000-000048000000}"/>
    <cellStyle name="常规 9" xfId="26" xr:uid="{00000000-0005-0000-0000-000049000000}"/>
    <cellStyle name="常规_阳明2012 02月 日韩船期表 (2) 2" xfId="12" xr:uid="{00000000-0005-0000-0000-00003B000000}"/>
    <cellStyle name="標準" xfId="0" builtinId="0"/>
    <cellStyle name="標準 2" xfId="27" xr:uid="{00000000-0005-0000-0000-00004A000000}"/>
    <cellStyle name="標準 3" xfId="28" xr:uid="{00000000-0005-0000-0000-00004B000000}"/>
    <cellStyle name="標準 4" xfId="29" xr:uid="{00000000-0005-0000-0000-00004C000000}"/>
    <cellStyle name="標準_NOHHI SCHEDULE" xfId="30" xr:uid="{00000000-0005-0000-0000-00004D000000}"/>
  </cellStyles>
  <dxfs count="185"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ont>
        <color rgb="FFFFFF00"/>
      </font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colors>
    <mruColors>
      <color rgb="FFFFFF99"/>
      <color rgb="FFFF9933"/>
      <color rgb="FF339933"/>
      <color rgb="FF009900"/>
      <color rgb="FF00CC99"/>
      <color rgb="FF00CC00"/>
      <color rgb="FFBFBFBF"/>
      <color rgb="FF00000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379417</xdr:colOff>
      <xdr:row>0</xdr:row>
      <xdr:rowOff>88900</xdr:rowOff>
    </xdr:from>
    <xdr:to>
      <xdr:col>9</xdr:col>
      <xdr:colOff>417517</xdr:colOff>
      <xdr:row>1</xdr:row>
      <xdr:rowOff>6350</xdr:rowOff>
    </xdr:to>
    <xdr:pic>
      <xdr:nvPicPr>
        <xdr:cNvPr id="10664" name="Picture 1" descr="HKhk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45355" y="88900"/>
          <a:ext cx="50546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0</xdr:row>
      <xdr:rowOff>88900</xdr:rowOff>
    </xdr:from>
    <xdr:to>
      <xdr:col>9</xdr:col>
      <xdr:colOff>417517</xdr:colOff>
      <xdr:row>1</xdr:row>
      <xdr:rowOff>6350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833620" y="88900"/>
          <a:ext cx="41719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rin@nohhi.net.cn" TargetMode="External"/><Relationship Id="rId2" Type="http://schemas.openxmlformats.org/officeDocument/2006/relationships/hyperlink" Target="mailto:nhk01@nohhi.net.cn" TargetMode="External"/><Relationship Id="rId1" Type="http://schemas.openxmlformats.org/officeDocument/2006/relationships/hyperlink" Target="mailto:liaoxing@nohhi.net.c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in@nohhi.net.cn" TargetMode="External"/><Relationship Id="rId2" Type="http://schemas.openxmlformats.org/officeDocument/2006/relationships/hyperlink" Target="mailto:nhk01@nohhi.net.cn" TargetMode="External"/><Relationship Id="rId1" Type="http://schemas.openxmlformats.org/officeDocument/2006/relationships/hyperlink" Target="mailto:liaoxing@nohhi.net.cn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o-www.yangming.com/e-service/Vessel_Tracking/vessel_tracking_detail.aspx?vessel=CAPT.THANASIS|CPTS&amp;func=current" TargetMode="External"/><Relationship Id="rId2" Type="http://schemas.openxmlformats.org/officeDocument/2006/relationships/hyperlink" Target="https://o-www.yangming.com/e-service/Vessel_Tracking/vessel_tracking_detail.aspx?vessel=PORTO|PRTO&amp;func=current" TargetMode="External"/><Relationship Id="rId1" Type="http://schemas.openxmlformats.org/officeDocument/2006/relationships/hyperlink" Target="https://o-www.yangming.com/e-service/Vessel_Tracking/vessel_tracking_detail.aspx?vessel=CAPT.THANASIS|CPTS&amp;func=current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o-www.yangming.com/e-service/Vessel_Tracking/vessel_tracking_detail.aspx?vessel=PORTO|PRTO&amp;func=curr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V203"/>
  <sheetViews>
    <sheetView tabSelected="1" view="pageBreakPreview" zoomScale="115" zoomScaleNormal="100" zoomScaleSheetLayoutView="115" workbookViewId="0">
      <pane ySplit="7" topLeftCell="A8" activePane="bottomLeft" state="frozen"/>
      <selection pane="bottomLeft" sqref="A1:AC1"/>
    </sheetView>
  </sheetViews>
  <sheetFormatPr defaultColWidth="5.625" defaultRowHeight="15" customHeight="1"/>
  <cols>
    <col min="1" max="1" width="20.625" style="298" customWidth="1"/>
    <col min="2" max="2" width="10.375" style="301" customWidth="1"/>
    <col min="3" max="3" width="7.875" style="428" customWidth="1"/>
    <col min="4" max="5" width="6.125" style="300" hidden="1" customWidth="1"/>
    <col min="6" max="9" width="6.125" style="300" customWidth="1"/>
    <col min="10" max="11" width="6.875" style="300" customWidth="1"/>
    <col min="12" max="12" width="6.125" style="301" customWidth="1"/>
    <col min="13" max="27" width="6.125" style="300" customWidth="1"/>
    <col min="28" max="28" width="8.125" style="300" customWidth="1"/>
    <col min="29" max="29" width="13.375" style="429" customWidth="1"/>
    <col min="30" max="31" width="5.625" style="298" customWidth="1"/>
    <col min="32" max="45" width="2.875" style="300" customWidth="1"/>
    <col min="46" max="46" width="5.625" style="298" customWidth="1"/>
    <col min="47" max="16384" width="5.625" style="298"/>
  </cols>
  <sheetData>
    <row r="1" spans="1:48" s="293" customFormat="1" ht="40.700000000000003" customHeight="1">
      <c r="A1" s="524" t="s">
        <v>0</v>
      </c>
      <c r="B1" s="525"/>
      <c r="C1" s="526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7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</row>
    <row r="2" spans="1:48" s="293" customFormat="1" ht="15.6" customHeight="1">
      <c r="A2" s="528" t="s">
        <v>1</v>
      </c>
      <c r="B2" s="529"/>
      <c r="C2" s="530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31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</row>
    <row r="3" spans="1:48" s="293" customFormat="1" ht="28.7" customHeight="1">
      <c r="A3" s="532" t="s">
        <v>2</v>
      </c>
      <c r="B3" s="533"/>
      <c r="C3" s="534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5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</row>
    <row r="4" spans="1:48" s="293" customFormat="1" ht="18.600000000000001" customHeight="1">
      <c r="A4" s="304"/>
      <c r="B4" s="430"/>
      <c r="C4" s="431"/>
      <c r="D4" s="306"/>
      <c r="E4" s="307"/>
      <c r="F4" s="307"/>
      <c r="G4" s="307"/>
      <c r="H4" s="307"/>
      <c r="I4" s="307"/>
      <c r="J4" s="307"/>
      <c r="K4" s="307"/>
      <c r="L4" s="307"/>
      <c r="M4" s="306"/>
      <c r="N4" s="306"/>
      <c r="O4" s="306"/>
      <c r="P4" s="306"/>
      <c r="Q4" s="474"/>
      <c r="R4" s="394"/>
      <c r="S4" s="395"/>
      <c r="T4" s="395"/>
      <c r="U4" s="475"/>
      <c r="V4" s="395"/>
      <c r="W4" s="395"/>
      <c r="X4" s="395"/>
      <c r="Y4" s="395"/>
      <c r="Z4" s="395"/>
      <c r="AA4" s="395"/>
      <c r="AB4" s="404" t="s">
        <v>3</v>
      </c>
      <c r="AC4" s="482">
        <v>43952</v>
      </c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</row>
    <row r="5" spans="1:48" s="293" customFormat="1" ht="18.600000000000001" customHeight="1">
      <c r="A5" s="536" t="s">
        <v>4</v>
      </c>
      <c r="B5" s="537"/>
      <c r="C5" s="538"/>
      <c r="D5" s="539"/>
      <c r="E5" s="539"/>
      <c r="F5" s="539"/>
      <c r="G5" s="539"/>
      <c r="H5" s="539"/>
      <c r="I5" s="539"/>
      <c r="J5" s="308"/>
      <c r="K5" s="308"/>
      <c r="L5" s="364"/>
      <c r="M5" s="365"/>
      <c r="N5" s="365"/>
      <c r="O5" s="365"/>
      <c r="P5" s="365"/>
      <c r="Q5" s="365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483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</row>
    <row r="6" spans="1:48" s="294" customFormat="1" ht="21" customHeight="1">
      <c r="A6" s="557" t="s">
        <v>5</v>
      </c>
      <c r="B6" s="558" t="s">
        <v>6</v>
      </c>
      <c r="C6" s="559" t="s">
        <v>7</v>
      </c>
      <c r="D6" s="562" t="s">
        <v>8</v>
      </c>
      <c r="E6" s="563"/>
      <c r="F6" s="564" t="s">
        <v>9</v>
      </c>
      <c r="G6" s="563"/>
      <c r="H6" s="540" t="s">
        <v>10</v>
      </c>
      <c r="I6" s="541"/>
      <c r="J6" s="557" t="s">
        <v>11</v>
      </c>
      <c r="K6" s="557" t="s">
        <v>12</v>
      </c>
      <c r="L6" s="540" t="s">
        <v>13</v>
      </c>
      <c r="M6" s="541"/>
      <c r="N6" s="542" t="s">
        <v>14</v>
      </c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4"/>
      <c r="AB6" s="560" t="s">
        <v>15</v>
      </c>
      <c r="AC6" s="561" t="s">
        <v>16</v>
      </c>
      <c r="AD6" s="309" t="s">
        <v>17</v>
      </c>
      <c r="AF6" s="545" t="s">
        <v>18</v>
      </c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V6" s="502"/>
    </row>
    <row r="7" spans="1:48" s="294" customFormat="1">
      <c r="A7" s="557"/>
      <c r="B7" s="558"/>
      <c r="C7" s="559"/>
      <c r="D7" s="562"/>
      <c r="E7" s="563"/>
      <c r="F7" s="564"/>
      <c r="G7" s="563"/>
      <c r="H7" s="540"/>
      <c r="I7" s="541"/>
      <c r="J7" s="557"/>
      <c r="K7" s="557"/>
      <c r="L7" s="540" t="s">
        <v>11</v>
      </c>
      <c r="M7" s="541"/>
      <c r="N7" s="546" t="s">
        <v>19</v>
      </c>
      <c r="O7" s="546"/>
      <c r="P7" s="546" t="s">
        <v>20</v>
      </c>
      <c r="Q7" s="546"/>
      <c r="R7" s="546" t="s">
        <v>21</v>
      </c>
      <c r="S7" s="546"/>
      <c r="T7" s="546" t="s">
        <v>22</v>
      </c>
      <c r="U7" s="546"/>
      <c r="V7" s="546" t="s">
        <v>23</v>
      </c>
      <c r="W7" s="546"/>
      <c r="X7" s="546" t="s">
        <v>24</v>
      </c>
      <c r="Y7" s="546"/>
      <c r="Z7" s="546" t="s">
        <v>25</v>
      </c>
      <c r="AA7" s="546"/>
      <c r="AB7" s="560"/>
      <c r="AC7" s="561"/>
      <c r="AD7" s="309" t="s">
        <v>17</v>
      </c>
      <c r="AF7" s="545" t="s">
        <v>26</v>
      </c>
      <c r="AG7" s="545"/>
      <c r="AH7" s="545" t="s">
        <v>27</v>
      </c>
      <c r="AI7" s="545"/>
      <c r="AJ7" s="545" t="s">
        <v>28</v>
      </c>
      <c r="AK7" s="545"/>
      <c r="AL7" s="545" t="s">
        <v>29</v>
      </c>
      <c r="AM7" s="545"/>
      <c r="AN7" s="545" t="s">
        <v>30</v>
      </c>
      <c r="AO7" s="545"/>
      <c r="AP7" s="545" t="s">
        <v>31</v>
      </c>
      <c r="AQ7" s="545"/>
      <c r="AR7" s="545" t="s">
        <v>32</v>
      </c>
      <c r="AS7" s="545"/>
    </row>
    <row r="8" spans="1:48" s="295" customFormat="1" hidden="1">
      <c r="A8" s="310" t="s">
        <v>33</v>
      </c>
      <c r="B8" s="311"/>
      <c r="C8" s="329" t="s">
        <v>34</v>
      </c>
      <c r="D8" s="368" t="str">
        <f t="shared" ref="D8:D20" si="0">IF(ISBLANK(AD8),"------",(L8-5))</f>
        <v>------</v>
      </c>
      <c r="E8" s="366" t="str">
        <f t="shared" ref="E8:E20" si="1">IF(ISBLANK(D8),"",(D8))</f>
        <v>------</v>
      </c>
      <c r="F8" s="315">
        <f>L8-3</f>
        <v>43793</v>
      </c>
      <c r="G8" s="319">
        <f>IF(ISBLANK(F8),"",F8)</f>
        <v>43793</v>
      </c>
      <c r="H8" s="315">
        <f>L8-2</f>
        <v>43794</v>
      </c>
      <c r="I8" s="319">
        <f>IF(ISBLANK(H8),"",H8)</f>
        <v>43794</v>
      </c>
      <c r="J8" s="367" t="s">
        <v>35</v>
      </c>
      <c r="K8" s="370" t="s">
        <v>35</v>
      </c>
      <c r="L8" s="368">
        <v>43796</v>
      </c>
      <c r="M8" s="319">
        <f>IF(ISBLANK(L8),"",L8)</f>
        <v>43796</v>
      </c>
      <c r="N8" s="315">
        <f t="shared" ref="N8:N20" si="2">IF(ISBLANK(AF8),"",L8+AF8)</f>
        <v>43804</v>
      </c>
      <c r="O8" s="316">
        <f>IF(ISBLANK(N8),"",N8)</f>
        <v>43804</v>
      </c>
      <c r="P8" s="315">
        <f t="shared" ref="P8:P20" si="3">IF(ISBLANK(AH8),"",L8+AH8)</f>
        <v>43803</v>
      </c>
      <c r="Q8" s="316">
        <f t="shared" ref="Q8:U8" si="4">IF(ISBLANK(P8),"",P8)</f>
        <v>43803</v>
      </c>
      <c r="R8" s="315">
        <f t="shared" ref="R8:R16" si="5">IF(ISBLANK(AJ8),"",L8+AJ8)</f>
        <v>43802</v>
      </c>
      <c r="S8" s="316">
        <f t="shared" si="4"/>
        <v>43802</v>
      </c>
      <c r="T8" s="315">
        <f>IF(ISBLANK(AL8),"",L8+AL8)</f>
        <v>43800</v>
      </c>
      <c r="U8" s="316">
        <f t="shared" si="4"/>
        <v>43800</v>
      </c>
      <c r="V8" s="315">
        <f>IF(ISBLANK(AN8),"",L8+AN8)</f>
        <v>43801</v>
      </c>
      <c r="W8" s="316">
        <f t="shared" ref="W8:AA8" si="6">IF(ISBLANK(V8),"",V8)</f>
        <v>43801</v>
      </c>
      <c r="X8" s="315" t="str">
        <f t="shared" ref="X8:X20" si="7">IF(ISBLANK(AP8),"",L8+AP8)</f>
        <v/>
      </c>
      <c r="Y8" s="316" t="str">
        <f t="shared" si="6"/>
        <v/>
      </c>
      <c r="Z8" s="315" t="str">
        <f t="shared" ref="Z8:Z20" si="8">IF(ISBLANK(AR8),"",L8+AR8)</f>
        <v/>
      </c>
      <c r="AA8" s="319" t="str">
        <f t="shared" si="6"/>
        <v/>
      </c>
      <c r="AB8" s="407" t="s">
        <v>36</v>
      </c>
      <c r="AC8" s="484"/>
      <c r="AD8" s="408"/>
      <c r="AF8" s="547">
        <v>8</v>
      </c>
      <c r="AG8" s="548"/>
      <c r="AH8" s="547">
        <v>7</v>
      </c>
      <c r="AI8" s="548"/>
      <c r="AJ8" s="547">
        <v>6</v>
      </c>
      <c r="AK8" s="548"/>
      <c r="AL8" s="547">
        <v>4</v>
      </c>
      <c r="AM8" s="548"/>
      <c r="AN8" s="547">
        <v>5</v>
      </c>
      <c r="AO8" s="548"/>
      <c r="AP8" s="547"/>
      <c r="AQ8" s="548"/>
      <c r="AR8" s="547"/>
      <c r="AS8" s="548"/>
    </row>
    <row r="9" spans="1:48" s="295" customFormat="1" ht="17.25" hidden="1" customHeight="1">
      <c r="A9" s="310" t="s">
        <v>37</v>
      </c>
      <c r="B9" s="311"/>
      <c r="C9" s="329" t="s">
        <v>38</v>
      </c>
      <c r="D9" s="368" t="str">
        <f t="shared" si="0"/>
        <v>------</v>
      </c>
      <c r="E9" s="366" t="str">
        <f t="shared" si="1"/>
        <v>------</v>
      </c>
      <c r="F9" s="315">
        <f>L9-2</f>
        <v>43801</v>
      </c>
      <c r="G9" s="316">
        <f>IF(ISBLANK(F9),"",F9)</f>
        <v>43801</v>
      </c>
      <c r="H9" s="315">
        <f t="shared" ref="H9:H20" si="9">L9-1</f>
        <v>43802</v>
      </c>
      <c r="I9" s="316">
        <f>IF(ISBLANK(H9),"",H9)</f>
        <v>43802</v>
      </c>
      <c r="J9" s="367" t="s">
        <v>35</v>
      </c>
      <c r="K9" s="370" t="s">
        <v>35</v>
      </c>
      <c r="L9" s="368">
        <v>43803</v>
      </c>
      <c r="M9" s="316">
        <f>IF(ISBLANK(L9),"",L9)</f>
        <v>43803</v>
      </c>
      <c r="N9" s="315">
        <f t="shared" si="2"/>
        <v>43812</v>
      </c>
      <c r="O9" s="316">
        <f>IF(ISBLANK(N9),"",N9)</f>
        <v>43812</v>
      </c>
      <c r="P9" s="315">
        <f t="shared" si="3"/>
        <v>43811</v>
      </c>
      <c r="Q9" s="316">
        <f t="shared" ref="Q9:U9" si="10">IF(ISBLANK(P9),"",P9)</f>
        <v>43811</v>
      </c>
      <c r="R9" s="315" t="str">
        <f t="shared" si="5"/>
        <v/>
      </c>
      <c r="S9" s="316" t="str">
        <f t="shared" si="10"/>
        <v/>
      </c>
      <c r="T9" s="315">
        <f>IF(ISBLANK(AL9),"",L9+AL9)</f>
        <v>43808</v>
      </c>
      <c r="U9" s="316">
        <f t="shared" si="10"/>
        <v>43808</v>
      </c>
      <c r="V9" s="315">
        <f>IF(ISBLANK(AN9),"",L9+AN9)</f>
        <v>43809</v>
      </c>
      <c r="W9" s="316">
        <f t="shared" ref="W9:AA9" si="11">IF(ISBLANK(V9),"",V9)</f>
        <v>43809</v>
      </c>
      <c r="X9" s="315" t="str">
        <f t="shared" si="7"/>
        <v/>
      </c>
      <c r="Y9" s="316" t="str">
        <f t="shared" si="11"/>
        <v/>
      </c>
      <c r="Z9" s="315" t="str">
        <f t="shared" si="8"/>
        <v/>
      </c>
      <c r="AA9" s="319" t="str">
        <f t="shared" si="11"/>
        <v/>
      </c>
      <c r="AB9" s="407" t="s">
        <v>39</v>
      </c>
      <c r="AC9" s="484"/>
      <c r="AD9" s="408"/>
      <c r="AF9" s="547">
        <v>9</v>
      </c>
      <c r="AG9" s="548"/>
      <c r="AH9" s="547">
        <v>8</v>
      </c>
      <c r="AI9" s="548"/>
      <c r="AJ9" s="547"/>
      <c r="AK9" s="548"/>
      <c r="AL9" s="547">
        <v>5</v>
      </c>
      <c r="AM9" s="548"/>
      <c r="AN9" s="547">
        <v>6</v>
      </c>
      <c r="AO9" s="548"/>
      <c r="AP9" s="547"/>
      <c r="AQ9" s="548"/>
      <c r="AR9" s="547"/>
      <c r="AS9" s="548"/>
    </row>
    <row r="10" spans="1:48" s="295" customFormat="1" ht="17.25" hidden="1" customHeight="1">
      <c r="A10" s="310" t="s">
        <v>40</v>
      </c>
      <c r="B10" s="311"/>
      <c r="C10" s="329" t="s">
        <v>41</v>
      </c>
      <c r="D10" s="368" t="str">
        <f t="shared" si="0"/>
        <v>------</v>
      </c>
      <c r="E10" s="366" t="str">
        <f t="shared" si="1"/>
        <v>------</v>
      </c>
      <c r="F10" s="315">
        <f>L10-2</f>
        <v>43801</v>
      </c>
      <c r="G10" s="316">
        <f t="shared" ref="G10:I10" si="12">IF(ISBLANK(F10),"",F10)</f>
        <v>43801</v>
      </c>
      <c r="H10" s="315">
        <f t="shared" si="9"/>
        <v>43802</v>
      </c>
      <c r="I10" s="316">
        <f t="shared" si="12"/>
        <v>43802</v>
      </c>
      <c r="J10" s="367" t="s">
        <v>35</v>
      </c>
      <c r="K10" s="370" t="s">
        <v>35</v>
      </c>
      <c r="L10" s="368">
        <v>43803</v>
      </c>
      <c r="M10" s="316">
        <f t="shared" ref="M10:Q10" si="13">IF(ISBLANK(L10),"",L10)</f>
        <v>43803</v>
      </c>
      <c r="N10" s="315">
        <f t="shared" si="2"/>
        <v>43812</v>
      </c>
      <c r="O10" s="316">
        <f t="shared" si="13"/>
        <v>43812</v>
      </c>
      <c r="P10" s="315">
        <f t="shared" si="3"/>
        <v>43811</v>
      </c>
      <c r="Q10" s="316">
        <f t="shared" si="13"/>
        <v>43811</v>
      </c>
      <c r="R10" s="315">
        <f t="shared" si="5"/>
        <v>43810</v>
      </c>
      <c r="S10" s="316">
        <f t="shared" ref="S10:W10" si="14">IF(ISBLANK(R10),"",R10)</f>
        <v>43810</v>
      </c>
      <c r="T10" s="315">
        <f>IF(ISBLANK(AL10),"",L10+AL10)</f>
        <v>43807</v>
      </c>
      <c r="U10" s="316">
        <f t="shared" si="14"/>
        <v>43807</v>
      </c>
      <c r="V10" s="315">
        <f>IF(ISBLANK(AN10),"",L10+AN10)</f>
        <v>43808</v>
      </c>
      <c r="W10" s="316">
        <f t="shared" si="14"/>
        <v>43808</v>
      </c>
      <c r="X10" s="315" t="str">
        <f t="shared" si="7"/>
        <v/>
      </c>
      <c r="Y10" s="316" t="str">
        <f>IF(ISBLANK(X10),"",X10)</f>
        <v/>
      </c>
      <c r="Z10" s="315" t="str">
        <f t="shared" si="8"/>
        <v/>
      </c>
      <c r="AA10" s="319" t="str">
        <f>IF(ISBLANK(Z10),"",Z10)</f>
        <v/>
      </c>
      <c r="AB10" s="407" t="s">
        <v>40</v>
      </c>
      <c r="AC10" s="484"/>
      <c r="AD10" s="408"/>
      <c r="AF10" s="547">
        <v>9</v>
      </c>
      <c r="AG10" s="548"/>
      <c r="AH10" s="547">
        <v>8</v>
      </c>
      <c r="AI10" s="548"/>
      <c r="AJ10" s="547">
        <v>7</v>
      </c>
      <c r="AK10" s="548"/>
      <c r="AL10" s="547">
        <v>4</v>
      </c>
      <c r="AM10" s="548"/>
      <c r="AN10" s="547">
        <v>5</v>
      </c>
      <c r="AO10" s="548"/>
      <c r="AP10" s="547"/>
      <c r="AQ10" s="548"/>
      <c r="AR10" s="547"/>
      <c r="AS10" s="548"/>
    </row>
    <row r="11" spans="1:48" s="295" customFormat="1" hidden="1">
      <c r="A11" s="310" t="s">
        <v>42</v>
      </c>
      <c r="B11" s="311"/>
      <c r="C11" s="329" t="s">
        <v>43</v>
      </c>
      <c r="D11" s="368" t="str">
        <f t="shared" si="0"/>
        <v>------</v>
      </c>
      <c r="E11" s="366" t="str">
        <f t="shared" si="1"/>
        <v>------</v>
      </c>
      <c r="F11" s="315">
        <f>L11-3</f>
        <v>43794</v>
      </c>
      <c r="G11" s="319">
        <f t="shared" ref="G11:I11" si="15">IF(ISBLANK(F11),"",F11)</f>
        <v>43794</v>
      </c>
      <c r="H11" s="315">
        <f t="shared" si="9"/>
        <v>43796</v>
      </c>
      <c r="I11" s="319">
        <f t="shared" si="15"/>
        <v>43796</v>
      </c>
      <c r="J11" s="367" t="s">
        <v>35</v>
      </c>
      <c r="K11" s="370" t="s">
        <v>35</v>
      </c>
      <c r="L11" s="368">
        <v>43797</v>
      </c>
      <c r="M11" s="319">
        <f t="shared" ref="M11:Q11" si="16">IF(ISBLANK(L11),"",L11)</f>
        <v>43797</v>
      </c>
      <c r="N11" s="315">
        <f t="shared" si="2"/>
        <v>43801</v>
      </c>
      <c r="O11" s="316">
        <f t="shared" si="16"/>
        <v>43801</v>
      </c>
      <c r="P11" s="315">
        <f t="shared" si="3"/>
        <v>43802</v>
      </c>
      <c r="Q11" s="316">
        <f t="shared" si="16"/>
        <v>43802</v>
      </c>
      <c r="R11" s="315">
        <f t="shared" si="5"/>
        <v>43803</v>
      </c>
      <c r="S11" s="316">
        <f>IF(ISBLANK(R11),"",R11)</f>
        <v>43803</v>
      </c>
      <c r="T11" s="315"/>
      <c r="U11" s="316"/>
      <c r="V11" s="315"/>
      <c r="W11" s="316"/>
      <c r="X11" s="315" t="str">
        <f t="shared" si="7"/>
        <v/>
      </c>
      <c r="Y11" s="316" t="str">
        <f>IF(ISBLANK(X11),"",X11)</f>
        <v/>
      </c>
      <c r="Z11" s="315" t="str">
        <f t="shared" si="8"/>
        <v/>
      </c>
      <c r="AA11" s="319" t="str">
        <f>IF(ISBLANK(Z11),"",Z11)</f>
        <v/>
      </c>
      <c r="AB11" s="407" t="s">
        <v>44</v>
      </c>
      <c r="AC11" s="484"/>
      <c r="AD11" s="408"/>
      <c r="AF11" s="547">
        <v>4</v>
      </c>
      <c r="AG11" s="548"/>
      <c r="AH11" s="547">
        <v>5</v>
      </c>
      <c r="AI11" s="548"/>
      <c r="AJ11" s="547">
        <v>6</v>
      </c>
      <c r="AK11" s="548"/>
      <c r="AL11" s="547"/>
      <c r="AM11" s="548"/>
      <c r="AN11" s="547"/>
      <c r="AO11" s="548"/>
      <c r="AP11" s="547"/>
      <c r="AQ11" s="548"/>
      <c r="AR11" s="547"/>
      <c r="AS11" s="548"/>
    </row>
    <row r="12" spans="1:48" s="295" customFormat="1" ht="17.25" hidden="1" customHeight="1">
      <c r="A12" s="310" t="s">
        <v>42</v>
      </c>
      <c r="B12" s="311"/>
      <c r="C12" s="329" t="s">
        <v>45</v>
      </c>
      <c r="D12" s="368" t="str">
        <f t="shared" si="0"/>
        <v>------</v>
      </c>
      <c r="E12" s="366" t="str">
        <f t="shared" si="1"/>
        <v>------</v>
      </c>
      <c r="F12" s="315">
        <f>L12-3</f>
        <v>43794</v>
      </c>
      <c r="G12" s="319">
        <f t="shared" ref="G12:G20" si="17">IF(ISBLANK(F12),"",F12)</f>
        <v>43794</v>
      </c>
      <c r="H12" s="315">
        <f t="shared" si="9"/>
        <v>43796</v>
      </c>
      <c r="I12" s="319">
        <f t="shared" ref="I12:I20" si="18">IF(ISBLANK(H12),"",H12)</f>
        <v>43796</v>
      </c>
      <c r="J12" s="367" t="s">
        <v>35</v>
      </c>
      <c r="K12" s="370" t="s">
        <v>35</v>
      </c>
      <c r="L12" s="368">
        <v>43797</v>
      </c>
      <c r="M12" s="319">
        <f>IF(ISBLANK(L12),"",L12)</f>
        <v>43797</v>
      </c>
      <c r="N12" s="315" t="str">
        <f t="shared" si="2"/>
        <v/>
      </c>
      <c r="O12" s="316" t="str">
        <f>IF(ISBLANK(N12),"",N12)</f>
        <v/>
      </c>
      <c r="P12" s="315" t="str">
        <f t="shared" si="3"/>
        <v/>
      </c>
      <c r="Q12" s="316" t="str">
        <f t="shared" ref="Q12:U12" si="19">IF(ISBLANK(P12),"",P12)</f>
        <v/>
      </c>
      <c r="R12" s="315" t="str">
        <f t="shared" si="5"/>
        <v/>
      </c>
      <c r="S12" s="316" t="str">
        <f t="shared" si="19"/>
        <v/>
      </c>
      <c r="T12" s="315">
        <f>IF(ISBLANK(AL12),"",L12+AL12)</f>
        <v>43801</v>
      </c>
      <c r="U12" s="316">
        <f t="shared" si="19"/>
        <v>43801</v>
      </c>
      <c r="V12" s="315">
        <f t="shared" ref="V12:V20" si="20">IF(ISBLANK(AN12),"",L12+AN12)</f>
        <v>43802</v>
      </c>
      <c r="W12" s="316">
        <f t="shared" ref="W12:AA12" si="21">IF(ISBLANK(V12),"",V12)</f>
        <v>43802</v>
      </c>
      <c r="X12" s="315" t="str">
        <f t="shared" si="7"/>
        <v/>
      </c>
      <c r="Y12" s="316" t="str">
        <f t="shared" si="21"/>
        <v/>
      </c>
      <c r="Z12" s="315">
        <f t="shared" si="8"/>
        <v>43804</v>
      </c>
      <c r="AA12" s="316">
        <f t="shared" si="21"/>
        <v>43804</v>
      </c>
      <c r="AB12" s="407" t="s">
        <v>39</v>
      </c>
      <c r="AC12" s="484"/>
      <c r="AD12" s="408"/>
      <c r="AF12" s="547"/>
      <c r="AG12" s="548"/>
      <c r="AH12" s="547"/>
      <c r="AI12" s="548"/>
      <c r="AJ12" s="547"/>
      <c r="AK12" s="548"/>
      <c r="AL12" s="547">
        <v>4</v>
      </c>
      <c r="AM12" s="548"/>
      <c r="AN12" s="547">
        <v>5</v>
      </c>
      <c r="AO12" s="548"/>
      <c r="AP12" s="547"/>
      <c r="AQ12" s="548"/>
      <c r="AR12" s="547">
        <v>7</v>
      </c>
      <c r="AS12" s="548"/>
    </row>
    <row r="13" spans="1:48" s="295" customFormat="1" ht="17.25" hidden="1" customHeight="1">
      <c r="A13" s="310" t="s">
        <v>42</v>
      </c>
      <c r="B13" s="311"/>
      <c r="C13" s="329" t="s">
        <v>46</v>
      </c>
      <c r="D13" s="368" t="str">
        <f t="shared" si="0"/>
        <v>------</v>
      </c>
      <c r="E13" s="366" t="str">
        <f t="shared" si="1"/>
        <v>------</v>
      </c>
      <c r="F13" s="315">
        <f>L13-3</f>
        <v>43794</v>
      </c>
      <c r="G13" s="319">
        <f t="shared" si="17"/>
        <v>43794</v>
      </c>
      <c r="H13" s="315">
        <f t="shared" si="9"/>
        <v>43796</v>
      </c>
      <c r="I13" s="319">
        <f t="shared" si="18"/>
        <v>43796</v>
      </c>
      <c r="J13" s="367" t="s">
        <v>35</v>
      </c>
      <c r="K13" s="370" t="s">
        <v>35</v>
      </c>
      <c r="L13" s="368">
        <v>43797</v>
      </c>
      <c r="M13" s="319">
        <f>IF(ISBLANK(L13),"",L13)</f>
        <v>43797</v>
      </c>
      <c r="N13" s="315" t="str">
        <f t="shared" si="2"/>
        <v/>
      </c>
      <c r="O13" s="316" t="str">
        <f>IF(ISBLANK(N13),"",N13)</f>
        <v/>
      </c>
      <c r="P13" s="315" t="str">
        <f t="shared" si="3"/>
        <v/>
      </c>
      <c r="Q13" s="316" t="str">
        <f t="shared" ref="Q13:U13" si="22">IF(ISBLANK(P13),"",P13)</f>
        <v/>
      </c>
      <c r="R13" s="315" t="str">
        <f t="shared" si="5"/>
        <v/>
      </c>
      <c r="S13" s="316" t="str">
        <f t="shared" si="22"/>
        <v/>
      </c>
      <c r="T13" s="315" t="str">
        <f>IF(ISBLANK(AL13),"",L13+AL13)</f>
        <v/>
      </c>
      <c r="U13" s="316" t="str">
        <f t="shared" si="22"/>
        <v/>
      </c>
      <c r="V13" s="315" t="str">
        <f t="shared" si="20"/>
        <v/>
      </c>
      <c r="W13" s="316" t="str">
        <f t="shared" ref="W13:AA13" si="23">IF(ISBLANK(V13),"",V13)</f>
        <v/>
      </c>
      <c r="X13" s="315">
        <f t="shared" si="7"/>
        <v>43803</v>
      </c>
      <c r="Y13" s="316">
        <f t="shared" si="23"/>
        <v>43803</v>
      </c>
      <c r="Z13" s="315">
        <f t="shared" si="8"/>
        <v>43802</v>
      </c>
      <c r="AA13" s="319">
        <f t="shared" si="23"/>
        <v>43802</v>
      </c>
      <c r="AB13" s="407" t="s">
        <v>44</v>
      </c>
      <c r="AC13" s="484"/>
      <c r="AD13" s="408"/>
      <c r="AF13" s="547"/>
      <c r="AG13" s="548"/>
      <c r="AH13" s="547"/>
      <c r="AI13" s="548"/>
      <c r="AJ13" s="547"/>
      <c r="AK13" s="548"/>
      <c r="AL13" s="547"/>
      <c r="AM13" s="548"/>
      <c r="AN13" s="547"/>
      <c r="AO13" s="548"/>
      <c r="AP13" s="547">
        <v>6</v>
      </c>
      <c r="AQ13" s="548"/>
      <c r="AR13" s="547">
        <v>5</v>
      </c>
      <c r="AS13" s="548"/>
    </row>
    <row r="14" spans="1:48" s="295" customFormat="1" ht="17.25" hidden="1" customHeight="1">
      <c r="A14" s="310" t="s">
        <v>37</v>
      </c>
      <c r="B14" s="311"/>
      <c r="C14" s="329" t="s">
        <v>47</v>
      </c>
      <c r="D14" s="368" t="str">
        <f t="shared" si="0"/>
        <v>------</v>
      </c>
      <c r="E14" s="366" t="str">
        <f t="shared" si="1"/>
        <v>------</v>
      </c>
      <c r="F14" s="315">
        <f>L14-2</f>
        <v>43802</v>
      </c>
      <c r="G14" s="316">
        <f t="shared" si="17"/>
        <v>43802</v>
      </c>
      <c r="H14" s="315">
        <f t="shared" si="9"/>
        <v>43803</v>
      </c>
      <c r="I14" s="316">
        <f t="shared" si="18"/>
        <v>43803</v>
      </c>
      <c r="J14" s="367" t="s">
        <v>35</v>
      </c>
      <c r="K14" s="370" t="s">
        <v>35</v>
      </c>
      <c r="L14" s="368">
        <v>43804</v>
      </c>
      <c r="M14" s="316">
        <f>IF(ISBLANK(L14),"",L14)</f>
        <v>43804</v>
      </c>
      <c r="N14" s="315">
        <f t="shared" si="2"/>
        <v>43809</v>
      </c>
      <c r="O14" s="316">
        <f>IF(ISBLANK(N14),"",N14)</f>
        <v>43809</v>
      </c>
      <c r="P14" s="315">
        <f t="shared" si="3"/>
        <v>43809</v>
      </c>
      <c r="Q14" s="316">
        <f t="shared" ref="Q14:U14" si="24">IF(ISBLANK(P14),"",P14)</f>
        <v>43809</v>
      </c>
      <c r="R14" s="315">
        <f t="shared" si="5"/>
        <v>43808</v>
      </c>
      <c r="S14" s="316">
        <f t="shared" si="24"/>
        <v>43808</v>
      </c>
      <c r="T14" s="315" t="str">
        <f>IF(ISBLANK(AL14),"",L14+AL14)</f>
        <v/>
      </c>
      <c r="U14" s="316" t="str">
        <f t="shared" si="24"/>
        <v/>
      </c>
      <c r="V14" s="315" t="str">
        <f t="shared" si="20"/>
        <v/>
      </c>
      <c r="W14" s="316" t="str">
        <f t="shared" ref="W14:AA14" si="25">IF(ISBLANK(V14),"",V14)</f>
        <v/>
      </c>
      <c r="X14" s="315" t="str">
        <f t="shared" si="7"/>
        <v/>
      </c>
      <c r="Y14" s="316" t="str">
        <f t="shared" si="25"/>
        <v/>
      </c>
      <c r="Z14" s="315" t="str">
        <f t="shared" si="8"/>
        <v/>
      </c>
      <c r="AA14" s="319" t="str">
        <f t="shared" si="25"/>
        <v/>
      </c>
      <c r="AB14" s="407" t="s">
        <v>39</v>
      </c>
      <c r="AC14" s="484"/>
      <c r="AD14" s="408"/>
      <c r="AF14" s="547">
        <v>5</v>
      </c>
      <c r="AG14" s="548"/>
      <c r="AH14" s="547">
        <v>5</v>
      </c>
      <c r="AI14" s="548"/>
      <c r="AJ14" s="547">
        <v>4</v>
      </c>
      <c r="AK14" s="548"/>
      <c r="AL14" s="547"/>
      <c r="AM14" s="548"/>
      <c r="AN14" s="547"/>
      <c r="AO14" s="548"/>
      <c r="AP14" s="547"/>
      <c r="AQ14" s="548"/>
      <c r="AR14" s="547"/>
      <c r="AS14" s="548"/>
    </row>
    <row r="15" spans="1:48" s="295" customFormat="1" ht="17.25" hidden="1" customHeight="1">
      <c r="A15" s="310" t="s">
        <v>40</v>
      </c>
      <c r="B15" s="311"/>
      <c r="C15" s="329" t="s">
        <v>48</v>
      </c>
      <c r="D15" s="368" t="str">
        <f t="shared" si="0"/>
        <v>------</v>
      </c>
      <c r="E15" s="366" t="str">
        <f t="shared" si="1"/>
        <v>------</v>
      </c>
      <c r="F15" s="315">
        <f>L15-2</f>
        <v>43803</v>
      </c>
      <c r="G15" s="316">
        <f t="shared" si="17"/>
        <v>43803</v>
      </c>
      <c r="H15" s="315">
        <f t="shared" si="9"/>
        <v>43804</v>
      </c>
      <c r="I15" s="316">
        <f t="shared" si="18"/>
        <v>43804</v>
      </c>
      <c r="J15" s="367" t="s">
        <v>35</v>
      </c>
      <c r="K15" s="370" t="s">
        <v>35</v>
      </c>
      <c r="L15" s="368">
        <v>43805</v>
      </c>
      <c r="M15" s="316">
        <f>IF(ISBLANK(L15),"",L15)</f>
        <v>43805</v>
      </c>
      <c r="N15" s="315">
        <f t="shared" si="2"/>
        <v>43811</v>
      </c>
      <c r="O15" s="316">
        <f>IF(ISBLANK(N15),"",N15)</f>
        <v>43811</v>
      </c>
      <c r="P15" s="315">
        <f t="shared" si="3"/>
        <v>43812</v>
      </c>
      <c r="Q15" s="316">
        <f t="shared" ref="Q15:U15" si="26">IF(ISBLANK(P15),"",P15)</f>
        <v>43812</v>
      </c>
      <c r="R15" s="315">
        <f t="shared" si="5"/>
        <v>43813</v>
      </c>
      <c r="S15" s="316">
        <f t="shared" si="26"/>
        <v>43813</v>
      </c>
      <c r="T15" s="315">
        <f>IF(ISBLANK(AL15),"",L15+AL15)</f>
        <v>43809</v>
      </c>
      <c r="U15" s="316">
        <f t="shared" si="26"/>
        <v>43809</v>
      </c>
      <c r="V15" s="315">
        <f t="shared" si="20"/>
        <v>43810</v>
      </c>
      <c r="W15" s="316">
        <f t="shared" ref="W15:AA15" si="27">IF(ISBLANK(V15),"",V15)</f>
        <v>43810</v>
      </c>
      <c r="X15" s="315" t="str">
        <f t="shared" si="7"/>
        <v/>
      </c>
      <c r="Y15" s="316" t="str">
        <f t="shared" si="27"/>
        <v/>
      </c>
      <c r="Z15" s="315" t="str">
        <f t="shared" si="8"/>
        <v/>
      </c>
      <c r="AA15" s="319" t="str">
        <f t="shared" si="27"/>
        <v/>
      </c>
      <c r="AB15" s="407" t="s">
        <v>40</v>
      </c>
      <c r="AC15" s="484"/>
      <c r="AD15" s="408"/>
      <c r="AF15" s="547">
        <v>6</v>
      </c>
      <c r="AG15" s="548"/>
      <c r="AH15" s="547">
        <v>7</v>
      </c>
      <c r="AI15" s="548"/>
      <c r="AJ15" s="547">
        <v>8</v>
      </c>
      <c r="AK15" s="548"/>
      <c r="AL15" s="547">
        <v>4</v>
      </c>
      <c r="AM15" s="548"/>
      <c r="AN15" s="547">
        <v>5</v>
      </c>
      <c r="AO15" s="548"/>
      <c r="AP15" s="547"/>
      <c r="AQ15" s="548"/>
      <c r="AR15" s="547"/>
      <c r="AS15" s="548"/>
    </row>
    <row r="16" spans="1:48" s="295" customFormat="1" ht="17.25" hidden="1" customHeight="1">
      <c r="A16" s="310" t="s">
        <v>40</v>
      </c>
      <c r="B16" s="311"/>
      <c r="C16" s="329" t="s">
        <v>49</v>
      </c>
      <c r="D16" s="368" t="str">
        <f t="shared" si="0"/>
        <v>------</v>
      </c>
      <c r="E16" s="366" t="str">
        <f t="shared" si="1"/>
        <v>------</v>
      </c>
      <c r="F16" s="315">
        <f>L16-2</f>
        <v>43803</v>
      </c>
      <c r="G16" s="319">
        <f t="shared" si="17"/>
        <v>43803</v>
      </c>
      <c r="H16" s="315">
        <f t="shared" si="9"/>
        <v>43804</v>
      </c>
      <c r="I16" s="319">
        <f t="shared" si="18"/>
        <v>43804</v>
      </c>
      <c r="J16" s="367" t="s">
        <v>35</v>
      </c>
      <c r="K16" s="370" t="s">
        <v>35</v>
      </c>
      <c r="L16" s="436">
        <v>43805</v>
      </c>
      <c r="M16" s="319">
        <f>IF(ISBLANK(L16),"",L16)</f>
        <v>43805</v>
      </c>
      <c r="N16" s="315">
        <f t="shared" si="2"/>
        <v>43811</v>
      </c>
      <c r="O16" s="316">
        <f>IF(ISBLANK(N16),"",N16)</f>
        <v>43811</v>
      </c>
      <c r="P16" s="315">
        <f t="shared" si="3"/>
        <v>43811</v>
      </c>
      <c r="Q16" s="316">
        <f t="shared" ref="Q16:U16" si="28">IF(ISBLANK(P16),"",P16)</f>
        <v>43811</v>
      </c>
      <c r="R16" s="315">
        <f t="shared" si="5"/>
        <v>43812</v>
      </c>
      <c r="S16" s="316">
        <f t="shared" si="28"/>
        <v>43812</v>
      </c>
      <c r="T16" s="315">
        <f>IF(ISBLANK(AL16),"",L16+AL16)</f>
        <v>43814</v>
      </c>
      <c r="U16" s="316">
        <f t="shared" si="28"/>
        <v>43814</v>
      </c>
      <c r="V16" s="315">
        <f t="shared" si="20"/>
        <v>43813</v>
      </c>
      <c r="W16" s="316">
        <f>IF(ISBLANK(V16),"",V16)</f>
        <v>43813</v>
      </c>
      <c r="X16" s="315" t="str">
        <f t="shared" si="7"/>
        <v/>
      </c>
      <c r="Y16" s="316" t="str">
        <f>IF(ISBLANK(X16),"",X16)</f>
        <v/>
      </c>
      <c r="Z16" s="315" t="str">
        <f t="shared" si="8"/>
        <v/>
      </c>
      <c r="AA16" s="319" t="str">
        <f>IF(ISBLANK(Z16),"",Z16)</f>
        <v/>
      </c>
      <c r="AB16" s="407" t="s">
        <v>40</v>
      </c>
      <c r="AC16" s="484"/>
      <c r="AD16" s="408"/>
      <c r="AE16" s="294"/>
      <c r="AF16" s="549">
        <v>6</v>
      </c>
      <c r="AG16" s="550"/>
      <c r="AH16" s="549">
        <v>6</v>
      </c>
      <c r="AI16" s="550"/>
      <c r="AJ16" s="549">
        <v>7</v>
      </c>
      <c r="AK16" s="550"/>
      <c r="AL16" s="549">
        <v>9</v>
      </c>
      <c r="AM16" s="550"/>
      <c r="AN16" s="549">
        <v>8</v>
      </c>
      <c r="AO16" s="550"/>
      <c r="AP16" s="549"/>
      <c r="AQ16" s="550"/>
      <c r="AR16" s="549"/>
      <c r="AS16" s="550"/>
      <c r="AT16" s="294"/>
    </row>
    <row r="17" spans="1:45" s="295" customFormat="1" ht="17.25" hidden="1" customHeight="1">
      <c r="A17" s="310" t="s">
        <v>42</v>
      </c>
      <c r="B17" s="311"/>
      <c r="C17" s="329" t="s">
        <v>50</v>
      </c>
      <c r="D17" s="368" t="str">
        <f t="shared" si="0"/>
        <v>------</v>
      </c>
      <c r="E17" s="366" t="str">
        <f t="shared" si="1"/>
        <v>------</v>
      </c>
      <c r="F17" s="315">
        <f t="shared" ref="F17:F18" si="29">L17-3</f>
        <v>43796</v>
      </c>
      <c r="G17" s="319">
        <f t="shared" si="17"/>
        <v>43796</v>
      </c>
      <c r="H17" s="315">
        <f t="shared" si="9"/>
        <v>43798</v>
      </c>
      <c r="I17" s="319">
        <f t="shared" si="18"/>
        <v>43798</v>
      </c>
      <c r="J17" s="367" t="s">
        <v>35</v>
      </c>
      <c r="K17" s="370" t="s">
        <v>35</v>
      </c>
      <c r="L17" s="368">
        <v>43799</v>
      </c>
      <c r="M17" s="319">
        <f t="shared" ref="M17:Q17" si="30">IF(ISBLANK(L17),"",L17)</f>
        <v>43799</v>
      </c>
      <c r="N17" s="315">
        <f t="shared" si="2"/>
        <v>43803</v>
      </c>
      <c r="O17" s="316">
        <f t="shared" si="30"/>
        <v>43803</v>
      </c>
      <c r="P17" s="315">
        <f t="shared" si="3"/>
        <v>43804</v>
      </c>
      <c r="Q17" s="316">
        <f t="shared" si="30"/>
        <v>43804</v>
      </c>
      <c r="R17" s="315"/>
      <c r="S17" s="316" t="str">
        <f>IF(ISBLANK(R17),"",R17)</f>
        <v/>
      </c>
      <c r="T17" s="315"/>
      <c r="U17" s="316"/>
      <c r="V17" s="315" t="str">
        <f t="shared" si="20"/>
        <v/>
      </c>
      <c r="W17" s="316" t="str">
        <f t="shared" ref="W17:AA17" si="31">IF(ISBLANK(V17),"",V17)</f>
        <v/>
      </c>
      <c r="X17" s="315" t="str">
        <f t="shared" si="7"/>
        <v/>
      </c>
      <c r="Y17" s="316" t="str">
        <f t="shared" si="31"/>
        <v/>
      </c>
      <c r="Z17" s="315" t="str">
        <f t="shared" si="8"/>
        <v/>
      </c>
      <c r="AA17" s="319" t="str">
        <f t="shared" si="31"/>
        <v/>
      </c>
      <c r="AB17" s="407" t="s">
        <v>44</v>
      </c>
      <c r="AC17" s="484"/>
      <c r="AD17" s="408"/>
      <c r="AF17" s="547">
        <v>4</v>
      </c>
      <c r="AG17" s="548"/>
      <c r="AH17" s="547">
        <v>5</v>
      </c>
      <c r="AI17" s="548"/>
      <c r="AJ17" s="547">
        <v>6</v>
      </c>
      <c r="AK17" s="548"/>
      <c r="AL17" s="547"/>
      <c r="AM17" s="548"/>
      <c r="AN17" s="547"/>
      <c r="AO17" s="548"/>
      <c r="AP17" s="547"/>
      <c r="AQ17" s="548"/>
      <c r="AR17" s="547"/>
      <c r="AS17" s="548"/>
    </row>
    <row r="18" spans="1:45" s="295" customFormat="1" ht="17.45" hidden="1" customHeight="1">
      <c r="A18" s="310" t="s">
        <v>33</v>
      </c>
      <c r="B18" s="432"/>
      <c r="C18" s="329" t="s">
        <v>51</v>
      </c>
      <c r="D18" s="368" t="str">
        <f t="shared" si="0"/>
        <v>------</v>
      </c>
      <c r="E18" s="366" t="str">
        <f t="shared" si="1"/>
        <v>------</v>
      </c>
      <c r="F18" s="315">
        <f t="shared" si="29"/>
        <v>43796</v>
      </c>
      <c r="G18" s="319">
        <f t="shared" si="17"/>
        <v>43796</v>
      </c>
      <c r="H18" s="315">
        <f t="shared" si="9"/>
        <v>43798</v>
      </c>
      <c r="I18" s="319">
        <f t="shared" si="18"/>
        <v>43798</v>
      </c>
      <c r="J18" s="367" t="s">
        <v>35</v>
      </c>
      <c r="K18" s="370" t="s">
        <v>35</v>
      </c>
      <c r="L18" s="368">
        <v>43799</v>
      </c>
      <c r="M18" s="319">
        <f>IF(ISBLANK(L18),"",L18)</f>
        <v>43799</v>
      </c>
      <c r="N18" s="315">
        <f t="shared" si="2"/>
        <v>43804</v>
      </c>
      <c r="O18" s="316">
        <f>IF(ISBLANK(N18),"",N18)</f>
        <v>43804</v>
      </c>
      <c r="P18" s="315">
        <f t="shared" si="3"/>
        <v>43806</v>
      </c>
      <c r="Q18" s="316">
        <f t="shared" ref="Q18:U18" si="32">IF(ISBLANK(P18),"",P18)</f>
        <v>43806</v>
      </c>
      <c r="R18" s="315">
        <f>IF(ISBLANK(AJ18),"",L18+AJ18)</f>
        <v>43803</v>
      </c>
      <c r="S18" s="316">
        <f t="shared" si="32"/>
        <v>43803</v>
      </c>
      <c r="T18" s="315" t="str">
        <f t="shared" ref="T18:T20" si="33">IF(ISBLANK(AL18),"",L18+AL18)</f>
        <v/>
      </c>
      <c r="U18" s="316" t="str">
        <f t="shared" si="32"/>
        <v/>
      </c>
      <c r="V18" s="315" t="str">
        <f t="shared" si="20"/>
        <v/>
      </c>
      <c r="W18" s="316" t="str">
        <f t="shared" ref="W18:AA18" si="34">IF(ISBLANK(V18),"",V18)</f>
        <v/>
      </c>
      <c r="X18" s="315" t="str">
        <f t="shared" si="7"/>
        <v/>
      </c>
      <c r="Y18" s="316" t="str">
        <f t="shared" si="34"/>
        <v/>
      </c>
      <c r="Z18" s="315" t="str">
        <f t="shared" si="8"/>
        <v/>
      </c>
      <c r="AA18" s="319" t="str">
        <f t="shared" si="34"/>
        <v/>
      </c>
      <c r="AB18" s="407" t="s">
        <v>36</v>
      </c>
      <c r="AC18" s="484"/>
      <c r="AD18" s="408"/>
      <c r="AF18" s="547">
        <v>5</v>
      </c>
      <c r="AG18" s="548"/>
      <c r="AH18" s="547">
        <v>7</v>
      </c>
      <c r="AI18" s="548"/>
      <c r="AJ18" s="547">
        <v>4</v>
      </c>
      <c r="AK18" s="548"/>
      <c r="AL18" s="547"/>
      <c r="AM18" s="548"/>
      <c r="AN18" s="547"/>
      <c r="AO18" s="548"/>
      <c r="AP18" s="547"/>
      <c r="AQ18" s="548"/>
      <c r="AR18" s="547"/>
      <c r="AS18" s="548"/>
    </row>
    <row r="19" spans="1:45" s="295" customFormat="1" ht="17.25" hidden="1" customHeight="1">
      <c r="A19" s="310" t="s">
        <v>42</v>
      </c>
      <c r="B19" s="311"/>
      <c r="C19" s="329" t="s">
        <v>52</v>
      </c>
      <c r="D19" s="368" t="str">
        <f t="shared" si="0"/>
        <v>------</v>
      </c>
      <c r="E19" s="366" t="str">
        <f t="shared" si="1"/>
        <v>------</v>
      </c>
      <c r="F19" s="315">
        <f>L19-2</f>
        <v>43798</v>
      </c>
      <c r="G19" s="319">
        <f t="shared" si="17"/>
        <v>43798</v>
      </c>
      <c r="H19" s="315">
        <f t="shared" si="9"/>
        <v>43799</v>
      </c>
      <c r="I19" s="319">
        <f t="shared" si="18"/>
        <v>43799</v>
      </c>
      <c r="J19" s="367" t="s">
        <v>35</v>
      </c>
      <c r="K19" s="370" t="s">
        <v>35</v>
      </c>
      <c r="L19" s="368">
        <v>43800</v>
      </c>
      <c r="M19" s="319">
        <f>IF(ISBLANK(L19),"",L19)</f>
        <v>43800</v>
      </c>
      <c r="N19" s="315">
        <f t="shared" si="2"/>
        <v>43806</v>
      </c>
      <c r="O19" s="316">
        <f>IF(ISBLANK(N19),"",N19)</f>
        <v>43806</v>
      </c>
      <c r="P19" s="315">
        <f t="shared" si="3"/>
        <v>43806</v>
      </c>
      <c r="Q19" s="316">
        <f t="shared" ref="Q19:U19" si="35">IF(ISBLANK(P19),"",P19)</f>
        <v>43806</v>
      </c>
      <c r="R19" s="315">
        <f>IF(ISBLANK(AJ19),"",L19+AJ19)</f>
        <v>43805</v>
      </c>
      <c r="S19" s="316">
        <f t="shared" si="35"/>
        <v>43805</v>
      </c>
      <c r="T19" s="315">
        <f t="shared" si="33"/>
        <v>43803</v>
      </c>
      <c r="U19" s="316">
        <f t="shared" si="35"/>
        <v>43803</v>
      </c>
      <c r="V19" s="315">
        <f t="shared" si="20"/>
        <v>43804</v>
      </c>
      <c r="W19" s="316">
        <f t="shared" ref="W19:AA19" si="36">IF(ISBLANK(V19),"",V19)</f>
        <v>43804</v>
      </c>
      <c r="X19" s="315" t="str">
        <f t="shared" si="7"/>
        <v/>
      </c>
      <c r="Y19" s="316" t="str">
        <f t="shared" si="36"/>
        <v/>
      </c>
      <c r="Z19" s="315" t="str">
        <f t="shared" si="8"/>
        <v/>
      </c>
      <c r="AA19" s="319" t="str">
        <f t="shared" si="36"/>
        <v/>
      </c>
      <c r="AB19" s="407" t="s">
        <v>44</v>
      </c>
      <c r="AC19" s="484"/>
      <c r="AD19" s="408"/>
      <c r="AF19" s="547">
        <v>6</v>
      </c>
      <c r="AG19" s="548"/>
      <c r="AH19" s="547">
        <v>6</v>
      </c>
      <c r="AI19" s="548"/>
      <c r="AJ19" s="547">
        <v>5</v>
      </c>
      <c r="AK19" s="548"/>
      <c r="AL19" s="547">
        <v>3</v>
      </c>
      <c r="AM19" s="548"/>
      <c r="AN19" s="547">
        <v>4</v>
      </c>
      <c r="AO19" s="548"/>
      <c r="AP19" s="547"/>
      <c r="AQ19" s="548"/>
      <c r="AR19" s="547"/>
      <c r="AS19" s="548"/>
    </row>
    <row r="20" spans="1:45" s="295" customFormat="1" ht="17.25" hidden="1" customHeight="1">
      <c r="A20" s="310" t="s">
        <v>37</v>
      </c>
      <c r="B20" s="311"/>
      <c r="C20" s="329" t="s">
        <v>53</v>
      </c>
      <c r="D20" s="368" t="str">
        <f t="shared" si="0"/>
        <v>------</v>
      </c>
      <c r="E20" s="366" t="str">
        <f t="shared" si="1"/>
        <v>------</v>
      </c>
      <c r="F20" s="315">
        <f>L20-2</f>
        <v>43798</v>
      </c>
      <c r="G20" s="316">
        <f t="shared" si="17"/>
        <v>43798</v>
      </c>
      <c r="H20" s="315">
        <f t="shared" si="9"/>
        <v>43799</v>
      </c>
      <c r="I20" s="316">
        <f t="shared" si="18"/>
        <v>43799</v>
      </c>
      <c r="J20" s="367" t="s">
        <v>35</v>
      </c>
      <c r="K20" s="370" t="s">
        <v>35</v>
      </c>
      <c r="L20" s="368">
        <v>43800</v>
      </c>
      <c r="M20" s="316">
        <f>IF(ISBLANK(L20),"",L20)</f>
        <v>43800</v>
      </c>
      <c r="N20" s="315">
        <f t="shared" si="2"/>
        <v>43804</v>
      </c>
      <c r="O20" s="316">
        <f>IF(ISBLANK(N20),"",N20)</f>
        <v>43804</v>
      </c>
      <c r="P20" s="315">
        <f t="shared" si="3"/>
        <v>43805</v>
      </c>
      <c r="Q20" s="316">
        <f t="shared" ref="Q20:U20" si="37">IF(ISBLANK(P20),"",P20)</f>
        <v>43805</v>
      </c>
      <c r="R20" s="315" t="str">
        <f>IF(ISBLANK(AJ20),"",L20+AJ20)</f>
        <v/>
      </c>
      <c r="S20" s="316" t="str">
        <f t="shared" si="37"/>
        <v/>
      </c>
      <c r="T20" s="315" t="str">
        <f t="shared" si="33"/>
        <v/>
      </c>
      <c r="U20" s="316" t="str">
        <f t="shared" si="37"/>
        <v/>
      </c>
      <c r="V20" s="315" t="str">
        <f t="shared" si="20"/>
        <v/>
      </c>
      <c r="W20" s="316" t="str">
        <f t="shared" ref="W20:AA20" si="38">IF(ISBLANK(V20),"",V20)</f>
        <v/>
      </c>
      <c r="X20" s="315" t="str">
        <f t="shared" si="7"/>
        <v/>
      </c>
      <c r="Y20" s="316" t="str">
        <f t="shared" si="38"/>
        <v/>
      </c>
      <c r="Z20" s="315" t="str">
        <f t="shared" si="8"/>
        <v/>
      </c>
      <c r="AA20" s="319" t="str">
        <f t="shared" si="38"/>
        <v/>
      </c>
      <c r="AB20" s="407" t="s">
        <v>39</v>
      </c>
      <c r="AC20" s="484"/>
      <c r="AD20" s="408"/>
      <c r="AF20" s="547">
        <v>4</v>
      </c>
      <c r="AG20" s="548"/>
      <c r="AH20" s="547">
        <v>5</v>
      </c>
      <c r="AI20" s="548"/>
      <c r="AJ20" s="547"/>
      <c r="AK20" s="548"/>
      <c r="AL20" s="547"/>
      <c r="AM20" s="548"/>
      <c r="AN20" s="547"/>
      <c r="AO20" s="548"/>
      <c r="AP20" s="547"/>
      <c r="AQ20" s="548"/>
      <c r="AR20" s="547"/>
      <c r="AS20" s="548"/>
    </row>
    <row r="21" spans="1:45" s="294" customFormat="1" ht="17.25" hidden="1" customHeight="1">
      <c r="A21" s="433"/>
      <c r="B21" s="434"/>
      <c r="C21" s="435"/>
      <c r="D21" s="436" t="str">
        <f>IF(ISBLANK(AD21),"------",(H21-1))</f>
        <v>------</v>
      </c>
      <c r="E21" s="437" t="str">
        <f t="shared" ref="E21:E84" si="39">IF(ISBLANK(D21),"",(D21))</f>
        <v>------</v>
      </c>
      <c r="F21" s="438"/>
      <c r="G21" s="439" t="str">
        <f t="shared" ref="G21:I21" si="40">IF(ISBLANK(F21),"",F21)</f>
        <v/>
      </c>
      <c r="H21" s="438"/>
      <c r="I21" s="439" t="str">
        <f t="shared" si="40"/>
        <v/>
      </c>
      <c r="J21" s="467"/>
      <c r="K21" s="467"/>
      <c r="L21" s="436"/>
      <c r="M21" s="439" t="str">
        <f t="shared" ref="M21:M84" si="41">IF(ISBLANK(L21),"",L21)</f>
        <v/>
      </c>
      <c r="N21" s="438"/>
      <c r="O21" s="439" t="str">
        <f t="shared" ref="O21:O84" si="42">IF(ISBLANK(N21),"",N21)</f>
        <v/>
      </c>
      <c r="P21" s="438"/>
      <c r="Q21" s="439" t="str">
        <f t="shared" ref="Q21:U21" si="43">IF(ISBLANK(P21),"",P21)</f>
        <v/>
      </c>
      <c r="R21" s="438"/>
      <c r="S21" s="439" t="str">
        <f t="shared" si="43"/>
        <v/>
      </c>
      <c r="T21" s="438"/>
      <c r="U21" s="439" t="str">
        <f t="shared" si="43"/>
        <v/>
      </c>
      <c r="V21" s="438"/>
      <c r="W21" s="439" t="str">
        <f t="shared" ref="W21:W35" si="44">IF(ISBLANK(V21),"",V21)</f>
        <v/>
      </c>
      <c r="X21" s="438"/>
      <c r="Y21" s="439" t="str">
        <f t="shared" ref="Y21:Y82" si="45">IF(ISBLANK(X21),"",X21)</f>
        <v/>
      </c>
      <c r="Z21" s="438"/>
      <c r="AA21" s="437" t="str">
        <f t="shared" ref="AA21:AA82" si="46">IF(ISBLANK(Z21),"",Z21)</f>
        <v/>
      </c>
      <c r="AB21" s="485"/>
      <c r="AC21" s="486"/>
      <c r="AD21" s="309"/>
      <c r="AF21" s="551"/>
      <c r="AG21" s="552"/>
      <c r="AH21" s="551"/>
      <c r="AI21" s="552"/>
      <c r="AJ21" s="551"/>
      <c r="AK21" s="552"/>
      <c r="AL21" s="551"/>
      <c r="AM21" s="552"/>
      <c r="AN21" s="551"/>
      <c r="AO21" s="552"/>
      <c r="AP21" s="551"/>
      <c r="AQ21" s="552"/>
      <c r="AR21" s="551"/>
      <c r="AS21" s="552"/>
    </row>
    <row r="22" spans="1:45" s="295" customFormat="1" ht="17.25" customHeight="1">
      <c r="A22" s="440" t="str">
        <f>YM!A6</f>
        <v>BLANK SAILING</v>
      </c>
      <c r="B22" s="441" t="e">
        <f>YM!B6</f>
        <v>#N/A</v>
      </c>
      <c r="C22" s="329" t="s">
        <v>34</v>
      </c>
      <c r="D22" s="368" t="str">
        <f t="shared" ref="D22:D81" si="47">IF(ISBLANK(AD22),"------",(L22-5))</f>
        <v>------</v>
      </c>
      <c r="E22" s="366" t="str">
        <f t="shared" si="39"/>
        <v>------</v>
      </c>
      <c r="F22" s="317">
        <f t="shared" ref="F22:F27" si="48">L22-3</f>
        <v>43947</v>
      </c>
      <c r="G22" s="366">
        <f t="shared" ref="G22:G83" si="49">IF(ISBLANK(F22),"",F22)</f>
        <v>43947</v>
      </c>
      <c r="H22" s="317">
        <f t="shared" ref="H22:H29" si="50">L22-1</f>
        <v>43949</v>
      </c>
      <c r="I22" s="366">
        <f t="shared" ref="I22:I83" si="51">IF(ISBLANK(H22),"",H22)</f>
        <v>43949</v>
      </c>
      <c r="J22" s="370" t="s">
        <v>35</v>
      </c>
      <c r="K22" s="370" t="s">
        <v>35</v>
      </c>
      <c r="L22" s="368">
        <v>43950</v>
      </c>
      <c r="M22" s="366">
        <f t="shared" si="41"/>
        <v>43950</v>
      </c>
      <c r="N22" s="332">
        <f t="shared" ref="N22:N85" si="52">IF(ISBLANK(AF22),"",L22+AF22)</f>
        <v>43959</v>
      </c>
      <c r="O22" s="333">
        <f t="shared" si="42"/>
        <v>43959</v>
      </c>
      <c r="P22" s="332">
        <f t="shared" ref="P22:P85" si="53">IF(ISBLANK(AH22),"",L22+AH22)</f>
        <v>43958</v>
      </c>
      <c r="Q22" s="333">
        <f t="shared" ref="Q22:Q88" si="54">IF(ISBLANK(P22),"",P22)</f>
        <v>43958</v>
      </c>
      <c r="R22" s="332">
        <f>IF(ISBLANK(AJ22),"",L22+AJ22)</f>
        <v>43957</v>
      </c>
      <c r="S22" s="333">
        <f>IF(ISBLANK(R22),"",R22)</f>
        <v>43957</v>
      </c>
      <c r="T22" s="332">
        <f>IF(ISBLANK(AJ22),"",L22+AL22)</f>
        <v>43955</v>
      </c>
      <c r="U22" s="333">
        <f>IF(ISBLANK(T22),"",T22)</f>
        <v>43955</v>
      </c>
      <c r="V22" s="332">
        <f>IF(ISBLANK(AJ22),"",L22+AN22)</f>
        <v>43956</v>
      </c>
      <c r="W22" s="333">
        <f t="shared" si="44"/>
        <v>43956</v>
      </c>
      <c r="X22" s="332" t="str">
        <f t="shared" ref="X22:X85" si="55">IF(ISBLANK(AP22),"",L22+AP22)</f>
        <v/>
      </c>
      <c r="Y22" s="333" t="str">
        <f t="shared" si="45"/>
        <v/>
      </c>
      <c r="Z22" s="332" t="str">
        <f t="shared" ref="Z22:Z85" si="56">IF(ISBLANK(AR22),"",L22+AR22)</f>
        <v/>
      </c>
      <c r="AA22" s="331" t="str">
        <f t="shared" si="46"/>
        <v/>
      </c>
      <c r="AB22" s="411" t="s">
        <v>36</v>
      </c>
      <c r="AC22" s="484"/>
      <c r="AD22" s="408"/>
      <c r="AF22" s="547">
        <v>9</v>
      </c>
      <c r="AG22" s="548"/>
      <c r="AH22" s="547">
        <v>8</v>
      </c>
      <c r="AI22" s="548"/>
      <c r="AJ22" s="547">
        <v>7</v>
      </c>
      <c r="AK22" s="548"/>
      <c r="AL22" s="547">
        <v>5</v>
      </c>
      <c r="AM22" s="548"/>
      <c r="AN22" s="547">
        <v>6</v>
      </c>
      <c r="AO22" s="548"/>
      <c r="AP22" s="547"/>
      <c r="AQ22" s="548"/>
      <c r="AR22" s="547"/>
      <c r="AS22" s="548"/>
    </row>
    <row r="23" spans="1:45" s="295" customFormat="1" ht="17.25" customHeight="1">
      <c r="A23" s="440" t="str">
        <f>IAL!A6</f>
        <v>WAN HAI 505</v>
      </c>
      <c r="B23" s="441" t="str">
        <f>IAL!B6</f>
        <v>N144</v>
      </c>
      <c r="C23" s="329" t="s">
        <v>38</v>
      </c>
      <c r="D23" s="368" t="str">
        <f t="shared" si="47"/>
        <v>------</v>
      </c>
      <c r="E23" s="366" t="str">
        <f t="shared" si="39"/>
        <v>------</v>
      </c>
      <c r="F23" s="317">
        <f t="shared" si="48"/>
        <v>43947</v>
      </c>
      <c r="G23" s="366">
        <f t="shared" si="49"/>
        <v>43947</v>
      </c>
      <c r="H23" s="317">
        <f t="shared" si="50"/>
        <v>43949</v>
      </c>
      <c r="I23" s="366">
        <f t="shared" si="51"/>
        <v>43949</v>
      </c>
      <c r="J23" s="370" t="s">
        <v>35</v>
      </c>
      <c r="K23" s="370" t="s">
        <v>35</v>
      </c>
      <c r="L23" s="368">
        <v>43950</v>
      </c>
      <c r="M23" s="366">
        <f t="shared" si="41"/>
        <v>43950</v>
      </c>
      <c r="N23" s="332">
        <f t="shared" si="52"/>
        <v>43959</v>
      </c>
      <c r="O23" s="333">
        <f t="shared" si="42"/>
        <v>43959</v>
      </c>
      <c r="P23" s="332">
        <f t="shared" si="53"/>
        <v>43960</v>
      </c>
      <c r="Q23" s="333">
        <f t="shared" ref="Q23:U23" si="57">IF(ISBLANK(P23),"",P23)</f>
        <v>43960</v>
      </c>
      <c r="R23" s="332">
        <f t="shared" ref="R23:R25" si="58">IF(ISBLANK(AJ23),"",L23+AJ23)</f>
        <v>43957</v>
      </c>
      <c r="S23" s="333">
        <f t="shared" si="57"/>
        <v>43957</v>
      </c>
      <c r="T23" s="332">
        <f>IF(ISBLANK(AL23),"",L23+AL23)</f>
        <v>43955</v>
      </c>
      <c r="U23" s="333">
        <f t="shared" si="57"/>
        <v>43955</v>
      </c>
      <c r="V23" s="332">
        <f t="shared" ref="V23:V34" si="59">IF(ISBLANK(AN23),"",L23+AN23)</f>
        <v>43956</v>
      </c>
      <c r="W23" s="333">
        <f t="shared" si="44"/>
        <v>43956</v>
      </c>
      <c r="X23" s="332" t="str">
        <f t="shared" si="55"/>
        <v/>
      </c>
      <c r="Y23" s="333" t="str">
        <f t="shared" si="45"/>
        <v/>
      </c>
      <c r="Z23" s="332" t="str">
        <f t="shared" si="56"/>
        <v/>
      </c>
      <c r="AA23" s="333" t="str">
        <f t="shared" si="46"/>
        <v/>
      </c>
      <c r="AB23" s="411" t="s">
        <v>39</v>
      </c>
      <c r="AC23" s="484"/>
      <c r="AD23" s="408"/>
      <c r="AF23" s="547">
        <v>9</v>
      </c>
      <c r="AG23" s="548"/>
      <c r="AH23" s="547">
        <v>10</v>
      </c>
      <c r="AI23" s="548"/>
      <c r="AJ23" s="547">
        <v>7</v>
      </c>
      <c r="AK23" s="548"/>
      <c r="AL23" s="547">
        <v>5</v>
      </c>
      <c r="AM23" s="548"/>
      <c r="AN23" s="547">
        <v>6</v>
      </c>
      <c r="AO23" s="548"/>
      <c r="AP23" s="547"/>
      <c r="AQ23" s="548"/>
      <c r="AR23" s="547"/>
      <c r="AS23" s="548"/>
    </row>
    <row r="24" spans="1:45" s="295" customFormat="1">
      <c r="A24" s="440" t="str">
        <f>OOCL!A30</f>
        <v>WAN HAI 505</v>
      </c>
      <c r="B24" s="441" t="str">
        <f>OOCL!B30</f>
        <v>N144</v>
      </c>
      <c r="C24" s="329" t="s">
        <v>41</v>
      </c>
      <c r="D24" s="368" t="str">
        <f t="shared" si="47"/>
        <v>------</v>
      </c>
      <c r="E24" s="366" t="str">
        <f t="shared" si="39"/>
        <v>------</v>
      </c>
      <c r="F24" s="317">
        <f t="shared" si="48"/>
        <v>43947</v>
      </c>
      <c r="G24" s="366">
        <f t="shared" si="49"/>
        <v>43947</v>
      </c>
      <c r="H24" s="317">
        <f t="shared" si="50"/>
        <v>43949</v>
      </c>
      <c r="I24" s="366">
        <f t="shared" si="51"/>
        <v>43949</v>
      </c>
      <c r="J24" s="370" t="s">
        <v>35</v>
      </c>
      <c r="K24" s="370" t="s">
        <v>35</v>
      </c>
      <c r="L24" s="368">
        <v>43950</v>
      </c>
      <c r="M24" s="366">
        <f t="shared" si="41"/>
        <v>43950</v>
      </c>
      <c r="N24" s="332">
        <f t="shared" si="52"/>
        <v>43960</v>
      </c>
      <c r="O24" s="333">
        <f t="shared" si="42"/>
        <v>43960</v>
      </c>
      <c r="P24" s="332">
        <f t="shared" si="53"/>
        <v>43959</v>
      </c>
      <c r="Q24" s="333">
        <f t="shared" ref="Q24:S24" si="60">IF(ISBLANK(P24),"",P24)</f>
        <v>43959</v>
      </c>
      <c r="R24" s="332">
        <f t="shared" si="58"/>
        <v>43958</v>
      </c>
      <c r="S24" s="333">
        <f t="shared" si="60"/>
        <v>43958</v>
      </c>
      <c r="T24" s="332">
        <f t="shared" ref="T24:T34" si="61">IF(ISBLANK(AL24),"",L24+AL24)</f>
        <v>43955</v>
      </c>
      <c r="U24" s="333">
        <f t="shared" ref="U24:U35" si="62">IF(ISBLANK(T24),"",T24)</f>
        <v>43955</v>
      </c>
      <c r="V24" s="332">
        <f t="shared" si="59"/>
        <v>43956</v>
      </c>
      <c r="W24" s="333">
        <f t="shared" si="44"/>
        <v>43956</v>
      </c>
      <c r="X24" s="332" t="str">
        <f t="shared" si="55"/>
        <v/>
      </c>
      <c r="Y24" s="333" t="str">
        <f t="shared" si="45"/>
        <v/>
      </c>
      <c r="Z24" s="332" t="str">
        <f t="shared" si="56"/>
        <v/>
      </c>
      <c r="AA24" s="331" t="str">
        <f t="shared" si="46"/>
        <v/>
      </c>
      <c r="AB24" s="411" t="s">
        <v>40</v>
      </c>
      <c r="AC24" s="484"/>
      <c r="AD24" s="408"/>
      <c r="AF24" s="547">
        <v>10</v>
      </c>
      <c r="AG24" s="548"/>
      <c r="AH24" s="547">
        <v>9</v>
      </c>
      <c r="AI24" s="548"/>
      <c r="AJ24" s="547">
        <v>8</v>
      </c>
      <c r="AK24" s="548"/>
      <c r="AL24" s="547">
        <v>5</v>
      </c>
      <c r="AM24" s="548"/>
      <c r="AN24" s="547">
        <v>6</v>
      </c>
      <c r="AO24" s="548"/>
      <c r="AP24" s="547"/>
      <c r="AQ24" s="548"/>
      <c r="AR24" s="547"/>
      <c r="AS24" s="548"/>
    </row>
    <row r="25" spans="1:45" s="295" customFormat="1" ht="17.25" customHeight="1">
      <c r="A25" s="440" t="str">
        <f>TSL!A15</f>
        <v>LANTAU BRIDGE</v>
      </c>
      <c r="B25" s="441" t="str">
        <f>TSL!B15</f>
        <v>20006N</v>
      </c>
      <c r="C25" s="329" t="s">
        <v>43</v>
      </c>
      <c r="D25" s="368" t="str">
        <f t="shared" si="47"/>
        <v>------</v>
      </c>
      <c r="E25" s="366" t="str">
        <f t="shared" si="39"/>
        <v>------</v>
      </c>
      <c r="F25" s="317">
        <f t="shared" si="48"/>
        <v>43948</v>
      </c>
      <c r="G25" s="366">
        <f t="shared" si="49"/>
        <v>43948</v>
      </c>
      <c r="H25" s="317">
        <f>L25-2</f>
        <v>43949</v>
      </c>
      <c r="I25" s="366">
        <f t="shared" si="51"/>
        <v>43949</v>
      </c>
      <c r="J25" s="370" t="s">
        <v>35</v>
      </c>
      <c r="K25" s="370" t="s">
        <v>35</v>
      </c>
      <c r="L25" s="368">
        <v>43951</v>
      </c>
      <c r="M25" s="366">
        <f t="shared" si="41"/>
        <v>43951</v>
      </c>
      <c r="N25" s="332">
        <f t="shared" si="52"/>
        <v>43956</v>
      </c>
      <c r="O25" s="333">
        <f t="shared" si="42"/>
        <v>43956</v>
      </c>
      <c r="P25" s="332">
        <f t="shared" si="53"/>
        <v>43957</v>
      </c>
      <c r="Q25" s="333">
        <f t="shared" ref="Q25:S25" si="63">IF(ISBLANK(P25),"",P25)</f>
        <v>43957</v>
      </c>
      <c r="R25" s="332">
        <f t="shared" si="58"/>
        <v>43958</v>
      </c>
      <c r="S25" s="333">
        <f t="shared" si="63"/>
        <v>43958</v>
      </c>
      <c r="T25" s="332" t="str">
        <f t="shared" si="61"/>
        <v/>
      </c>
      <c r="U25" s="333" t="str">
        <f t="shared" si="62"/>
        <v/>
      </c>
      <c r="V25" s="332" t="str">
        <f t="shared" si="59"/>
        <v/>
      </c>
      <c r="W25" s="333" t="str">
        <f t="shared" si="44"/>
        <v/>
      </c>
      <c r="X25" s="332" t="str">
        <f t="shared" si="55"/>
        <v/>
      </c>
      <c r="Y25" s="333" t="str">
        <f t="shared" si="45"/>
        <v/>
      </c>
      <c r="Z25" s="332" t="str">
        <f t="shared" si="56"/>
        <v/>
      </c>
      <c r="AA25" s="331" t="str">
        <f t="shared" si="46"/>
        <v/>
      </c>
      <c r="AB25" s="411" t="s">
        <v>44</v>
      </c>
      <c r="AC25" s="484"/>
      <c r="AD25" s="408"/>
      <c r="AF25" s="547">
        <v>5</v>
      </c>
      <c r="AG25" s="548"/>
      <c r="AH25" s="547">
        <v>6</v>
      </c>
      <c r="AI25" s="548"/>
      <c r="AJ25" s="547">
        <v>7</v>
      </c>
      <c r="AK25" s="548"/>
      <c r="AL25" s="547"/>
      <c r="AM25" s="548"/>
      <c r="AN25" s="547"/>
      <c r="AO25" s="548"/>
      <c r="AP25" s="547"/>
      <c r="AQ25" s="548"/>
      <c r="AR25" s="547"/>
      <c r="AS25" s="548"/>
    </row>
    <row r="26" spans="1:45" s="295" customFormat="1" ht="17.25" customHeight="1">
      <c r="A26" s="440" t="str">
        <f>TSL!A38</f>
        <v>HANSA COBURG</v>
      </c>
      <c r="B26" s="441" t="str">
        <f>TSL!B38</f>
        <v>20012N</v>
      </c>
      <c r="C26" s="329" t="s">
        <v>45</v>
      </c>
      <c r="D26" s="368" t="str">
        <f t="shared" si="47"/>
        <v>------</v>
      </c>
      <c r="E26" s="366" t="str">
        <f t="shared" si="39"/>
        <v>------</v>
      </c>
      <c r="F26" s="317">
        <f t="shared" si="48"/>
        <v>43948</v>
      </c>
      <c r="G26" s="366">
        <f t="shared" si="49"/>
        <v>43948</v>
      </c>
      <c r="H26" s="317">
        <f t="shared" si="50"/>
        <v>43950</v>
      </c>
      <c r="I26" s="366">
        <f t="shared" si="51"/>
        <v>43950</v>
      </c>
      <c r="J26" s="370" t="s">
        <v>35</v>
      </c>
      <c r="K26" s="370" t="s">
        <v>35</v>
      </c>
      <c r="L26" s="368">
        <v>43951</v>
      </c>
      <c r="M26" s="366">
        <f t="shared" si="41"/>
        <v>43951</v>
      </c>
      <c r="N26" s="332" t="str">
        <f t="shared" si="52"/>
        <v/>
      </c>
      <c r="O26" s="333" t="str">
        <f t="shared" si="42"/>
        <v/>
      </c>
      <c r="P26" s="332" t="str">
        <f t="shared" si="53"/>
        <v/>
      </c>
      <c r="Q26" s="333" t="str">
        <f t="shared" si="54"/>
        <v/>
      </c>
      <c r="R26" s="332"/>
      <c r="S26" s="333" t="str">
        <f t="shared" ref="S26:S88" si="64">IF(ISBLANK(R26),"",R26)</f>
        <v/>
      </c>
      <c r="T26" s="332">
        <f t="shared" si="61"/>
        <v>43955</v>
      </c>
      <c r="U26" s="333">
        <f t="shared" si="62"/>
        <v>43955</v>
      </c>
      <c r="V26" s="332">
        <f t="shared" si="59"/>
        <v>43956</v>
      </c>
      <c r="W26" s="333">
        <f t="shared" si="44"/>
        <v>43956</v>
      </c>
      <c r="X26" s="332" t="str">
        <f t="shared" si="55"/>
        <v/>
      </c>
      <c r="Y26" s="333" t="str">
        <f t="shared" si="45"/>
        <v/>
      </c>
      <c r="Z26" s="332">
        <f t="shared" si="56"/>
        <v>43958</v>
      </c>
      <c r="AA26" s="331">
        <f t="shared" si="46"/>
        <v>43958</v>
      </c>
      <c r="AB26" s="411" t="s">
        <v>44</v>
      </c>
      <c r="AC26" s="484"/>
      <c r="AD26" s="408"/>
      <c r="AF26" s="547"/>
      <c r="AG26" s="548"/>
      <c r="AH26" s="547"/>
      <c r="AI26" s="548"/>
      <c r="AJ26" s="547"/>
      <c r="AK26" s="548"/>
      <c r="AL26" s="547">
        <v>4</v>
      </c>
      <c r="AM26" s="548"/>
      <c r="AN26" s="547">
        <v>5</v>
      </c>
      <c r="AO26" s="548"/>
      <c r="AP26" s="547"/>
      <c r="AQ26" s="548"/>
      <c r="AR26" s="547">
        <v>7</v>
      </c>
      <c r="AS26" s="548"/>
    </row>
    <row r="27" spans="1:45" s="295" customFormat="1" ht="17.25" customHeight="1">
      <c r="A27" s="442" t="str">
        <f>TSL!A48</f>
        <v>SINAR SANGIR</v>
      </c>
      <c r="B27" s="443" t="str">
        <f>TSL!B48</f>
        <v>20009N</v>
      </c>
      <c r="C27" s="329" t="s">
        <v>46</v>
      </c>
      <c r="D27" s="368" t="str">
        <f t="shared" si="47"/>
        <v>------</v>
      </c>
      <c r="E27" s="366" t="str">
        <f t="shared" si="39"/>
        <v>------</v>
      </c>
      <c r="F27" s="317">
        <f t="shared" si="48"/>
        <v>43948</v>
      </c>
      <c r="G27" s="366">
        <f t="shared" si="49"/>
        <v>43948</v>
      </c>
      <c r="H27" s="317">
        <f t="shared" si="50"/>
        <v>43950</v>
      </c>
      <c r="I27" s="366">
        <f t="shared" si="51"/>
        <v>43950</v>
      </c>
      <c r="J27" s="370" t="s">
        <v>35</v>
      </c>
      <c r="K27" s="370" t="s">
        <v>35</v>
      </c>
      <c r="L27" s="368">
        <v>43951</v>
      </c>
      <c r="M27" s="366">
        <f t="shared" si="41"/>
        <v>43951</v>
      </c>
      <c r="N27" s="332" t="str">
        <f t="shared" si="52"/>
        <v/>
      </c>
      <c r="O27" s="333" t="str">
        <f t="shared" si="42"/>
        <v/>
      </c>
      <c r="P27" s="332" t="str">
        <f t="shared" si="53"/>
        <v/>
      </c>
      <c r="Q27" s="333" t="str">
        <f t="shared" si="54"/>
        <v/>
      </c>
      <c r="R27" s="332" t="str">
        <f t="shared" ref="R27:R38" si="65">IF(ISBLANK(AJ27),"",L27+AJ27)</f>
        <v/>
      </c>
      <c r="S27" s="333" t="str">
        <f t="shared" si="64"/>
        <v/>
      </c>
      <c r="T27" s="332" t="str">
        <f t="shared" si="61"/>
        <v/>
      </c>
      <c r="U27" s="333" t="str">
        <f t="shared" si="62"/>
        <v/>
      </c>
      <c r="V27" s="332" t="str">
        <f t="shared" si="59"/>
        <v/>
      </c>
      <c r="W27" s="333" t="str">
        <f t="shared" si="44"/>
        <v/>
      </c>
      <c r="X27" s="332">
        <f t="shared" si="55"/>
        <v>43957</v>
      </c>
      <c r="Y27" s="333">
        <f t="shared" si="45"/>
        <v>43957</v>
      </c>
      <c r="Z27" s="332">
        <f t="shared" si="56"/>
        <v>43956</v>
      </c>
      <c r="AA27" s="331">
        <f t="shared" si="46"/>
        <v>43956</v>
      </c>
      <c r="AB27" s="411" t="s">
        <v>44</v>
      </c>
      <c r="AC27" s="484"/>
      <c r="AD27" s="408"/>
      <c r="AF27" s="547"/>
      <c r="AG27" s="548"/>
      <c r="AH27" s="547"/>
      <c r="AI27" s="548"/>
      <c r="AJ27" s="547"/>
      <c r="AK27" s="548"/>
      <c r="AL27" s="547"/>
      <c r="AM27" s="548"/>
      <c r="AN27" s="547"/>
      <c r="AO27" s="548"/>
      <c r="AP27" s="547">
        <v>6</v>
      </c>
      <c r="AQ27" s="548"/>
      <c r="AR27" s="547">
        <v>5</v>
      </c>
      <c r="AS27" s="548"/>
    </row>
    <row r="28" spans="1:45" s="295" customFormat="1" ht="17.25" customHeight="1">
      <c r="A28" s="440" t="str">
        <f>IAL!A33</f>
        <v>WAN HAI 231</v>
      </c>
      <c r="B28" s="441" t="str">
        <f>IAL!B33</f>
        <v>N316</v>
      </c>
      <c r="C28" s="444" t="s">
        <v>47</v>
      </c>
      <c r="D28" s="368" t="str">
        <f t="shared" si="47"/>
        <v>------</v>
      </c>
      <c r="E28" s="366" t="str">
        <f t="shared" si="39"/>
        <v>------</v>
      </c>
      <c r="F28" s="317">
        <f>L28-2</f>
        <v>43949</v>
      </c>
      <c r="G28" s="366">
        <f t="shared" si="49"/>
        <v>43949</v>
      </c>
      <c r="H28" s="317">
        <f t="shared" si="50"/>
        <v>43950</v>
      </c>
      <c r="I28" s="366">
        <f t="shared" si="51"/>
        <v>43950</v>
      </c>
      <c r="J28" s="370" t="s">
        <v>35</v>
      </c>
      <c r="K28" s="370" t="s">
        <v>35</v>
      </c>
      <c r="L28" s="368">
        <v>43951</v>
      </c>
      <c r="M28" s="366">
        <f t="shared" si="41"/>
        <v>43951</v>
      </c>
      <c r="N28" s="332">
        <f t="shared" si="52"/>
        <v>43955</v>
      </c>
      <c r="O28" s="333">
        <f t="shared" si="42"/>
        <v>43955</v>
      </c>
      <c r="P28" s="332">
        <f t="shared" si="53"/>
        <v>43955</v>
      </c>
      <c r="Q28" s="333">
        <f t="shared" si="54"/>
        <v>43955</v>
      </c>
      <c r="R28" s="332" t="str">
        <f t="shared" si="65"/>
        <v/>
      </c>
      <c r="S28" s="333" t="str">
        <f t="shared" si="64"/>
        <v/>
      </c>
      <c r="T28" s="332" t="str">
        <f t="shared" si="61"/>
        <v/>
      </c>
      <c r="U28" s="333" t="str">
        <f t="shared" si="62"/>
        <v/>
      </c>
      <c r="V28" s="332" t="str">
        <f t="shared" si="59"/>
        <v/>
      </c>
      <c r="W28" s="333" t="str">
        <f t="shared" si="44"/>
        <v/>
      </c>
      <c r="X28" s="332" t="str">
        <f t="shared" si="55"/>
        <v/>
      </c>
      <c r="Y28" s="333" t="str">
        <f t="shared" si="45"/>
        <v/>
      </c>
      <c r="Z28" s="332" t="str">
        <f t="shared" si="56"/>
        <v/>
      </c>
      <c r="AA28" s="331" t="str">
        <f t="shared" si="46"/>
        <v/>
      </c>
      <c r="AB28" s="411" t="s">
        <v>39</v>
      </c>
      <c r="AC28" s="484"/>
      <c r="AD28" s="408"/>
      <c r="AF28" s="547">
        <v>4</v>
      </c>
      <c r="AG28" s="548"/>
      <c r="AH28" s="547">
        <v>4</v>
      </c>
      <c r="AI28" s="548"/>
      <c r="AJ28" s="547"/>
      <c r="AK28" s="548"/>
      <c r="AL28" s="547"/>
      <c r="AM28" s="548"/>
      <c r="AN28" s="547"/>
      <c r="AO28" s="548"/>
      <c r="AP28" s="547"/>
      <c r="AQ28" s="548"/>
      <c r="AR28" s="547"/>
      <c r="AS28" s="548"/>
    </row>
    <row r="29" spans="1:45" s="295" customFormat="1" ht="17.25" customHeight="1">
      <c r="A29" s="440" t="str">
        <f>OOCL!A18</f>
        <v>OOCL ZHOUSHAN</v>
      </c>
      <c r="B29" s="441" t="str">
        <f>OOCL!B18</f>
        <v>218N</v>
      </c>
      <c r="C29" s="444" t="s">
        <v>48</v>
      </c>
      <c r="D29" s="368" t="str">
        <f t="shared" si="47"/>
        <v>------</v>
      </c>
      <c r="E29" s="366" t="str">
        <f t="shared" si="39"/>
        <v>------</v>
      </c>
      <c r="F29" s="317">
        <f>L29-2</f>
        <v>43950</v>
      </c>
      <c r="G29" s="369">
        <f t="shared" si="49"/>
        <v>43950</v>
      </c>
      <c r="H29" s="317">
        <f t="shared" si="50"/>
        <v>43951</v>
      </c>
      <c r="I29" s="369">
        <f t="shared" si="51"/>
        <v>43951</v>
      </c>
      <c r="J29" s="370" t="s">
        <v>35</v>
      </c>
      <c r="K29" s="370" t="s">
        <v>35</v>
      </c>
      <c r="L29" s="368">
        <v>43952</v>
      </c>
      <c r="M29" s="369">
        <f t="shared" si="41"/>
        <v>43952</v>
      </c>
      <c r="N29" s="332">
        <f t="shared" si="52"/>
        <v>43958</v>
      </c>
      <c r="O29" s="333">
        <f t="shared" si="42"/>
        <v>43958</v>
      </c>
      <c r="P29" s="332">
        <f t="shared" si="53"/>
        <v>43959</v>
      </c>
      <c r="Q29" s="333">
        <f t="shared" si="54"/>
        <v>43959</v>
      </c>
      <c r="R29" s="332">
        <f t="shared" si="65"/>
        <v>43960</v>
      </c>
      <c r="S29" s="333">
        <f t="shared" si="64"/>
        <v>43960</v>
      </c>
      <c r="T29" s="332">
        <f t="shared" si="61"/>
        <v>43957</v>
      </c>
      <c r="U29" s="333">
        <f t="shared" si="62"/>
        <v>43957</v>
      </c>
      <c r="V29" s="332">
        <f t="shared" si="59"/>
        <v>43957</v>
      </c>
      <c r="W29" s="333">
        <f t="shared" si="44"/>
        <v>43957</v>
      </c>
      <c r="X29" s="332" t="str">
        <f t="shared" si="55"/>
        <v/>
      </c>
      <c r="Y29" s="333" t="str">
        <f t="shared" si="45"/>
        <v/>
      </c>
      <c r="Z29" s="332" t="str">
        <f t="shared" si="56"/>
        <v/>
      </c>
      <c r="AA29" s="331" t="str">
        <f t="shared" si="46"/>
        <v/>
      </c>
      <c r="AB29" s="411" t="s">
        <v>40</v>
      </c>
      <c r="AC29" s="484"/>
      <c r="AD29" s="408"/>
      <c r="AF29" s="547">
        <v>6</v>
      </c>
      <c r="AG29" s="548"/>
      <c r="AH29" s="547">
        <v>7</v>
      </c>
      <c r="AI29" s="548"/>
      <c r="AJ29" s="547">
        <v>8</v>
      </c>
      <c r="AK29" s="548"/>
      <c r="AL29" s="547">
        <v>5</v>
      </c>
      <c r="AM29" s="548"/>
      <c r="AN29" s="547">
        <v>5</v>
      </c>
      <c r="AO29" s="548"/>
      <c r="AP29" s="547"/>
      <c r="AQ29" s="548"/>
      <c r="AR29" s="547"/>
      <c r="AS29" s="548"/>
    </row>
    <row r="30" spans="1:45" s="295" customFormat="1" ht="17.25" customHeight="1">
      <c r="A30" s="440" t="str">
        <f>OOCL!A5</f>
        <v>BLANK SAILING</v>
      </c>
      <c r="B30" s="441" t="e">
        <f>OOCL!B5</f>
        <v>#N/A</v>
      </c>
      <c r="C30" s="444" t="s">
        <v>49</v>
      </c>
      <c r="D30" s="368" t="str">
        <f t="shared" si="47"/>
        <v>------</v>
      </c>
      <c r="E30" s="366" t="str">
        <f t="shared" si="39"/>
        <v>------</v>
      </c>
      <c r="F30" s="317">
        <f t="shared" ref="F30:F34" si="66">L30-2</f>
        <v>43950</v>
      </c>
      <c r="G30" s="369">
        <f t="shared" si="49"/>
        <v>43950</v>
      </c>
      <c r="H30" s="317">
        <f t="shared" ref="H30:H42" si="67">L30-1</f>
        <v>43951</v>
      </c>
      <c r="I30" s="369">
        <f t="shared" si="51"/>
        <v>43951</v>
      </c>
      <c r="J30" s="370" t="s">
        <v>35</v>
      </c>
      <c r="K30" s="370" t="s">
        <v>35</v>
      </c>
      <c r="L30" s="368">
        <v>43952</v>
      </c>
      <c r="M30" s="369">
        <f t="shared" si="41"/>
        <v>43952</v>
      </c>
      <c r="N30" s="332">
        <f t="shared" si="52"/>
        <v>43958</v>
      </c>
      <c r="O30" s="333">
        <f t="shared" si="42"/>
        <v>43958</v>
      </c>
      <c r="P30" s="332">
        <f t="shared" si="53"/>
        <v>43958</v>
      </c>
      <c r="Q30" s="333">
        <f t="shared" si="54"/>
        <v>43958</v>
      </c>
      <c r="R30" s="332">
        <f t="shared" si="65"/>
        <v>43959</v>
      </c>
      <c r="S30" s="333">
        <f t="shared" si="64"/>
        <v>43959</v>
      </c>
      <c r="T30" s="332">
        <f t="shared" si="61"/>
        <v>43961</v>
      </c>
      <c r="U30" s="333">
        <f t="shared" si="62"/>
        <v>43961</v>
      </c>
      <c r="V30" s="332">
        <f t="shared" si="59"/>
        <v>43960</v>
      </c>
      <c r="W30" s="333">
        <f t="shared" si="44"/>
        <v>43960</v>
      </c>
      <c r="X30" s="332" t="str">
        <f t="shared" si="55"/>
        <v/>
      </c>
      <c r="Y30" s="333" t="str">
        <f t="shared" si="45"/>
        <v/>
      </c>
      <c r="Z30" s="332" t="str">
        <f t="shared" si="56"/>
        <v/>
      </c>
      <c r="AA30" s="331" t="str">
        <f t="shared" si="46"/>
        <v/>
      </c>
      <c r="AB30" s="411" t="s">
        <v>40</v>
      </c>
      <c r="AC30" s="484"/>
      <c r="AD30" s="408"/>
      <c r="AF30" s="547">
        <v>6</v>
      </c>
      <c r="AG30" s="548"/>
      <c r="AH30" s="547">
        <v>6</v>
      </c>
      <c r="AI30" s="548"/>
      <c r="AJ30" s="547">
        <v>7</v>
      </c>
      <c r="AK30" s="548"/>
      <c r="AL30" s="547">
        <v>9</v>
      </c>
      <c r="AM30" s="548"/>
      <c r="AN30" s="547">
        <v>8</v>
      </c>
      <c r="AO30" s="548"/>
      <c r="AP30" s="547"/>
      <c r="AQ30" s="548"/>
      <c r="AR30" s="547"/>
      <c r="AS30" s="548"/>
    </row>
    <row r="31" spans="1:45" s="427" customFormat="1" ht="17.45" customHeight="1">
      <c r="A31" s="445" t="str">
        <f>TSL!A27</f>
        <v>TS SHANGHAI</v>
      </c>
      <c r="B31" s="446" t="str">
        <f>TSL!B27</f>
        <v>20007N</v>
      </c>
      <c r="C31" s="444" t="s">
        <v>50</v>
      </c>
      <c r="D31" s="447" t="str">
        <f t="shared" si="47"/>
        <v>------</v>
      </c>
      <c r="E31" s="448" t="str">
        <f t="shared" si="39"/>
        <v>------</v>
      </c>
      <c r="F31" s="449">
        <f t="shared" si="66"/>
        <v>43951</v>
      </c>
      <c r="G31" s="450">
        <f t="shared" si="49"/>
        <v>43951</v>
      </c>
      <c r="H31" s="449">
        <f t="shared" si="67"/>
        <v>43952</v>
      </c>
      <c r="I31" s="450">
        <f t="shared" si="51"/>
        <v>43952</v>
      </c>
      <c r="J31" s="468" t="s">
        <v>35</v>
      </c>
      <c r="K31" s="468" t="s">
        <v>35</v>
      </c>
      <c r="L31" s="447">
        <v>43953</v>
      </c>
      <c r="M31" s="450">
        <f t="shared" si="41"/>
        <v>43953</v>
      </c>
      <c r="N31" s="469">
        <f t="shared" si="52"/>
        <v>43957</v>
      </c>
      <c r="O31" s="470">
        <f t="shared" si="42"/>
        <v>43957</v>
      </c>
      <c r="P31" s="469">
        <f t="shared" si="53"/>
        <v>43958</v>
      </c>
      <c r="Q31" s="470">
        <f t="shared" si="54"/>
        <v>43958</v>
      </c>
      <c r="R31" s="469">
        <f t="shared" si="65"/>
        <v>43959</v>
      </c>
      <c r="S31" s="470">
        <f t="shared" si="64"/>
        <v>43959</v>
      </c>
      <c r="T31" s="332" t="str">
        <f t="shared" si="61"/>
        <v/>
      </c>
      <c r="U31" s="333" t="str">
        <f t="shared" si="62"/>
        <v/>
      </c>
      <c r="V31" s="469" t="str">
        <f t="shared" si="59"/>
        <v/>
      </c>
      <c r="W31" s="470" t="str">
        <f t="shared" si="44"/>
        <v/>
      </c>
      <c r="X31" s="469" t="str">
        <f t="shared" si="55"/>
        <v/>
      </c>
      <c r="Y31" s="470" t="str">
        <f t="shared" si="45"/>
        <v/>
      </c>
      <c r="Z31" s="469" t="str">
        <f t="shared" si="56"/>
        <v/>
      </c>
      <c r="AA31" s="487" t="str">
        <f t="shared" si="46"/>
        <v/>
      </c>
      <c r="AB31" s="488" t="s">
        <v>44</v>
      </c>
      <c r="AC31" s="489"/>
      <c r="AD31" s="490"/>
      <c r="AF31" s="553">
        <v>4</v>
      </c>
      <c r="AG31" s="554"/>
      <c r="AH31" s="553">
        <v>5</v>
      </c>
      <c r="AI31" s="554"/>
      <c r="AJ31" s="553">
        <v>6</v>
      </c>
      <c r="AK31" s="554"/>
      <c r="AL31" s="553"/>
      <c r="AM31" s="554"/>
      <c r="AN31" s="553"/>
      <c r="AO31" s="554"/>
      <c r="AP31" s="553"/>
      <c r="AQ31" s="554"/>
      <c r="AR31" s="553"/>
      <c r="AS31" s="554"/>
    </row>
    <row r="32" spans="1:45" s="427" customFormat="1">
      <c r="A32" s="445" t="str">
        <f>YM!A20</f>
        <v>BLANK SAILING</v>
      </c>
      <c r="B32" s="446" t="e">
        <f>YM!B20</f>
        <v>#N/A</v>
      </c>
      <c r="C32" s="444" t="s">
        <v>51</v>
      </c>
      <c r="D32" s="447" t="str">
        <f t="shared" si="47"/>
        <v>------</v>
      </c>
      <c r="E32" s="448" t="str">
        <f t="shared" si="39"/>
        <v>------</v>
      </c>
      <c r="F32" s="449">
        <f t="shared" si="66"/>
        <v>43951</v>
      </c>
      <c r="G32" s="450">
        <f t="shared" si="49"/>
        <v>43951</v>
      </c>
      <c r="H32" s="449">
        <f t="shared" si="67"/>
        <v>43952</v>
      </c>
      <c r="I32" s="450">
        <f t="shared" si="51"/>
        <v>43952</v>
      </c>
      <c r="J32" s="468" t="s">
        <v>35</v>
      </c>
      <c r="K32" s="468" t="s">
        <v>35</v>
      </c>
      <c r="L32" s="447">
        <v>43953</v>
      </c>
      <c r="M32" s="450">
        <f t="shared" si="41"/>
        <v>43953</v>
      </c>
      <c r="N32" s="469">
        <f t="shared" si="52"/>
        <v>43958</v>
      </c>
      <c r="O32" s="470">
        <f t="shared" si="42"/>
        <v>43958</v>
      </c>
      <c r="P32" s="469">
        <f t="shared" si="53"/>
        <v>43960</v>
      </c>
      <c r="Q32" s="470">
        <f t="shared" si="54"/>
        <v>43960</v>
      </c>
      <c r="R32" s="469">
        <f t="shared" si="65"/>
        <v>43957</v>
      </c>
      <c r="S32" s="470">
        <f t="shared" si="64"/>
        <v>43957</v>
      </c>
      <c r="T32" s="332" t="str">
        <f t="shared" si="61"/>
        <v/>
      </c>
      <c r="U32" s="333" t="str">
        <f t="shared" si="62"/>
        <v/>
      </c>
      <c r="V32" s="469" t="str">
        <f t="shared" si="59"/>
        <v/>
      </c>
      <c r="W32" s="470" t="str">
        <f t="shared" si="44"/>
        <v/>
      </c>
      <c r="X32" s="469" t="str">
        <f t="shared" si="55"/>
        <v/>
      </c>
      <c r="Y32" s="470" t="str">
        <f t="shared" si="45"/>
        <v/>
      </c>
      <c r="Z32" s="469" t="str">
        <f t="shared" si="56"/>
        <v/>
      </c>
      <c r="AA32" s="487" t="str">
        <f t="shared" si="46"/>
        <v/>
      </c>
      <c r="AB32" s="488" t="s">
        <v>36</v>
      </c>
      <c r="AC32" s="489"/>
      <c r="AD32" s="490"/>
      <c r="AF32" s="553">
        <v>5</v>
      </c>
      <c r="AG32" s="554"/>
      <c r="AH32" s="553">
        <v>7</v>
      </c>
      <c r="AI32" s="554"/>
      <c r="AJ32" s="553">
        <v>4</v>
      </c>
      <c r="AK32" s="554"/>
      <c r="AL32" s="553"/>
      <c r="AM32" s="554"/>
      <c r="AN32" s="553"/>
      <c r="AO32" s="554"/>
      <c r="AP32" s="553"/>
      <c r="AQ32" s="554"/>
      <c r="AR32" s="553"/>
      <c r="AS32" s="554"/>
    </row>
    <row r="33" spans="1:46" s="295" customFormat="1" ht="17.25" customHeight="1">
      <c r="A33" s="440" t="str">
        <f>TSL!A4</f>
        <v>TS KAOHSIUNG</v>
      </c>
      <c r="B33" s="441" t="str">
        <f>TSL!B4</f>
        <v>20004N</v>
      </c>
      <c r="C33" s="444" t="s">
        <v>52</v>
      </c>
      <c r="D33" s="368" t="str">
        <f t="shared" si="47"/>
        <v>------</v>
      </c>
      <c r="E33" s="366" t="str">
        <f t="shared" si="39"/>
        <v>------</v>
      </c>
      <c r="F33" s="317">
        <f t="shared" si="66"/>
        <v>43952</v>
      </c>
      <c r="G33" s="369">
        <f t="shared" si="49"/>
        <v>43952</v>
      </c>
      <c r="H33" s="317">
        <f t="shared" si="67"/>
        <v>43953</v>
      </c>
      <c r="I33" s="369">
        <f t="shared" si="51"/>
        <v>43953</v>
      </c>
      <c r="J33" s="370" t="s">
        <v>35</v>
      </c>
      <c r="K33" s="370" t="s">
        <v>35</v>
      </c>
      <c r="L33" s="368">
        <v>43954</v>
      </c>
      <c r="M33" s="369">
        <f t="shared" si="41"/>
        <v>43954</v>
      </c>
      <c r="N33" s="332">
        <f t="shared" si="52"/>
        <v>43960</v>
      </c>
      <c r="O33" s="333">
        <f t="shared" si="42"/>
        <v>43960</v>
      </c>
      <c r="P33" s="332">
        <f t="shared" si="53"/>
        <v>43960</v>
      </c>
      <c r="Q33" s="333">
        <f t="shared" si="54"/>
        <v>43960</v>
      </c>
      <c r="R33" s="332">
        <f t="shared" si="65"/>
        <v>43959</v>
      </c>
      <c r="S33" s="333">
        <f t="shared" si="64"/>
        <v>43959</v>
      </c>
      <c r="T33" s="332">
        <f t="shared" si="61"/>
        <v>43957</v>
      </c>
      <c r="U33" s="333">
        <f t="shared" si="62"/>
        <v>43957</v>
      </c>
      <c r="V33" s="332">
        <f t="shared" si="59"/>
        <v>43958</v>
      </c>
      <c r="W33" s="333">
        <f t="shared" si="44"/>
        <v>43958</v>
      </c>
      <c r="X33" s="332" t="str">
        <f t="shared" si="55"/>
        <v/>
      </c>
      <c r="Y33" s="333" t="str">
        <f t="shared" si="45"/>
        <v/>
      </c>
      <c r="Z33" s="332" t="str">
        <f t="shared" si="56"/>
        <v/>
      </c>
      <c r="AA33" s="331" t="str">
        <f t="shared" si="46"/>
        <v/>
      </c>
      <c r="AB33" s="411" t="s">
        <v>44</v>
      </c>
      <c r="AC33" s="484"/>
      <c r="AD33" s="408"/>
      <c r="AF33" s="547">
        <v>6</v>
      </c>
      <c r="AG33" s="548"/>
      <c r="AH33" s="547">
        <v>6</v>
      </c>
      <c r="AI33" s="548"/>
      <c r="AJ33" s="547">
        <v>5</v>
      </c>
      <c r="AK33" s="548"/>
      <c r="AL33" s="547">
        <v>3</v>
      </c>
      <c r="AM33" s="548"/>
      <c r="AN33" s="547">
        <v>4</v>
      </c>
      <c r="AO33" s="548"/>
      <c r="AP33" s="547"/>
      <c r="AQ33" s="548"/>
      <c r="AR33" s="547"/>
      <c r="AS33" s="548"/>
    </row>
    <row r="34" spans="1:46" s="295" customFormat="1" ht="17.25" customHeight="1">
      <c r="A34" s="451" t="str">
        <f>IAL!A19</f>
        <v>INTERASIA ADVANCE</v>
      </c>
      <c r="B34" s="452" t="str">
        <f>IAL!B19</f>
        <v>N230</v>
      </c>
      <c r="C34" s="343" t="s">
        <v>53</v>
      </c>
      <c r="D34" s="453" t="str">
        <f t="shared" si="47"/>
        <v>------</v>
      </c>
      <c r="E34" s="454" t="str">
        <f t="shared" si="39"/>
        <v>------</v>
      </c>
      <c r="F34" s="455">
        <f t="shared" si="66"/>
        <v>43952</v>
      </c>
      <c r="G34" s="454">
        <f t="shared" si="49"/>
        <v>43952</v>
      </c>
      <c r="H34" s="455">
        <f t="shared" si="67"/>
        <v>43953</v>
      </c>
      <c r="I34" s="454">
        <f t="shared" si="51"/>
        <v>43953</v>
      </c>
      <c r="J34" s="471" t="s">
        <v>35</v>
      </c>
      <c r="K34" s="471" t="s">
        <v>35</v>
      </c>
      <c r="L34" s="453">
        <v>43954</v>
      </c>
      <c r="M34" s="454">
        <f t="shared" si="41"/>
        <v>43954</v>
      </c>
      <c r="N34" s="346">
        <f t="shared" si="52"/>
        <v>43958</v>
      </c>
      <c r="O34" s="347">
        <f t="shared" si="42"/>
        <v>43958</v>
      </c>
      <c r="P34" s="346">
        <f t="shared" si="53"/>
        <v>43959</v>
      </c>
      <c r="Q34" s="347">
        <f t="shared" si="54"/>
        <v>43959</v>
      </c>
      <c r="R34" s="346" t="str">
        <f t="shared" si="65"/>
        <v/>
      </c>
      <c r="S34" s="347" t="str">
        <f t="shared" si="64"/>
        <v/>
      </c>
      <c r="T34" s="346" t="str">
        <f t="shared" si="61"/>
        <v/>
      </c>
      <c r="U34" s="347" t="str">
        <f t="shared" si="62"/>
        <v/>
      </c>
      <c r="V34" s="346" t="str">
        <f t="shared" si="59"/>
        <v/>
      </c>
      <c r="W34" s="347" t="str">
        <f t="shared" si="44"/>
        <v/>
      </c>
      <c r="X34" s="346" t="str">
        <f t="shared" si="55"/>
        <v/>
      </c>
      <c r="Y34" s="347" t="str">
        <f t="shared" si="45"/>
        <v/>
      </c>
      <c r="Z34" s="346" t="str">
        <f t="shared" si="56"/>
        <v/>
      </c>
      <c r="AA34" s="381" t="str">
        <f t="shared" si="46"/>
        <v/>
      </c>
      <c r="AB34" s="491" t="s">
        <v>39</v>
      </c>
      <c r="AC34" s="492"/>
      <c r="AD34" s="493"/>
      <c r="AE34" s="494"/>
      <c r="AF34" s="547">
        <v>4</v>
      </c>
      <c r="AG34" s="548"/>
      <c r="AH34" s="547">
        <v>5</v>
      </c>
      <c r="AI34" s="548"/>
      <c r="AJ34" s="549"/>
      <c r="AK34" s="550"/>
      <c r="AL34" s="549"/>
      <c r="AM34" s="550"/>
      <c r="AN34" s="549"/>
      <c r="AO34" s="550"/>
      <c r="AP34" s="549"/>
      <c r="AQ34" s="550"/>
      <c r="AR34" s="549"/>
      <c r="AS34" s="550"/>
      <c r="AT34" s="294"/>
    </row>
    <row r="35" spans="1:46" s="295" customFormat="1" ht="17.25" customHeight="1">
      <c r="A35" s="456" t="str">
        <f>YM!A7</f>
        <v>THORSTAR</v>
      </c>
      <c r="B35" s="457" t="str">
        <f>YM!B7</f>
        <v>20004N</v>
      </c>
      <c r="C35" s="339" t="s">
        <v>34</v>
      </c>
      <c r="D35" s="458" t="str">
        <f t="shared" si="47"/>
        <v>------</v>
      </c>
      <c r="E35" s="459" t="str">
        <f t="shared" si="39"/>
        <v>------</v>
      </c>
      <c r="F35" s="460">
        <f t="shared" ref="F35:F40" si="68">L35-3</f>
        <v>43954</v>
      </c>
      <c r="G35" s="459">
        <f t="shared" si="49"/>
        <v>43954</v>
      </c>
      <c r="H35" s="460">
        <f t="shared" si="67"/>
        <v>43956</v>
      </c>
      <c r="I35" s="459">
        <f t="shared" si="51"/>
        <v>43956</v>
      </c>
      <c r="J35" s="472" t="s">
        <v>35</v>
      </c>
      <c r="K35" s="472" t="s">
        <v>35</v>
      </c>
      <c r="L35" s="458">
        <f t="shared" ref="L35:L98" si="69">L22+7</f>
        <v>43957</v>
      </c>
      <c r="M35" s="459">
        <f t="shared" si="41"/>
        <v>43957</v>
      </c>
      <c r="N35" s="340">
        <f t="shared" si="52"/>
        <v>43966</v>
      </c>
      <c r="O35" s="341">
        <f t="shared" si="42"/>
        <v>43966</v>
      </c>
      <c r="P35" s="340">
        <f t="shared" si="53"/>
        <v>43965</v>
      </c>
      <c r="Q35" s="341">
        <f t="shared" si="54"/>
        <v>43965</v>
      </c>
      <c r="R35" s="340">
        <f t="shared" si="65"/>
        <v>43964</v>
      </c>
      <c r="S35" s="341">
        <f t="shared" si="64"/>
        <v>43964</v>
      </c>
      <c r="T35" s="340">
        <f>IF(ISBLANK(AJ35),"",L35+AL35)</f>
        <v>43962</v>
      </c>
      <c r="U35" s="341">
        <f t="shared" si="62"/>
        <v>43962</v>
      </c>
      <c r="V35" s="340">
        <f>IF(ISBLANK(AJ35),"",L35+AN35)</f>
        <v>43963</v>
      </c>
      <c r="W35" s="341">
        <f t="shared" si="44"/>
        <v>43963</v>
      </c>
      <c r="X35" s="340" t="str">
        <f t="shared" si="55"/>
        <v/>
      </c>
      <c r="Y35" s="341" t="str">
        <f t="shared" si="45"/>
        <v/>
      </c>
      <c r="Z35" s="340" t="str">
        <f t="shared" si="56"/>
        <v/>
      </c>
      <c r="AA35" s="335" t="str">
        <f t="shared" si="46"/>
        <v/>
      </c>
      <c r="AB35" s="495" t="s">
        <v>36</v>
      </c>
      <c r="AC35" s="496"/>
      <c r="AD35" s="408"/>
      <c r="AF35" s="547">
        <v>9</v>
      </c>
      <c r="AG35" s="548"/>
      <c r="AH35" s="547">
        <v>8</v>
      </c>
      <c r="AI35" s="548"/>
      <c r="AJ35" s="547">
        <v>7</v>
      </c>
      <c r="AK35" s="548"/>
      <c r="AL35" s="547">
        <v>5</v>
      </c>
      <c r="AM35" s="548"/>
      <c r="AN35" s="547">
        <v>6</v>
      </c>
      <c r="AO35" s="548"/>
      <c r="AP35" s="547"/>
      <c r="AQ35" s="548"/>
      <c r="AR35" s="547"/>
      <c r="AS35" s="548"/>
    </row>
    <row r="36" spans="1:46" s="295" customFormat="1" ht="17.25" customHeight="1">
      <c r="A36" s="440" t="str">
        <f>IAL!A7</f>
        <v>INTERASIA HERITAGE</v>
      </c>
      <c r="B36" s="441" t="str">
        <f>IAL!B7</f>
        <v>N015</v>
      </c>
      <c r="C36" s="329" t="s">
        <v>38</v>
      </c>
      <c r="D36" s="368" t="str">
        <f t="shared" si="47"/>
        <v>------</v>
      </c>
      <c r="E36" s="366" t="str">
        <f t="shared" si="39"/>
        <v>------</v>
      </c>
      <c r="F36" s="317">
        <f t="shared" si="68"/>
        <v>43954</v>
      </c>
      <c r="G36" s="366">
        <f t="shared" si="49"/>
        <v>43954</v>
      </c>
      <c r="H36" s="317">
        <f t="shared" si="67"/>
        <v>43956</v>
      </c>
      <c r="I36" s="366">
        <f t="shared" si="51"/>
        <v>43956</v>
      </c>
      <c r="J36" s="370" t="s">
        <v>35</v>
      </c>
      <c r="K36" s="370" t="s">
        <v>35</v>
      </c>
      <c r="L36" s="368">
        <f t="shared" si="69"/>
        <v>43957</v>
      </c>
      <c r="M36" s="366">
        <f t="shared" si="41"/>
        <v>43957</v>
      </c>
      <c r="N36" s="332">
        <f t="shared" si="52"/>
        <v>43966</v>
      </c>
      <c r="O36" s="333">
        <f t="shared" si="42"/>
        <v>43966</v>
      </c>
      <c r="P36" s="332">
        <f t="shared" si="53"/>
        <v>43967</v>
      </c>
      <c r="Q36" s="333">
        <f t="shared" si="54"/>
        <v>43967</v>
      </c>
      <c r="R36" s="332">
        <f t="shared" si="65"/>
        <v>43964</v>
      </c>
      <c r="S36" s="333">
        <f t="shared" si="64"/>
        <v>43964</v>
      </c>
      <c r="T36" s="332">
        <f t="shared" ref="T36:T39" si="70">IF(ISBLANK(AL36),"",L36+AL36)</f>
        <v>43962</v>
      </c>
      <c r="U36" s="333">
        <f t="shared" ref="U36:U39" si="71">IF(ISBLANK(T36),"",T36)</f>
        <v>43962</v>
      </c>
      <c r="V36" s="332">
        <f t="shared" ref="V36:V46" si="72">IF(ISBLANK(AN36),"",L36+AN36)</f>
        <v>43963</v>
      </c>
      <c r="W36" s="333">
        <f t="shared" ref="W36:W48" si="73">IF(ISBLANK(V36),"",V36)</f>
        <v>43963</v>
      </c>
      <c r="X36" s="332" t="str">
        <f t="shared" si="55"/>
        <v/>
      </c>
      <c r="Y36" s="333" t="str">
        <f t="shared" si="45"/>
        <v/>
      </c>
      <c r="Z36" s="332" t="str">
        <f t="shared" si="56"/>
        <v/>
      </c>
      <c r="AA36" s="333" t="str">
        <f t="shared" si="46"/>
        <v/>
      </c>
      <c r="AB36" s="411" t="s">
        <v>39</v>
      </c>
      <c r="AC36" s="484"/>
      <c r="AD36" s="408"/>
      <c r="AF36" s="547">
        <v>9</v>
      </c>
      <c r="AG36" s="548"/>
      <c r="AH36" s="547">
        <v>10</v>
      </c>
      <c r="AI36" s="548"/>
      <c r="AJ36" s="547">
        <v>7</v>
      </c>
      <c r="AK36" s="548"/>
      <c r="AL36" s="547">
        <v>5</v>
      </c>
      <c r="AM36" s="548"/>
      <c r="AN36" s="547">
        <v>6</v>
      </c>
      <c r="AO36" s="548"/>
      <c r="AP36" s="547"/>
      <c r="AQ36" s="548"/>
      <c r="AR36" s="547"/>
      <c r="AS36" s="548"/>
    </row>
    <row r="37" spans="1:46" s="295" customFormat="1">
      <c r="A37" s="440" t="str">
        <f>OOCL!A31</f>
        <v>TO BE ADVISED</v>
      </c>
      <c r="B37" s="441" t="str">
        <f>OOCL!B31</f>
        <v>001N</v>
      </c>
      <c r="C37" s="444" t="s">
        <v>41</v>
      </c>
      <c r="D37" s="368" t="str">
        <f t="shared" si="47"/>
        <v>------</v>
      </c>
      <c r="E37" s="366" t="str">
        <f t="shared" si="39"/>
        <v>------</v>
      </c>
      <c r="F37" s="317">
        <f t="shared" si="68"/>
        <v>43954</v>
      </c>
      <c r="G37" s="366">
        <f t="shared" si="49"/>
        <v>43954</v>
      </c>
      <c r="H37" s="317">
        <f t="shared" si="67"/>
        <v>43956</v>
      </c>
      <c r="I37" s="366">
        <f t="shared" si="51"/>
        <v>43956</v>
      </c>
      <c r="J37" s="370" t="s">
        <v>35</v>
      </c>
      <c r="K37" s="370" t="s">
        <v>35</v>
      </c>
      <c r="L37" s="368">
        <f t="shared" si="69"/>
        <v>43957</v>
      </c>
      <c r="M37" s="366">
        <f t="shared" si="41"/>
        <v>43957</v>
      </c>
      <c r="N37" s="332">
        <f t="shared" si="52"/>
        <v>43967</v>
      </c>
      <c r="O37" s="333">
        <f t="shared" si="42"/>
        <v>43967</v>
      </c>
      <c r="P37" s="332">
        <f t="shared" si="53"/>
        <v>43966</v>
      </c>
      <c r="Q37" s="333">
        <f t="shared" si="54"/>
        <v>43966</v>
      </c>
      <c r="R37" s="332">
        <f t="shared" si="65"/>
        <v>43965</v>
      </c>
      <c r="S37" s="333">
        <f t="shared" si="64"/>
        <v>43965</v>
      </c>
      <c r="T37" s="332">
        <f t="shared" si="70"/>
        <v>43962</v>
      </c>
      <c r="U37" s="333">
        <f t="shared" si="71"/>
        <v>43962</v>
      </c>
      <c r="V37" s="332">
        <f t="shared" si="72"/>
        <v>43963</v>
      </c>
      <c r="W37" s="333">
        <f t="shared" si="73"/>
        <v>43963</v>
      </c>
      <c r="X37" s="332" t="str">
        <f t="shared" si="55"/>
        <v/>
      </c>
      <c r="Y37" s="333" t="str">
        <f t="shared" si="45"/>
        <v/>
      </c>
      <c r="Z37" s="332" t="str">
        <f t="shared" si="56"/>
        <v/>
      </c>
      <c r="AA37" s="331" t="str">
        <f t="shared" si="46"/>
        <v/>
      </c>
      <c r="AB37" s="411" t="s">
        <v>40</v>
      </c>
      <c r="AC37" s="484"/>
      <c r="AD37" s="408"/>
      <c r="AF37" s="547">
        <v>10</v>
      </c>
      <c r="AG37" s="548"/>
      <c r="AH37" s="547">
        <v>9</v>
      </c>
      <c r="AI37" s="548"/>
      <c r="AJ37" s="547">
        <v>8</v>
      </c>
      <c r="AK37" s="548"/>
      <c r="AL37" s="547">
        <v>5</v>
      </c>
      <c r="AM37" s="548"/>
      <c r="AN37" s="547">
        <v>6</v>
      </c>
      <c r="AO37" s="548"/>
      <c r="AP37" s="547"/>
      <c r="AQ37" s="548"/>
      <c r="AR37" s="547"/>
      <c r="AS37" s="548"/>
    </row>
    <row r="38" spans="1:46" s="295" customFormat="1" ht="17.25" customHeight="1">
      <c r="A38" s="440" t="str">
        <f>TSL!A16</f>
        <v>BLANK SAILING</v>
      </c>
      <c r="B38" s="441" t="e">
        <f>TSL!B16</f>
        <v>#N/A</v>
      </c>
      <c r="C38" s="444" t="s">
        <v>43</v>
      </c>
      <c r="D38" s="368" t="str">
        <f t="shared" si="47"/>
        <v>------</v>
      </c>
      <c r="E38" s="366" t="str">
        <f t="shared" si="39"/>
        <v>------</v>
      </c>
      <c r="F38" s="317">
        <f t="shared" si="68"/>
        <v>43955</v>
      </c>
      <c r="G38" s="366">
        <f t="shared" si="49"/>
        <v>43955</v>
      </c>
      <c r="H38" s="317">
        <f>L38-2</f>
        <v>43956</v>
      </c>
      <c r="I38" s="366">
        <f t="shared" si="51"/>
        <v>43956</v>
      </c>
      <c r="J38" s="370" t="s">
        <v>35</v>
      </c>
      <c r="K38" s="370" t="s">
        <v>35</v>
      </c>
      <c r="L38" s="368">
        <f t="shared" si="69"/>
        <v>43958</v>
      </c>
      <c r="M38" s="366">
        <f t="shared" si="41"/>
        <v>43958</v>
      </c>
      <c r="N38" s="332">
        <f t="shared" si="52"/>
        <v>43963</v>
      </c>
      <c r="O38" s="333">
        <f t="shared" si="42"/>
        <v>43963</v>
      </c>
      <c r="P38" s="332">
        <f t="shared" si="53"/>
        <v>43964</v>
      </c>
      <c r="Q38" s="333">
        <f t="shared" si="54"/>
        <v>43964</v>
      </c>
      <c r="R38" s="332">
        <f t="shared" si="65"/>
        <v>43965</v>
      </c>
      <c r="S38" s="333">
        <f t="shared" si="64"/>
        <v>43965</v>
      </c>
      <c r="T38" s="332" t="str">
        <f t="shared" si="70"/>
        <v/>
      </c>
      <c r="U38" s="333" t="str">
        <f t="shared" si="71"/>
        <v/>
      </c>
      <c r="V38" s="332" t="str">
        <f t="shared" si="72"/>
        <v/>
      </c>
      <c r="W38" s="333" t="str">
        <f t="shared" si="73"/>
        <v/>
      </c>
      <c r="X38" s="332" t="str">
        <f t="shared" si="55"/>
        <v/>
      </c>
      <c r="Y38" s="333" t="str">
        <f t="shared" si="45"/>
        <v/>
      </c>
      <c r="Z38" s="332" t="str">
        <f t="shared" si="56"/>
        <v/>
      </c>
      <c r="AA38" s="331" t="str">
        <f t="shared" si="46"/>
        <v/>
      </c>
      <c r="AB38" s="411" t="s">
        <v>44</v>
      </c>
      <c r="AC38" s="484"/>
      <c r="AD38" s="408"/>
      <c r="AF38" s="547">
        <v>5</v>
      </c>
      <c r="AG38" s="548"/>
      <c r="AH38" s="547">
        <v>6</v>
      </c>
      <c r="AI38" s="548"/>
      <c r="AJ38" s="547">
        <v>7</v>
      </c>
      <c r="AK38" s="548"/>
      <c r="AL38" s="547"/>
      <c r="AM38" s="548"/>
      <c r="AN38" s="547"/>
      <c r="AO38" s="548"/>
      <c r="AP38" s="547"/>
      <c r="AQ38" s="548"/>
      <c r="AR38" s="547"/>
      <c r="AS38" s="548"/>
    </row>
    <row r="39" spans="1:46" s="295" customFormat="1" ht="17.25" customHeight="1">
      <c r="A39" s="440" t="str">
        <f>TSL!A39</f>
        <v>WILLIAM</v>
      </c>
      <c r="B39" s="446" t="str">
        <f>TSL!B39</f>
        <v>0TV5ON</v>
      </c>
      <c r="C39" s="329" t="s">
        <v>45</v>
      </c>
      <c r="D39" s="368" t="str">
        <f t="shared" si="47"/>
        <v>------</v>
      </c>
      <c r="E39" s="366" t="str">
        <f t="shared" si="39"/>
        <v>------</v>
      </c>
      <c r="F39" s="317">
        <f t="shared" si="68"/>
        <v>43955</v>
      </c>
      <c r="G39" s="366">
        <f t="shared" si="49"/>
        <v>43955</v>
      </c>
      <c r="H39" s="317">
        <f t="shared" si="67"/>
        <v>43957</v>
      </c>
      <c r="I39" s="366">
        <f t="shared" si="51"/>
        <v>43957</v>
      </c>
      <c r="J39" s="370" t="s">
        <v>35</v>
      </c>
      <c r="K39" s="370" t="s">
        <v>35</v>
      </c>
      <c r="L39" s="368">
        <f t="shared" si="69"/>
        <v>43958</v>
      </c>
      <c r="M39" s="366">
        <f t="shared" si="41"/>
        <v>43958</v>
      </c>
      <c r="N39" s="332" t="str">
        <f t="shared" si="52"/>
        <v/>
      </c>
      <c r="O39" s="333" t="str">
        <f t="shared" si="42"/>
        <v/>
      </c>
      <c r="P39" s="332" t="str">
        <f t="shared" si="53"/>
        <v/>
      </c>
      <c r="Q39" s="333" t="str">
        <f t="shared" si="54"/>
        <v/>
      </c>
      <c r="R39" s="332"/>
      <c r="S39" s="333" t="str">
        <f t="shared" si="64"/>
        <v/>
      </c>
      <c r="T39" s="332">
        <f t="shared" si="70"/>
        <v>43962</v>
      </c>
      <c r="U39" s="333">
        <f t="shared" si="71"/>
        <v>43962</v>
      </c>
      <c r="V39" s="332">
        <f t="shared" si="72"/>
        <v>43963</v>
      </c>
      <c r="W39" s="333">
        <f t="shared" si="73"/>
        <v>43963</v>
      </c>
      <c r="X39" s="332" t="str">
        <f t="shared" si="55"/>
        <v/>
      </c>
      <c r="Y39" s="333" t="str">
        <f t="shared" si="45"/>
        <v/>
      </c>
      <c r="Z39" s="332">
        <f t="shared" si="56"/>
        <v>43965</v>
      </c>
      <c r="AA39" s="331">
        <f t="shared" si="46"/>
        <v>43965</v>
      </c>
      <c r="AB39" s="411" t="s">
        <v>44</v>
      </c>
      <c r="AC39" s="484"/>
      <c r="AD39" s="408"/>
      <c r="AF39" s="547"/>
      <c r="AG39" s="548"/>
      <c r="AH39" s="547"/>
      <c r="AI39" s="548"/>
      <c r="AJ39" s="547"/>
      <c r="AK39" s="548"/>
      <c r="AL39" s="547">
        <v>4</v>
      </c>
      <c r="AM39" s="548"/>
      <c r="AN39" s="547">
        <v>5</v>
      </c>
      <c r="AO39" s="548"/>
      <c r="AP39" s="547"/>
      <c r="AQ39" s="548"/>
      <c r="AR39" s="547">
        <v>7</v>
      </c>
      <c r="AS39" s="548"/>
    </row>
    <row r="40" spans="1:46" s="295" customFormat="1" ht="17.25" customHeight="1">
      <c r="A40" s="442" t="str">
        <f>TSL!A49</f>
        <v>YM INITIATIVE</v>
      </c>
      <c r="B40" s="443" t="str">
        <f>TSL!B49</f>
        <v>250N</v>
      </c>
      <c r="C40" s="444" t="s">
        <v>46</v>
      </c>
      <c r="D40" s="368" t="str">
        <f t="shared" si="47"/>
        <v>------</v>
      </c>
      <c r="E40" s="366" t="str">
        <f t="shared" si="39"/>
        <v>------</v>
      </c>
      <c r="F40" s="317">
        <f t="shared" si="68"/>
        <v>43955</v>
      </c>
      <c r="G40" s="366">
        <f t="shared" si="49"/>
        <v>43955</v>
      </c>
      <c r="H40" s="317">
        <f t="shared" si="67"/>
        <v>43957</v>
      </c>
      <c r="I40" s="366">
        <f t="shared" si="51"/>
        <v>43957</v>
      </c>
      <c r="J40" s="370" t="s">
        <v>35</v>
      </c>
      <c r="K40" s="370" t="s">
        <v>35</v>
      </c>
      <c r="L40" s="368">
        <f t="shared" si="69"/>
        <v>43958</v>
      </c>
      <c r="M40" s="366">
        <f t="shared" si="41"/>
        <v>43958</v>
      </c>
      <c r="N40" s="332" t="str">
        <f t="shared" si="52"/>
        <v/>
      </c>
      <c r="O40" s="333" t="str">
        <f t="shared" si="42"/>
        <v/>
      </c>
      <c r="P40" s="332" t="str">
        <f t="shared" si="53"/>
        <v/>
      </c>
      <c r="Q40" s="333" t="str">
        <f t="shared" si="54"/>
        <v/>
      </c>
      <c r="R40" s="332" t="str">
        <f t="shared" ref="R40:R51" si="74">IF(ISBLANK(AJ40),"",L40+AJ40)</f>
        <v/>
      </c>
      <c r="S40" s="333" t="str">
        <f t="shared" si="64"/>
        <v/>
      </c>
      <c r="T40" s="332" t="str">
        <f t="shared" ref="T40:T46" si="75">IF(ISBLANK(AL40),"",L40+AL40)</f>
        <v/>
      </c>
      <c r="U40" s="333" t="str">
        <f t="shared" ref="U40:U48" si="76">IF(ISBLANK(T40),"",T40)</f>
        <v/>
      </c>
      <c r="V40" s="332" t="str">
        <f t="shared" si="72"/>
        <v/>
      </c>
      <c r="W40" s="333" t="str">
        <f t="shared" si="73"/>
        <v/>
      </c>
      <c r="X40" s="332">
        <f t="shared" si="55"/>
        <v>43964</v>
      </c>
      <c r="Y40" s="333">
        <f t="shared" si="45"/>
        <v>43964</v>
      </c>
      <c r="Z40" s="332">
        <f t="shared" si="56"/>
        <v>43963</v>
      </c>
      <c r="AA40" s="331">
        <f t="shared" si="46"/>
        <v>43963</v>
      </c>
      <c r="AB40" s="411" t="s">
        <v>44</v>
      </c>
      <c r="AC40" s="484"/>
      <c r="AD40" s="408"/>
      <c r="AF40" s="547"/>
      <c r="AG40" s="548"/>
      <c r="AH40" s="547"/>
      <c r="AI40" s="548"/>
      <c r="AJ40" s="547"/>
      <c r="AK40" s="548"/>
      <c r="AL40" s="547"/>
      <c r="AM40" s="548"/>
      <c r="AN40" s="547"/>
      <c r="AO40" s="548"/>
      <c r="AP40" s="547">
        <v>6</v>
      </c>
      <c r="AQ40" s="548"/>
      <c r="AR40" s="547">
        <v>5</v>
      </c>
      <c r="AS40" s="548"/>
    </row>
    <row r="41" spans="1:46" s="295" customFormat="1" ht="17.25" customHeight="1">
      <c r="A41" s="440" t="str">
        <f>IAL!A34</f>
        <v>CANCEL</v>
      </c>
      <c r="B41" s="441" t="e">
        <f>IAL!B34</f>
        <v>#N/A</v>
      </c>
      <c r="C41" s="329" t="s">
        <v>47</v>
      </c>
      <c r="D41" s="368" t="str">
        <f t="shared" si="47"/>
        <v>------</v>
      </c>
      <c r="E41" s="366" t="str">
        <f t="shared" si="39"/>
        <v>------</v>
      </c>
      <c r="F41" s="317">
        <f>L41-2</f>
        <v>43956</v>
      </c>
      <c r="G41" s="366">
        <f t="shared" si="49"/>
        <v>43956</v>
      </c>
      <c r="H41" s="317">
        <f t="shared" si="67"/>
        <v>43957</v>
      </c>
      <c r="I41" s="366">
        <f t="shared" si="51"/>
        <v>43957</v>
      </c>
      <c r="J41" s="370" t="s">
        <v>35</v>
      </c>
      <c r="K41" s="370" t="s">
        <v>35</v>
      </c>
      <c r="L41" s="368">
        <f t="shared" si="69"/>
        <v>43958</v>
      </c>
      <c r="M41" s="366">
        <f t="shared" si="41"/>
        <v>43958</v>
      </c>
      <c r="N41" s="332">
        <f t="shared" si="52"/>
        <v>43962</v>
      </c>
      <c r="O41" s="333">
        <f t="shared" si="42"/>
        <v>43962</v>
      </c>
      <c r="P41" s="332">
        <f t="shared" si="53"/>
        <v>43962</v>
      </c>
      <c r="Q41" s="333">
        <f t="shared" si="54"/>
        <v>43962</v>
      </c>
      <c r="R41" s="332" t="str">
        <f t="shared" si="74"/>
        <v/>
      </c>
      <c r="S41" s="333" t="str">
        <f t="shared" si="64"/>
        <v/>
      </c>
      <c r="T41" s="332" t="str">
        <f t="shared" si="75"/>
        <v/>
      </c>
      <c r="U41" s="333" t="str">
        <f t="shared" si="76"/>
        <v/>
      </c>
      <c r="V41" s="332" t="str">
        <f t="shared" si="72"/>
        <v/>
      </c>
      <c r="W41" s="333" t="str">
        <f t="shared" si="73"/>
        <v/>
      </c>
      <c r="X41" s="332" t="str">
        <f t="shared" si="55"/>
        <v/>
      </c>
      <c r="Y41" s="333" t="str">
        <f t="shared" si="45"/>
        <v/>
      </c>
      <c r="Z41" s="332" t="str">
        <f t="shared" si="56"/>
        <v/>
      </c>
      <c r="AA41" s="331" t="str">
        <f t="shared" si="46"/>
        <v/>
      </c>
      <c r="AB41" s="411" t="s">
        <v>39</v>
      </c>
      <c r="AC41" s="484"/>
      <c r="AD41" s="408"/>
      <c r="AF41" s="547">
        <v>4</v>
      </c>
      <c r="AG41" s="548"/>
      <c r="AH41" s="547">
        <v>4</v>
      </c>
      <c r="AI41" s="548"/>
      <c r="AJ41" s="547"/>
      <c r="AK41" s="548"/>
      <c r="AL41" s="547"/>
      <c r="AM41" s="548"/>
      <c r="AN41" s="547"/>
      <c r="AO41" s="548"/>
      <c r="AP41" s="547"/>
      <c r="AQ41" s="548"/>
      <c r="AR41" s="547"/>
      <c r="AS41" s="548"/>
    </row>
    <row r="42" spans="1:46" s="295" customFormat="1" ht="17.25" customHeight="1">
      <c r="A42" s="440" t="str">
        <f>OOCL!A19</f>
        <v>OOCL CHARLESTON</v>
      </c>
      <c r="B42" s="441" t="str">
        <f>OOCL!B19</f>
        <v>182N</v>
      </c>
      <c r="C42" s="444" t="s">
        <v>48</v>
      </c>
      <c r="D42" s="368" t="str">
        <f t="shared" si="47"/>
        <v>------</v>
      </c>
      <c r="E42" s="366" t="str">
        <f t="shared" si="39"/>
        <v>------</v>
      </c>
      <c r="F42" s="317">
        <f>L42-2</f>
        <v>43957</v>
      </c>
      <c r="G42" s="369">
        <f t="shared" si="49"/>
        <v>43957</v>
      </c>
      <c r="H42" s="317">
        <f t="shared" si="67"/>
        <v>43958</v>
      </c>
      <c r="I42" s="369">
        <f t="shared" si="51"/>
        <v>43958</v>
      </c>
      <c r="J42" s="370" t="s">
        <v>35</v>
      </c>
      <c r="K42" s="370" t="s">
        <v>35</v>
      </c>
      <c r="L42" s="368">
        <f t="shared" si="69"/>
        <v>43959</v>
      </c>
      <c r="M42" s="369">
        <f t="shared" si="41"/>
        <v>43959</v>
      </c>
      <c r="N42" s="332">
        <f t="shared" si="52"/>
        <v>43965</v>
      </c>
      <c r="O42" s="333">
        <f t="shared" si="42"/>
        <v>43965</v>
      </c>
      <c r="P42" s="332">
        <f t="shared" si="53"/>
        <v>43966</v>
      </c>
      <c r="Q42" s="333">
        <f t="shared" si="54"/>
        <v>43966</v>
      </c>
      <c r="R42" s="332">
        <f t="shared" si="74"/>
        <v>43967</v>
      </c>
      <c r="S42" s="333">
        <f t="shared" si="64"/>
        <v>43967</v>
      </c>
      <c r="T42" s="332">
        <f t="shared" si="75"/>
        <v>43964</v>
      </c>
      <c r="U42" s="333">
        <f t="shared" si="76"/>
        <v>43964</v>
      </c>
      <c r="V42" s="332">
        <f t="shared" si="72"/>
        <v>43964</v>
      </c>
      <c r="W42" s="333">
        <f t="shared" si="73"/>
        <v>43964</v>
      </c>
      <c r="X42" s="332" t="str">
        <f t="shared" si="55"/>
        <v/>
      </c>
      <c r="Y42" s="333" t="str">
        <f t="shared" si="45"/>
        <v/>
      </c>
      <c r="Z42" s="332" t="str">
        <f t="shared" si="56"/>
        <v/>
      </c>
      <c r="AA42" s="333" t="str">
        <f t="shared" si="46"/>
        <v/>
      </c>
      <c r="AB42" s="411" t="s">
        <v>40</v>
      </c>
      <c r="AC42" s="484"/>
      <c r="AD42" s="408"/>
      <c r="AF42" s="547">
        <v>6</v>
      </c>
      <c r="AG42" s="548"/>
      <c r="AH42" s="547">
        <v>7</v>
      </c>
      <c r="AI42" s="548"/>
      <c r="AJ42" s="547">
        <v>8</v>
      </c>
      <c r="AK42" s="548"/>
      <c r="AL42" s="547">
        <v>5</v>
      </c>
      <c r="AM42" s="548"/>
      <c r="AN42" s="547">
        <v>5</v>
      </c>
      <c r="AO42" s="548"/>
      <c r="AP42" s="547"/>
      <c r="AQ42" s="548"/>
      <c r="AR42" s="547"/>
      <c r="AS42" s="548"/>
    </row>
    <row r="43" spans="1:46" s="295" customFormat="1" ht="17.25" customHeight="1">
      <c r="A43" s="440" t="str">
        <f>OOCL!A6</f>
        <v>GSL KETA</v>
      </c>
      <c r="B43" s="441" t="str">
        <f>OOCL!B6</f>
        <v>021N</v>
      </c>
      <c r="C43" s="329" t="s">
        <v>49</v>
      </c>
      <c r="D43" s="368" t="str">
        <f t="shared" si="47"/>
        <v>------</v>
      </c>
      <c r="E43" s="366" t="str">
        <f t="shared" si="39"/>
        <v>------</v>
      </c>
      <c r="F43" s="317">
        <f t="shared" ref="F43:F47" si="77">L43-2</f>
        <v>43957</v>
      </c>
      <c r="G43" s="369">
        <f t="shared" si="49"/>
        <v>43957</v>
      </c>
      <c r="H43" s="317">
        <f t="shared" ref="H43:H55" si="78">L43-1</f>
        <v>43958</v>
      </c>
      <c r="I43" s="369">
        <f t="shared" si="51"/>
        <v>43958</v>
      </c>
      <c r="J43" s="370" t="s">
        <v>35</v>
      </c>
      <c r="K43" s="370" t="s">
        <v>35</v>
      </c>
      <c r="L43" s="368">
        <f t="shared" si="69"/>
        <v>43959</v>
      </c>
      <c r="M43" s="369">
        <f t="shared" si="41"/>
        <v>43959</v>
      </c>
      <c r="N43" s="332">
        <f t="shared" si="52"/>
        <v>43965</v>
      </c>
      <c r="O43" s="333">
        <f t="shared" si="42"/>
        <v>43965</v>
      </c>
      <c r="P43" s="332">
        <f t="shared" si="53"/>
        <v>43965</v>
      </c>
      <c r="Q43" s="333">
        <f t="shared" si="54"/>
        <v>43965</v>
      </c>
      <c r="R43" s="332">
        <f t="shared" si="74"/>
        <v>43966</v>
      </c>
      <c r="S43" s="333">
        <f t="shared" si="64"/>
        <v>43966</v>
      </c>
      <c r="T43" s="332">
        <f t="shared" si="75"/>
        <v>43968</v>
      </c>
      <c r="U43" s="333">
        <f t="shared" si="76"/>
        <v>43968</v>
      </c>
      <c r="V43" s="332">
        <f t="shared" si="72"/>
        <v>43967</v>
      </c>
      <c r="W43" s="333">
        <f t="shared" si="73"/>
        <v>43967</v>
      </c>
      <c r="X43" s="332" t="str">
        <f t="shared" si="55"/>
        <v/>
      </c>
      <c r="Y43" s="333" t="str">
        <f t="shared" si="45"/>
        <v/>
      </c>
      <c r="Z43" s="332" t="str">
        <f t="shared" si="56"/>
        <v/>
      </c>
      <c r="AA43" s="331" t="str">
        <f t="shared" si="46"/>
        <v/>
      </c>
      <c r="AB43" s="411" t="s">
        <v>40</v>
      </c>
      <c r="AC43" s="484"/>
      <c r="AD43" s="408"/>
      <c r="AF43" s="547">
        <v>6</v>
      </c>
      <c r="AG43" s="548"/>
      <c r="AH43" s="547">
        <v>6</v>
      </c>
      <c r="AI43" s="548"/>
      <c r="AJ43" s="547">
        <v>7</v>
      </c>
      <c r="AK43" s="548"/>
      <c r="AL43" s="547">
        <v>9</v>
      </c>
      <c r="AM43" s="548"/>
      <c r="AN43" s="547">
        <v>8</v>
      </c>
      <c r="AO43" s="548"/>
      <c r="AP43" s="547"/>
      <c r="AQ43" s="548"/>
      <c r="AR43" s="547"/>
      <c r="AS43" s="548"/>
    </row>
    <row r="44" spans="1:46" s="295" customFormat="1" ht="17.45" customHeight="1">
      <c r="A44" s="440" t="str">
        <f>TSL!A28</f>
        <v>TS YOKOHAMA</v>
      </c>
      <c r="B44" s="441" t="str">
        <f>TSL!B28</f>
        <v>20006N</v>
      </c>
      <c r="C44" s="444" t="s">
        <v>50</v>
      </c>
      <c r="D44" s="368" t="str">
        <f t="shared" si="47"/>
        <v>------</v>
      </c>
      <c r="E44" s="366" t="str">
        <f t="shared" si="39"/>
        <v>------</v>
      </c>
      <c r="F44" s="317">
        <f t="shared" si="77"/>
        <v>43958</v>
      </c>
      <c r="G44" s="369">
        <f t="shared" si="49"/>
        <v>43958</v>
      </c>
      <c r="H44" s="317">
        <f t="shared" si="78"/>
        <v>43959</v>
      </c>
      <c r="I44" s="369">
        <f t="shared" si="51"/>
        <v>43959</v>
      </c>
      <c r="J44" s="370" t="s">
        <v>35</v>
      </c>
      <c r="K44" s="370" t="s">
        <v>35</v>
      </c>
      <c r="L44" s="368">
        <f t="shared" si="69"/>
        <v>43960</v>
      </c>
      <c r="M44" s="369">
        <f t="shared" si="41"/>
        <v>43960</v>
      </c>
      <c r="N44" s="332">
        <f t="shared" si="52"/>
        <v>43964</v>
      </c>
      <c r="O44" s="333">
        <f t="shared" si="42"/>
        <v>43964</v>
      </c>
      <c r="P44" s="332">
        <f t="shared" si="53"/>
        <v>43965</v>
      </c>
      <c r="Q44" s="333">
        <f t="shared" si="54"/>
        <v>43965</v>
      </c>
      <c r="R44" s="332">
        <f t="shared" si="74"/>
        <v>43966</v>
      </c>
      <c r="S44" s="333">
        <f t="shared" si="64"/>
        <v>43966</v>
      </c>
      <c r="T44" s="469" t="str">
        <f t="shared" si="75"/>
        <v/>
      </c>
      <c r="U44" s="470" t="str">
        <f t="shared" si="76"/>
        <v/>
      </c>
      <c r="V44" s="469" t="str">
        <f t="shared" si="72"/>
        <v/>
      </c>
      <c r="W44" s="470" t="str">
        <f t="shared" si="73"/>
        <v/>
      </c>
      <c r="X44" s="332" t="str">
        <f t="shared" si="55"/>
        <v/>
      </c>
      <c r="Y44" s="333" t="str">
        <f t="shared" si="45"/>
        <v/>
      </c>
      <c r="Z44" s="332" t="str">
        <f t="shared" si="56"/>
        <v/>
      </c>
      <c r="AA44" s="331" t="str">
        <f t="shared" si="46"/>
        <v/>
      </c>
      <c r="AB44" s="411" t="s">
        <v>44</v>
      </c>
      <c r="AC44" s="484"/>
      <c r="AD44" s="408"/>
      <c r="AF44" s="547">
        <v>4</v>
      </c>
      <c r="AG44" s="548"/>
      <c r="AH44" s="547">
        <v>5</v>
      </c>
      <c r="AI44" s="548"/>
      <c r="AJ44" s="547">
        <v>6</v>
      </c>
      <c r="AK44" s="548"/>
      <c r="AL44" s="547"/>
      <c r="AM44" s="548"/>
      <c r="AN44" s="547"/>
      <c r="AO44" s="548"/>
      <c r="AP44" s="547"/>
      <c r="AQ44" s="548"/>
      <c r="AR44" s="547"/>
      <c r="AS44" s="548"/>
    </row>
    <row r="45" spans="1:46" s="295" customFormat="1">
      <c r="A45" s="440" t="str">
        <f>YM!A21</f>
        <v>MUNK STRAIT</v>
      </c>
      <c r="B45" s="441" t="str">
        <f>YM!B21</f>
        <v>025N</v>
      </c>
      <c r="C45" s="329" t="s">
        <v>51</v>
      </c>
      <c r="D45" s="368" t="str">
        <f t="shared" si="47"/>
        <v>------</v>
      </c>
      <c r="E45" s="366" t="str">
        <f t="shared" si="39"/>
        <v>------</v>
      </c>
      <c r="F45" s="317">
        <f t="shared" si="77"/>
        <v>43958</v>
      </c>
      <c r="G45" s="369">
        <f t="shared" si="49"/>
        <v>43958</v>
      </c>
      <c r="H45" s="317">
        <f t="shared" si="78"/>
        <v>43959</v>
      </c>
      <c r="I45" s="369">
        <f t="shared" si="51"/>
        <v>43959</v>
      </c>
      <c r="J45" s="370" t="s">
        <v>35</v>
      </c>
      <c r="K45" s="370" t="s">
        <v>35</v>
      </c>
      <c r="L45" s="368">
        <f t="shared" si="69"/>
        <v>43960</v>
      </c>
      <c r="M45" s="369">
        <f t="shared" si="41"/>
        <v>43960</v>
      </c>
      <c r="N45" s="332">
        <f t="shared" si="52"/>
        <v>43965</v>
      </c>
      <c r="O45" s="333">
        <f t="shared" si="42"/>
        <v>43965</v>
      </c>
      <c r="P45" s="332">
        <f t="shared" si="53"/>
        <v>43967</v>
      </c>
      <c r="Q45" s="333">
        <f t="shared" si="54"/>
        <v>43967</v>
      </c>
      <c r="R45" s="332">
        <f t="shared" si="74"/>
        <v>43964</v>
      </c>
      <c r="S45" s="333">
        <f t="shared" si="64"/>
        <v>43964</v>
      </c>
      <c r="T45" s="469" t="str">
        <f t="shared" si="75"/>
        <v/>
      </c>
      <c r="U45" s="470" t="str">
        <f t="shared" si="76"/>
        <v/>
      </c>
      <c r="V45" s="469" t="str">
        <f t="shared" si="72"/>
        <v/>
      </c>
      <c r="W45" s="470" t="str">
        <f t="shared" si="73"/>
        <v/>
      </c>
      <c r="X45" s="332" t="str">
        <f t="shared" si="55"/>
        <v/>
      </c>
      <c r="Y45" s="333" t="str">
        <f t="shared" si="45"/>
        <v/>
      </c>
      <c r="Z45" s="332" t="str">
        <f t="shared" si="56"/>
        <v/>
      </c>
      <c r="AA45" s="331" t="str">
        <f t="shared" si="46"/>
        <v/>
      </c>
      <c r="AB45" s="411" t="s">
        <v>36</v>
      </c>
      <c r="AC45" s="484"/>
      <c r="AD45" s="408"/>
      <c r="AF45" s="547">
        <v>5</v>
      </c>
      <c r="AG45" s="548"/>
      <c r="AH45" s="547">
        <v>7</v>
      </c>
      <c r="AI45" s="548"/>
      <c r="AJ45" s="547">
        <v>4</v>
      </c>
      <c r="AK45" s="548"/>
      <c r="AL45" s="547"/>
      <c r="AM45" s="548"/>
      <c r="AN45" s="547"/>
      <c r="AO45" s="548"/>
      <c r="AP45" s="547"/>
      <c r="AQ45" s="548"/>
      <c r="AR45" s="547"/>
      <c r="AS45" s="548"/>
    </row>
    <row r="46" spans="1:46" s="295" customFormat="1" ht="17.25" customHeight="1">
      <c r="A46" s="440" t="str">
        <f>TSL!A5</f>
        <v>TS TOKYO</v>
      </c>
      <c r="B46" s="441" t="str">
        <f>TSL!B5</f>
        <v>20004N</v>
      </c>
      <c r="C46" s="329" t="s">
        <v>52</v>
      </c>
      <c r="D46" s="368" t="str">
        <f t="shared" si="47"/>
        <v>------</v>
      </c>
      <c r="E46" s="366" t="str">
        <f t="shared" si="39"/>
        <v>------</v>
      </c>
      <c r="F46" s="317">
        <f t="shared" si="77"/>
        <v>43959</v>
      </c>
      <c r="G46" s="369">
        <f t="shared" si="49"/>
        <v>43959</v>
      </c>
      <c r="H46" s="317">
        <f t="shared" si="78"/>
        <v>43960</v>
      </c>
      <c r="I46" s="369">
        <f t="shared" si="51"/>
        <v>43960</v>
      </c>
      <c r="J46" s="370" t="s">
        <v>35</v>
      </c>
      <c r="K46" s="370" t="s">
        <v>35</v>
      </c>
      <c r="L46" s="368">
        <f t="shared" si="69"/>
        <v>43961</v>
      </c>
      <c r="M46" s="369">
        <f t="shared" si="41"/>
        <v>43961</v>
      </c>
      <c r="N46" s="332">
        <f t="shared" si="52"/>
        <v>43967</v>
      </c>
      <c r="O46" s="333">
        <f t="shared" si="42"/>
        <v>43967</v>
      </c>
      <c r="P46" s="332">
        <f t="shared" si="53"/>
        <v>43967</v>
      </c>
      <c r="Q46" s="333">
        <f t="shared" si="54"/>
        <v>43967</v>
      </c>
      <c r="R46" s="332">
        <f t="shared" si="74"/>
        <v>43966</v>
      </c>
      <c r="S46" s="333">
        <f t="shared" si="64"/>
        <v>43966</v>
      </c>
      <c r="T46" s="469">
        <f t="shared" si="75"/>
        <v>43964</v>
      </c>
      <c r="U46" s="470">
        <f t="shared" si="76"/>
        <v>43964</v>
      </c>
      <c r="V46" s="469">
        <f t="shared" si="72"/>
        <v>43965</v>
      </c>
      <c r="W46" s="470">
        <f t="shared" si="73"/>
        <v>43965</v>
      </c>
      <c r="X46" s="332" t="str">
        <f t="shared" si="55"/>
        <v/>
      </c>
      <c r="Y46" s="333" t="str">
        <f t="shared" si="45"/>
        <v/>
      </c>
      <c r="Z46" s="332" t="str">
        <f t="shared" si="56"/>
        <v/>
      </c>
      <c r="AA46" s="331" t="str">
        <f t="shared" si="46"/>
        <v/>
      </c>
      <c r="AB46" s="411" t="s">
        <v>44</v>
      </c>
      <c r="AC46" s="484"/>
      <c r="AD46" s="408"/>
      <c r="AF46" s="547">
        <v>6</v>
      </c>
      <c r="AG46" s="548"/>
      <c r="AH46" s="547">
        <v>6</v>
      </c>
      <c r="AI46" s="548"/>
      <c r="AJ46" s="547">
        <v>5</v>
      </c>
      <c r="AK46" s="548"/>
      <c r="AL46" s="547">
        <v>3</v>
      </c>
      <c r="AM46" s="548"/>
      <c r="AN46" s="547">
        <v>4</v>
      </c>
      <c r="AO46" s="548"/>
      <c r="AP46" s="547"/>
      <c r="AQ46" s="548"/>
      <c r="AR46" s="547"/>
      <c r="AS46" s="548"/>
    </row>
    <row r="47" spans="1:46" s="427" customFormat="1" ht="17.25" customHeight="1">
      <c r="A47" s="461" t="str">
        <f>IAL!A20</f>
        <v>SUNRISE DRAGON</v>
      </c>
      <c r="B47" s="462" t="str">
        <f>IAL!B20</f>
        <v>N037</v>
      </c>
      <c r="C47" s="463" t="s">
        <v>53</v>
      </c>
      <c r="D47" s="464" t="str">
        <f t="shared" si="47"/>
        <v>------</v>
      </c>
      <c r="E47" s="465" t="str">
        <f t="shared" si="39"/>
        <v>------</v>
      </c>
      <c r="F47" s="466">
        <f t="shared" si="77"/>
        <v>43959</v>
      </c>
      <c r="G47" s="465">
        <f t="shared" si="49"/>
        <v>43959</v>
      </c>
      <c r="H47" s="466">
        <f t="shared" si="78"/>
        <v>43960</v>
      </c>
      <c r="I47" s="465">
        <f t="shared" si="51"/>
        <v>43960</v>
      </c>
      <c r="J47" s="473" t="s">
        <v>35</v>
      </c>
      <c r="K47" s="473" t="s">
        <v>35</v>
      </c>
      <c r="L47" s="464">
        <f t="shared" si="69"/>
        <v>43961</v>
      </c>
      <c r="M47" s="465">
        <f t="shared" si="41"/>
        <v>43961</v>
      </c>
      <c r="N47" s="466">
        <f t="shared" si="52"/>
        <v>43965</v>
      </c>
      <c r="O47" s="465">
        <f t="shared" si="42"/>
        <v>43965</v>
      </c>
      <c r="P47" s="466">
        <f t="shared" si="53"/>
        <v>43966</v>
      </c>
      <c r="Q47" s="465">
        <f t="shared" si="54"/>
        <v>43966</v>
      </c>
      <c r="R47" s="476" t="str">
        <f t="shared" si="74"/>
        <v/>
      </c>
      <c r="S47" s="477" t="str">
        <f t="shared" si="64"/>
        <v/>
      </c>
      <c r="T47" s="478"/>
      <c r="U47" s="479" t="str">
        <f t="shared" si="76"/>
        <v/>
      </c>
      <c r="V47" s="478"/>
      <c r="W47" s="479" t="str">
        <f t="shared" si="73"/>
        <v/>
      </c>
      <c r="X47" s="476" t="str">
        <f t="shared" si="55"/>
        <v/>
      </c>
      <c r="Y47" s="477" t="str">
        <f t="shared" si="45"/>
        <v/>
      </c>
      <c r="Z47" s="476" t="str">
        <f t="shared" si="56"/>
        <v/>
      </c>
      <c r="AA47" s="497" t="str">
        <f t="shared" si="46"/>
        <v/>
      </c>
      <c r="AB47" s="498" t="s">
        <v>39</v>
      </c>
      <c r="AC47" s="499"/>
      <c r="AD47" s="500"/>
      <c r="AE47" s="501"/>
      <c r="AF47" s="553">
        <v>4</v>
      </c>
      <c r="AG47" s="554"/>
      <c r="AH47" s="553">
        <v>5</v>
      </c>
      <c r="AI47" s="554"/>
      <c r="AJ47" s="555"/>
      <c r="AK47" s="556"/>
      <c r="AL47" s="555"/>
      <c r="AM47" s="556"/>
      <c r="AN47" s="555"/>
      <c r="AO47" s="556"/>
      <c r="AP47" s="555"/>
      <c r="AQ47" s="556"/>
      <c r="AR47" s="555"/>
      <c r="AS47" s="556"/>
      <c r="AT47" s="503"/>
    </row>
    <row r="48" spans="1:46" s="295" customFormat="1" ht="17.25" customHeight="1">
      <c r="A48" s="456" t="str">
        <f>YM!A8</f>
        <v>JEJU ISLAND</v>
      </c>
      <c r="B48" s="457" t="str">
        <f>YM!B8</f>
        <v>103N</v>
      </c>
      <c r="C48" s="339" t="s">
        <v>34</v>
      </c>
      <c r="D48" s="458" t="str">
        <f t="shared" si="47"/>
        <v>------</v>
      </c>
      <c r="E48" s="459" t="str">
        <f t="shared" si="39"/>
        <v>------</v>
      </c>
      <c r="F48" s="460">
        <f t="shared" ref="F48:F53" si="79">L48-3</f>
        <v>43961</v>
      </c>
      <c r="G48" s="459">
        <f t="shared" si="49"/>
        <v>43961</v>
      </c>
      <c r="H48" s="460">
        <f t="shared" si="78"/>
        <v>43963</v>
      </c>
      <c r="I48" s="459">
        <f t="shared" si="51"/>
        <v>43963</v>
      </c>
      <c r="J48" s="472" t="s">
        <v>35</v>
      </c>
      <c r="K48" s="472" t="s">
        <v>35</v>
      </c>
      <c r="L48" s="458">
        <f t="shared" si="69"/>
        <v>43964</v>
      </c>
      <c r="M48" s="459">
        <f t="shared" si="41"/>
        <v>43964</v>
      </c>
      <c r="N48" s="340">
        <f t="shared" si="52"/>
        <v>43973</v>
      </c>
      <c r="O48" s="341">
        <f t="shared" si="42"/>
        <v>43973</v>
      </c>
      <c r="P48" s="340">
        <f t="shared" si="53"/>
        <v>43972</v>
      </c>
      <c r="Q48" s="341">
        <f t="shared" si="54"/>
        <v>43972</v>
      </c>
      <c r="R48" s="340">
        <f t="shared" si="74"/>
        <v>43971</v>
      </c>
      <c r="S48" s="341">
        <f t="shared" si="64"/>
        <v>43971</v>
      </c>
      <c r="T48" s="480">
        <f>IF(ISBLANK(AJ48),"",L48+AL48)</f>
        <v>43969</v>
      </c>
      <c r="U48" s="481">
        <f t="shared" si="76"/>
        <v>43969</v>
      </c>
      <c r="V48" s="480">
        <f>IF(ISBLANK(AJ48),"",L48+AN48)</f>
        <v>43970</v>
      </c>
      <c r="W48" s="481">
        <f t="shared" si="73"/>
        <v>43970</v>
      </c>
      <c r="X48" s="340" t="str">
        <f t="shared" si="55"/>
        <v/>
      </c>
      <c r="Y48" s="341" t="str">
        <f t="shared" si="45"/>
        <v/>
      </c>
      <c r="Z48" s="340" t="str">
        <f t="shared" si="56"/>
        <v/>
      </c>
      <c r="AA48" s="335" t="str">
        <f t="shared" si="46"/>
        <v/>
      </c>
      <c r="AB48" s="495" t="s">
        <v>36</v>
      </c>
      <c r="AC48" s="496"/>
      <c r="AD48" s="408"/>
      <c r="AF48" s="547">
        <v>9</v>
      </c>
      <c r="AG48" s="548"/>
      <c r="AH48" s="547">
        <v>8</v>
      </c>
      <c r="AI48" s="548"/>
      <c r="AJ48" s="547">
        <v>7</v>
      </c>
      <c r="AK48" s="548"/>
      <c r="AL48" s="547">
        <v>5</v>
      </c>
      <c r="AM48" s="548"/>
      <c r="AN48" s="547">
        <v>6</v>
      </c>
      <c r="AO48" s="548"/>
      <c r="AP48" s="547"/>
      <c r="AQ48" s="548"/>
      <c r="AR48" s="547"/>
      <c r="AS48" s="548"/>
    </row>
    <row r="49" spans="1:46" s="295" customFormat="1" ht="17.25" customHeight="1">
      <c r="A49" s="440" t="str">
        <f>IAL!A8</f>
        <v>WAN HAI 506</v>
      </c>
      <c r="B49" s="441" t="str">
        <f>IAL!B8</f>
        <v>N180</v>
      </c>
      <c r="C49" s="329" t="s">
        <v>38</v>
      </c>
      <c r="D49" s="368" t="str">
        <f t="shared" si="47"/>
        <v>------</v>
      </c>
      <c r="E49" s="366" t="str">
        <f t="shared" si="39"/>
        <v>------</v>
      </c>
      <c r="F49" s="317">
        <f t="shared" si="79"/>
        <v>43961</v>
      </c>
      <c r="G49" s="366">
        <f t="shared" si="49"/>
        <v>43961</v>
      </c>
      <c r="H49" s="317">
        <f t="shared" si="78"/>
        <v>43963</v>
      </c>
      <c r="I49" s="366">
        <f t="shared" si="51"/>
        <v>43963</v>
      </c>
      <c r="J49" s="370" t="s">
        <v>35</v>
      </c>
      <c r="K49" s="370" t="s">
        <v>35</v>
      </c>
      <c r="L49" s="368">
        <f t="shared" si="69"/>
        <v>43964</v>
      </c>
      <c r="M49" s="366">
        <f t="shared" si="41"/>
        <v>43964</v>
      </c>
      <c r="N49" s="332">
        <f t="shared" si="52"/>
        <v>43973</v>
      </c>
      <c r="O49" s="333">
        <f t="shared" si="42"/>
        <v>43973</v>
      </c>
      <c r="P49" s="332">
        <f t="shared" si="53"/>
        <v>43974</v>
      </c>
      <c r="Q49" s="333">
        <f t="shared" si="54"/>
        <v>43974</v>
      </c>
      <c r="R49" s="332">
        <f t="shared" si="74"/>
        <v>43971</v>
      </c>
      <c r="S49" s="333">
        <f t="shared" si="64"/>
        <v>43971</v>
      </c>
      <c r="T49" s="332">
        <f t="shared" ref="T49:T52" si="80">IF(ISBLANK(AL49),"",L49+AL49)</f>
        <v>43969</v>
      </c>
      <c r="U49" s="333">
        <f t="shared" ref="U49:U52" si="81">IF(ISBLANK(T49),"",T49)</f>
        <v>43969</v>
      </c>
      <c r="V49" s="332">
        <f t="shared" ref="V49:V60" si="82">IF(ISBLANK(AN49),"",L49+AN49)</f>
        <v>43970</v>
      </c>
      <c r="W49" s="333">
        <f t="shared" ref="W49:W61" si="83">IF(ISBLANK(V49),"",V49)</f>
        <v>43970</v>
      </c>
      <c r="X49" s="332" t="str">
        <f t="shared" si="55"/>
        <v/>
      </c>
      <c r="Y49" s="333" t="str">
        <f t="shared" si="45"/>
        <v/>
      </c>
      <c r="Z49" s="332" t="str">
        <f t="shared" si="56"/>
        <v/>
      </c>
      <c r="AA49" s="333" t="str">
        <f t="shared" si="46"/>
        <v/>
      </c>
      <c r="AB49" s="411" t="s">
        <v>39</v>
      </c>
      <c r="AC49" s="484"/>
      <c r="AD49" s="408"/>
      <c r="AF49" s="547">
        <v>9</v>
      </c>
      <c r="AG49" s="548"/>
      <c r="AH49" s="547">
        <v>10</v>
      </c>
      <c r="AI49" s="548"/>
      <c r="AJ49" s="547">
        <v>7</v>
      </c>
      <c r="AK49" s="548"/>
      <c r="AL49" s="547">
        <v>5</v>
      </c>
      <c r="AM49" s="548"/>
      <c r="AN49" s="547">
        <v>6</v>
      </c>
      <c r="AO49" s="548"/>
      <c r="AP49" s="547"/>
      <c r="AQ49" s="548"/>
      <c r="AR49" s="547"/>
      <c r="AS49" s="548"/>
    </row>
    <row r="50" spans="1:46" s="295" customFormat="1">
      <c r="A50" s="440" t="str">
        <f>OOCL!A32</f>
        <v>WAN HAI 506</v>
      </c>
      <c r="B50" s="441" t="str">
        <f>OOCL!B32</f>
        <v>N180</v>
      </c>
      <c r="C50" s="329" t="s">
        <v>41</v>
      </c>
      <c r="D50" s="368" t="str">
        <f t="shared" si="47"/>
        <v>------</v>
      </c>
      <c r="E50" s="366" t="str">
        <f t="shared" si="39"/>
        <v>------</v>
      </c>
      <c r="F50" s="317">
        <f t="shared" si="79"/>
        <v>43961</v>
      </c>
      <c r="G50" s="366">
        <f t="shared" si="49"/>
        <v>43961</v>
      </c>
      <c r="H50" s="317">
        <f t="shared" si="78"/>
        <v>43963</v>
      </c>
      <c r="I50" s="366">
        <f t="shared" si="51"/>
        <v>43963</v>
      </c>
      <c r="J50" s="370" t="s">
        <v>35</v>
      </c>
      <c r="K50" s="370" t="s">
        <v>35</v>
      </c>
      <c r="L50" s="368">
        <f t="shared" si="69"/>
        <v>43964</v>
      </c>
      <c r="M50" s="366">
        <f t="shared" si="41"/>
        <v>43964</v>
      </c>
      <c r="N50" s="332">
        <f t="shared" si="52"/>
        <v>43974</v>
      </c>
      <c r="O50" s="333">
        <f t="shared" si="42"/>
        <v>43974</v>
      </c>
      <c r="P50" s="332">
        <f t="shared" si="53"/>
        <v>43973</v>
      </c>
      <c r="Q50" s="333">
        <f t="shared" si="54"/>
        <v>43973</v>
      </c>
      <c r="R50" s="332">
        <f t="shared" si="74"/>
        <v>43972</v>
      </c>
      <c r="S50" s="333">
        <f t="shared" si="64"/>
        <v>43972</v>
      </c>
      <c r="T50" s="332">
        <f t="shared" si="80"/>
        <v>43969</v>
      </c>
      <c r="U50" s="333">
        <f t="shared" si="81"/>
        <v>43969</v>
      </c>
      <c r="V50" s="332">
        <f t="shared" si="82"/>
        <v>43970</v>
      </c>
      <c r="W50" s="333">
        <f t="shared" si="83"/>
        <v>43970</v>
      </c>
      <c r="X50" s="332" t="str">
        <f t="shared" si="55"/>
        <v/>
      </c>
      <c r="Y50" s="333" t="str">
        <f t="shared" si="45"/>
        <v/>
      </c>
      <c r="Z50" s="332" t="str">
        <f t="shared" si="56"/>
        <v/>
      </c>
      <c r="AA50" s="331" t="str">
        <f t="shared" si="46"/>
        <v/>
      </c>
      <c r="AB50" s="411" t="s">
        <v>40</v>
      </c>
      <c r="AC50" s="484"/>
      <c r="AD50" s="408"/>
      <c r="AF50" s="547">
        <v>10</v>
      </c>
      <c r="AG50" s="548"/>
      <c r="AH50" s="547">
        <v>9</v>
      </c>
      <c r="AI50" s="548"/>
      <c r="AJ50" s="547">
        <v>8</v>
      </c>
      <c r="AK50" s="548"/>
      <c r="AL50" s="547">
        <v>5</v>
      </c>
      <c r="AM50" s="548"/>
      <c r="AN50" s="547">
        <v>6</v>
      </c>
      <c r="AO50" s="548"/>
      <c r="AP50" s="547"/>
      <c r="AQ50" s="548"/>
      <c r="AR50" s="547"/>
      <c r="AS50" s="548"/>
    </row>
    <row r="51" spans="1:46" s="295" customFormat="1" ht="17.25" customHeight="1">
      <c r="A51" s="440" t="str">
        <f>TSL!A17</f>
        <v>ULTIMA</v>
      </c>
      <c r="B51" s="441" t="str">
        <f>TSL!B17</f>
        <v>20006N</v>
      </c>
      <c r="C51" s="329" t="s">
        <v>43</v>
      </c>
      <c r="D51" s="368" t="str">
        <f t="shared" si="47"/>
        <v>------</v>
      </c>
      <c r="E51" s="366" t="str">
        <f t="shared" si="39"/>
        <v>------</v>
      </c>
      <c r="F51" s="317">
        <f t="shared" si="79"/>
        <v>43962</v>
      </c>
      <c r="G51" s="366">
        <f t="shared" si="49"/>
        <v>43962</v>
      </c>
      <c r="H51" s="317">
        <f>L51-2</f>
        <v>43963</v>
      </c>
      <c r="I51" s="366">
        <f t="shared" si="51"/>
        <v>43963</v>
      </c>
      <c r="J51" s="370" t="s">
        <v>35</v>
      </c>
      <c r="K51" s="370" t="s">
        <v>35</v>
      </c>
      <c r="L51" s="368">
        <f t="shared" si="69"/>
        <v>43965</v>
      </c>
      <c r="M51" s="366">
        <f t="shared" si="41"/>
        <v>43965</v>
      </c>
      <c r="N51" s="332">
        <f t="shared" si="52"/>
        <v>43970</v>
      </c>
      <c r="O51" s="333">
        <f t="shared" si="42"/>
        <v>43970</v>
      </c>
      <c r="P51" s="332">
        <f t="shared" si="53"/>
        <v>43971</v>
      </c>
      <c r="Q51" s="333">
        <f t="shared" si="54"/>
        <v>43971</v>
      </c>
      <c r="R51" s="332">
        <f t="shared" si="74"/>
        <v>43972</v>
      </c>
      <c r="S51" s="333">
        <f t="shared" si="64"/>
        <v>43972</v>
      </c>
      <c r="T51" s="332" t="str">
        <f t="shared" si="80"/>
        <v/>
      </c>
      <c r="U51" s="333" t="str">
        <f t="shared" si="81"/>
        <v/>
      </c>
      <c r="V51" s="332" t="str">
        <f t="shared" si="82"/>
        <v/>
      </c>
      <c r="W51" s="333" t="str">
        <f t="shared" si="83"/>
        <v/>
      </c>
      <c r="X51" s="332" t="str">
        <f t="shared" si="55"/>
        <v/>
      </c>
      <c r="Y51" s="333" t="str">
        <f t="shared" si="45"/>
        <v/>
      </c>
      <c r="Z51" s="332" t="str">
        <f t="shared" si="56"/>
        <v/>
      </c>
      <c r="AA51" s="331" t="str">
        <f t="shared" si="46"/>
        <v/>
      </c>
      <c r="AB51" s="411" t="s">
        <v>44</v>
      </c>
      <c r="AC51" s="484"/>
      <c r="AD51" s="408"/>
      <c r="AF51" s="547">
        <v>5</v>
      </c>
      <c r="AG51" s="548"/>
      <c r="AH51" s="547">
        <v>6</v>
      </c>
      <c r="AI51" s="548"/>
      <c r="AJ51" s="547">
        <v>7</v>
      </c>
      <c r="AK51" s="548"/>
      <c r="AL51" s="547"/>
      <c r="AM51" s="548"/>
      <c r="AN51" s="547"/>
      <c r="AO51" s="548"/>
      <c r="AP51" s="547"/>
      <c r="AQ51" s="548"/>
      <c r="AR51" s="547"/>
      <c r="AS51" s="548"/>
    </row>
    <row r="52" spans="1:46" s="295" customFormat="1" ht="17.25" customHeight="1">
      <c r="A52" s="440" t="str">
        <f>TSL!A40</f>
        <v>MILLENNIUM BRIGHT</v>
      </c>
      <c r="B52" s="441" t="str">
        <f>TSL!B40</f>
        <v>20008N</v>
      </c>
      <c r="C52" s="329" t="s">
        <v>45</v>
      </c>
      <c r="D52" s="368" t="str">
        <f t="shared" si="47"/>
        <v>------</v>
      </c>
      <c r="E52" s="366" t="str">
        <f t="shared" si="39"/>
        <v>------</v>
      </c>
      <c r="F52" s="317">
        <f t="shared" si="79"/>
        <v>43962</v>
      </c>
      <c r="G52" s="366">
        <f t="shared" si="49"/>
        <v>43962</v>
      </c>
      <c r="H52" s="317">
        <f t="shared" si="78"/>
        <v>43964</v>
      </c>
      <c r="I52" s="366">
        <f t="shared" si="51"/>
        <v>43964</v>
      </c>
      <c r="J52" s="370" t="s">
        <v>35</v>
      </c>
      <c r="K52" s="370" t="s">
        <v>35</v>
      </c>
      <c r="L52" s="368">
        <f t="shared" si="69"/>
        <v>43965</v>
      </c>
      <c r="M52" s="366">
        <f t="shared" si="41"/>
        <v>43965</v>
      </c>
      <c r="N52" s="332" t="str">
        <f t="shared" si="52"/>
        <v/>
      </c>
      <c r="O52" s="333" t="str">
        <f t="shared" si="42"/>
        <v/>
      </c>
      <c r="P52" s="332" t="str">
        <f t="shared" si="53"/>
        <v/>
      </c>
      <c r="Q52" s="333" t="str">
        <f t="shared" si="54"/>
        <v/>
      </c>
      <c r="R52" s="332"/>
      <c r="S52" s="333" t="str">
        <f t="shared" si="64"/>
        <v/>
      </c>
      <c r="T52" s="332">
        <f t="shared" si="80"/>
        <v>43969</v>
      </c>
      <c r="U52" s="333">
        <f t="shared" si="81"/>
        <v>43969</v>
      </c>
      <c r="V52" s="332">
        <f t="shared" si="82"/>
        <v>43970</v>
      </c>
      <c r="W52" s="333">
        <f t="shared" si="83"/>
        <v>43970</v>
      </c>
      <c r="X52" s="332" t="str">
        <f t="shared" si="55"/>
        <v/>
      </c>
      <c r="Y52" s="333" t="str">
        <f t="shared" si="45"/>
        <v/>
      </c>
      <c r="Z52" s="332">
        <f t="shared" si="56"/>
        <v>43972</v>
      </c>
      <c r="AA52" s="331">
        <f t="shared" si="46"/>
        <v>43972</v>
      </c>
      <c r="AB52" s="411" t="s">
        <v>44</v>
      </c>
      <c r="AC52" s="484"/>
      <c r="AD52" s="408"/>
      <c r="AF52" s="547"/>
      <c r="AG52" s="548"/>
      <c r="AH52" s="547"/>
      <c r="AI52" s="548"/>
      <c r="AJ52" s="547"/>
      <c r="AK52" s="548"/>
      <c r="AL52" s="547">
        <v>4</v>
      </c>
      <c r="AM52" s="548"/>
      <c r="AN52" s="547">
        <v>5</v>
      </c>
      <c r="AO52" s="548"/>
      <c r="AP52" s="547"/>
      <c r="AQ52" s="548"/>
      <c r="AR52" s="547">
        <v>7</v>
      </c>
      <c r="AS52" s="548"/>
    </row>
    <row r="53" spans="1:46" s="295" customFormat="1" ht="17.25" customHeight="1">
      <c r="A53" s="442" t="str">
        <f>TSL!A50</f>
        <v>SINAR SANGIR</v>
      </c>
      <c r="B53" s="443" t="str">
        <f>TSL!B50</f>
        <v>20010N</v>
      </c>
      <c r="C53" s="329" t="s">
        <v>46</v>
      </c>
      <c r="D53" s="368" t="str">
        <f t="shared" si="47"/>
        <v>------</v>
      </c>
      <c r="E53" s="366" t="str">
        <f t="shared" si="39"/>
        <v>------</v>
      </c>
      <c r="F53" s="317">
        <f t="shared" si="79"/>
        <v>43962</v>
      </c>
      <c r="G53" s="366">
        <f t="shared" si="49"/>
        <v>43962</v>
      </c>
      <c r="H53" s="317">
        <f t="shared" si="78"/>
        <v>43964</v>
      </c>
      <c r="I53" s="366">
        <f t="shared" si="51"/>
        <v>43964</v>
      </c>
      <c r="J53" s="370" t="s">
        <v>35</v>
      </c>
      <c r="K53" s="370" t="s">
        <v>35</v>
      </c>
      <c r="L53" s="368">
        <f t="shared" si="69"/>
        <v>43965</v>
      </c>
      <c r="M53" s="366">
        <f t="shared" si="41"/>
        <v>43965</v>
      </c>
      <c r="N53" s="332" t="str">
        <f t="shared" si="52"/>
        <v/>
      </c>
      <c r="O53" s="333" t="str">
        <f t="shared" si="42"/>
        <v/>
      </c>
      <c r="P53" s="332" t="str">
        <f t="shared" si="53"/>
        <v/>
      </c>
      <c r="Q53" s="333" t="str">
        <f t="shared" si="54"/>
        <v/>
      </c>
      <c r="R53" s="332" t="str">
        <f t="shared" ref="R53:R64" si="84">IF(ISBLANK(AJ53),"",L53+AJ53)</f>
        <v/>
      </c>
      <c r="S53" s="333" t="str">
        <f t="shared" si="64"/>
        <v/>
      </c>
      <c r="T53" s="332" t="str">
        <f t="shared" ref="T53:T60" si="85">IF(ISBLANK(AL53),"",L53+AL53)</f>
        <v/>
      </c>
      <c r="U53" s="333" t="str">
        <f t="shared" ref="U53:U61" si="86">IF(ISBLANK(T53),"",T53)</f>
        <v/>
      </c>
      <c r="V53" s="332" t="str">
        <f t="shared" si="82"/>
        <v/>
      </c>
      <c r="W53" s="333" t="str">
        <f t="shared" si="83"/>
        <v/>
      </c>
      <c r="X53" s="332">
        <f t="shared" si="55"/>
        <v>43971</v>
      </c>
      <c r="Y53" s="333">
        <f t="shared" si="45"/>
        <v>43971</v>
      </c>
      <c r="Z53" s="332">
        <f t="shared" si="56"/>
        <v>43970</v>
      </c>
      <c r="AA53" s="331">
        <f t="shared" si="46"/>
        <v>43970</v>
      </c>
      <c r="AB53" s="411" t="s">
        <v>44</v>
      </c>
      <c r="AC53" s="484"/>
      <c r="AD53" s="408"/>
      <c r="AF53" s="547"/>
      <c r="AG53" s="548"/>
      <c r="AH53" s="547"/>
      <c r="AI53" s="548"/>
      <c r="AJ53" s="547"/>
      <c r="AK53" s="548"/>
      <c r="AL53" s="547"/>
      <c r="AM53" s="548"/>
      <c r="AN53" s="547"/>
      <c r="AO53" s="548"/>
      <c r="AP53" s="547">
        <v>6</v>
      </c>
      <c r="AQ53" s="548"/>
      <c r="AR53" s="547">
        <v>5</v>
      </c>
      <c r="AS53" s="548"/>
    </row>
    <row r="54" spans="1:46" s="295" customFormat="1" ht="17.25" customHeight="1">
      <c r="A54" s="440" t="str">
        <f>IAL!A35</f>
        <v>WAN HAI 261</v>
      </c>
      <c r="B54" s="441" t="str">
        <f>IAL!B35</f>
        <v>N302</v>
      </c>
      <c r="C54" s="329" t="s">
        <v>47</v>
      </c>
      <c r="D54" s="368" t="str">
        <f t="shared" si="47"/>
        <v>------</v>
      </c>
      <c r="E54" s="366" t="str">
        <f t="shared" si="39"/>
        <v>------</v>
      </c>
      <c r="F54" s="317">
        <f>L54-2</f>
        <v>43963</v>
      </c>
      <c r="G54" s="366">
        <f t="shared" si="49"/>
        <v>43963</v>
      </c>
      <c r="H54" s="317">
        <f t="shared" si="78"/>
        <v>43964</v>
      </c>
      <c r="I54" s="366">
        <f t="shared" si="51"/>
        <v>43964</v>
      </c>
      <c r="J54" s="370" t="s">
        <v>35</v>
      </c>
      <c r="K54" s="370" t="s">
        <v>35</v>
      </c>
      <c r="L54" s="368">
        <f t="shared" si="69"/>
        <v>43965</v>
      </c>
      <c r="M54" s="366">
        <f t="shared" si="41"/>
        <v>43965</v>
      </c>
      <c r="N54" s="332">
        <f t="shared" si="52"/>
        <v>43969</v>
      </c>
      <c r="O54" s="333">
        <f t="shared" si="42"/>
        <v>43969</v>
      </c>
      <c r="P54" s="332">
        <f t="shared" si="53"/>
        <v>43969</v>
      </c>
      <c r="Q54" s="333">
        <f t="shared" si="54"/>
        <v>43969</v>
      </c>
      <c r="R54" s="332" t="str">
        <f t="shared" si="84"/>
        <v/>
      </c>
      <c r="S54" s="333" t="str">
        <f t="shared" si="64"/>
        <v/>
      </c>
      <c r="T54" s="332" t="str">
        <f t="shared" si="85"/>
        <v/>
      </c>
      <c r="U54" s="333" t="str">
        <f t="shared" si="86"/>
        <v/>
      </c>
      <c r="V54" s="332" t="str">
        <f t="shared" si="82"/>
        <v/>
      </c>
      <c r="W54" s="333" t="str">
        <f t="shared" si="83"/>
        <v/>
      </c>
      <c r="X54" s="332" t="str">
        <f t="shared" si="55"/>
        <v/>
      </c>
      <c r="Y54" s="333" t="str">
        <f t="shared" si="45"/>
        <v/>
      </c>
      <c r="Z54" s="332" t="str">
        <f t="shared" si="56"/>
        <v/>
      </c>
      <c r="AA54" s="331" t="str">
        <f t="shared" si="46"/>
        <v/>
      </c>
      <c r="AB54" s="411" t="s">
        <v>39</v>
      </c>
      <c r="AC54" s="484"/>
      <c r="AD54" s="408"/>
      <c r="AF54" s="547">
        <v>4</v>
      </c>
      <c r="AG54" s="548"/>
      <c r="AH54" s="547">
        <v>4</v>
      </c>
      <c r="AI54" s="548"/>
      <c r="AJ54" s="547"/>
      <c r="AK54" s="548"/>
      <c r="AL54" s="547"/>
      <c r="AM54" s="548"/>
      <c r="AN54" s="547"/>
      <c r="AO54" s="548"/>
      <c r="AP54" s="547"/>
      <c r="AQ54" s="548"/>
      <c r="AR54" s="547"/>
      <c r="AS54" s="548"/>
    </row>
    <row r="55" spans="1:46" s="295" customFormat="1" ht="17.25" customHeight="1">
      <c r="A55" s="440" t="str">
        <f>OOCL!A20</f>
        <v>OOCL LE HAVRE</v>
      </c>
      <c r="B55" s="441" t="str">
        <f>OOCL!B20</f>
        <v>126N</v>
      </c>
      <c r="C55" s="329" t="s">
        <v>48</v>
      </c>
      <c r="D55" s="368" t="str">
        <f t="shared" si="47"/>
        <v>------</v>
      </c>
      <c r="E55" s="366" t="str">
        <f t="shared" si="39"/>
        <v>------</v>
      </c>
      <c r="F55" s="317">
        <f>L55-2</f>
        <v>43964</v>
      </c>
      <c r="G55" s="369">
        <f t="shared" si="49"/>
        <v>43964</v>
      </c>
      <c r="H55" s="317">
        <f t="shared" si="78"/>
        <v>43965</v>
      </c>
      <c r="I55" s="369">
        <f t="shared" si="51"/>
        <v>43965</v>
      </c>
      <c r="J55" s="370" t="s">
        <v>35</v>
      </c>
      <c r="K55" s="370" t="s">
        <v>35</v>
      </c>
      <c r="L55" s="368">
        <f t="shared" si="69"/>
        <v>43966</v>
      </c>
      <c r="M55" s="369">
        <f t="shared" si="41"/>
        <v>43966</v>
      </c>
      <c r="N55" s="332">
        <f t="shared" si="52"/>
        <v>43972</v>
      </c>
      <c r="O55" s="333">
        <f t="shared" si="42"/>
        <v>43972</v>
      </c>
      <c r="P55" s="332">
        <f t="shared" si="53"/>
        <v>43973</v>
      </c>
      <c r="Q55" s="333">
        <f t="shared" si="54"/>
        <v>43973</v>
      </c>
      <c r="R55" s="332">
        <f t="shared" si="84"/>
        <v>43974</v>
      </c>
      <c r="S55" s="333">
        <f t="shared" si="64"/>
        <v>43974</v>
      </c>
      <c r="T55" s="332">
        <f t="shared" si="85"/>
        <v>43971</v>
      </c>
      <c r="U55" s="333">
        <f t="shared" si="86"/>
        <v>43971</v>
      </c>
      <c r="V55" s="332">
        <f t="shared" si="82"/>
        <v>43971</v>
      </c>
      <c r="W55" s="333">
        <f t="shared" si="83"/>
        <v>43971</v>
      </c>
      <c r="X55" s="332" t="str">
        <f t="shared" si="55"/>
        <v/>
      </c>
      <c r="Y55" s="333" t="str">
        <f t="shared" si="45"/>
        <v/>
      </c>
      <c r="Z55" s="332" t="str">
        <f t="shared" si="56"/>
        <v/>
      </c>
      <c r="AA55" s="331" t="str">
        <f t="shared" si="46"/>
        <v/>
      </c>
      <c r="AB55" s="411" t="s">
        <v>40</v>
      </c>
      <c r="AC55" s="484"/>
      <c r="AD55" s="408"/>
      <c r="AF55" s="547">
        <v>6</v>
      </c>
      <c r="AG55" s="548"/>
      <c r="AH55" s="547">
        <v>7</v>
      </c>
      <c r="AI55" s="548"/>
      <c r="AJ55" s="547">
        <v>8</v>
      </c>
      <c r="AK55" s="548"/>
      <c r="AL55" s="547">
        <v>5</v>
      </c>
      <c r="AM55" s="548"/>
      <c r="AN55" s="547">
        <v>5</v>
      </c>
      <c r="AO55" s="548"/>
      <c r="AP55" s="547"/>
      <c r="AQ55" s="548"/>
      <c r="AR55" s="547"/>
      <c r="AS55" s="548"/>
    </row>
    <row r="56" spans="1:46" s="295" customFormat="1" ht="17.25" customHeight="1">
      <c r="A56" s="440" t="str">
        <f>OOCL!A7</f>
        <v>BALEARES</v>
      </c>
      <c r="B56" s="441" t="str">
        <f>OOCL!B7</f>
        <v>017N</v>
      </c>
      <c r="C56" s="329" t="s">
        <v>49</v>
      </c>
      <c r="D56" s="368" t="str">
        <f t="shared" si="47"/>
        <v>------</v>
      </c>
      <c r="E56" s="366" t="str">
        <f t="shared" si="39"/>
        <v>------</v>
      </c>
      <c r="F56" s="317">
        <f t="shared" ref="F56:F60" si="87">L56-2</f>
        <v>43964</v>
      </c>
      <c r="G56" s="369">
        <f t="shared" si="49"/>
        <v>43964</v>
      </c>
      <c r="H56" s="317">
        <f t="shared" ref="H56:H68" si="88">L56-1</f>
        <v>43965</v>
      </c>
      <c r="I56" s="369">
        <f t="shared" si="51"/>
        <v>43965</v>
      </c>
      <c r="J56" s="370" t="s">
        <v>35</v>
      </c>
      <c r="K56" s="370" t="s">
        <v>35</v>
      </c>
      <c r="L56" s="368">
        <f t="shared" si="69"/>
        <v>43966</v>
      </c>
      <c r="M56" s="369">
        <f t="shared" si="41"/>
        <v>43966</v>
      </c>
      <c r="N56" s="332">
        <f t="shared" si="52"/>
        <v>43972</v>
      </c>
      <c r="O56" s="333">
        <f t="shared" si="42"/>
        <v>43972</v>
      </c>
      <c r="P56" s="332">
        <f t="shared" si="53"/>
        <v>43972</v>
      </c>
      <c r="Q56" s="333">
        <f t="shared" si="54"/>
        <v>43972</v>
      </c>
      <c r="R56" s="332">
        <f t="shared" si="84"/>
        <v>43973</v>
      </c>
      <c r="S56" s="333">
        <f t="shared" si="64"/>
        <v>43973</v>
      </c>
      <c r="T56" s="332">
        <f t="shared" si="85"/>
        <v>43975</v>
      </c>
      <c r="U56" s="333">
        <f t="shared" si="86"/>
        <v>43975</v>
      </c>
      <c r="V56" s="332">
        <f t="shared" si="82"/>
        <v>43974</v>
      </c>
      <c r="W56" s="333">
        <f t="shared" si="83"/>
        <v>43974</v>
      </c>
      <c r="X56" s="332" t="str">
        <f t="shared" si="55"/>
        <v/>
      </c>
      <c r="Y56" s="333" t="str">
        <f t="shared" si="45"/>
        <v/>
      </c>
      <c r="Z56" s="332" t="str">
        <f t="shared" si="56"/>
        <v/>
      </c>
      <c r="AA56" s="331" t="str">
        <f t="shared" si="46"/>
        <v/>
      </c>
      <c r="AB56" s="411" t="s">
        <v>40</v>
      </c>
      <c r="AC56" s="484"/>
      <c r="AD56" s="408"/>
      <c r="AF56" s="547">
        <v>6</v>
      </c>
      <c r="AG56" s="548"/>
      <c r="AH56" s="547">
        <v>6</v>
      </c>
      <c r="AI56" s="548"/>
      <c r="AJ56" s="547">
        <v>7</v>
      </c>
      <c r="AK56" s="548"/>
      <c r="AL56" s="547">
        <v>9</v>
      </c>
      <c r="AM56" s="548"/>
      <c r="AN56" s="547">
        <v>8</v>
      </c>
      <c r="AO56" s="548"/>
      <c r="AP56" s="547"/>
      <c r="AQ56" s="548"/>
      <c r="AR56" s="547"/>
      <c r="AS56" s="548"/>
    </row>
    <row r="57" spans="1:46" s="295" customFormat="1" ht="17.45" customHeight="1">
      <c r="A57" s="440" t="str">
        <f>TSL!A29</f>
        <v>LANTAU BREEZE</v>
      </c>
      <c r="B57" s="441" t="str">
        <f>TSL!B29</f>
        <v>20009N</v>
      </c>
      <c r="C57" s="329" t="s">
        <v>50</v>
      </c>
      <c r="D57" s="368" t="str">
        <f t="shared" si="47"/>
        <v>------</v>
      </c>
      <c r="E57" s="366" t="str">
        <f t="shared" si="39"/>
        <v>------</v>
      </c>
      <c r="F57" s="317">
        <f t="shared" si="87"/>
        <v>43965</v>
      </c>
      <c r="G57" s="369">
        <f t="shared" si="49"/>
        <v>43965</v>
      </c>
      <c r="H57" s="317">
        <f t="shared" si="88"/>
        <v>43966</v>
      </c>
      <c r="I57" s="369">
        <f t="shared" si="51"/>
        <v>43966</v>
      </c>
      <c r="J57" s="370" t="s">
        <v>35</v>
      </c>
      <c r="K57" s="370" t="s">
        <v>35</v>
      </c>
      <c r="L57" s="368">
        <f t="shared" si="69"/>
        <v>43967</v>
      </c>
      <c r="M57" s="369">
        <f t="shared" si="41"/>
        <v>43967</v>
      </c>
      <c r="N57" s="332">
        <f t="shared" si="52"/>
        <v>43971</v>
      </c>
      <c r="O57" s="333">
        <f t="shared" si="42"/>
        <v>43971</v>
      </c>
      <c r="P57" s="332">
        <f t="shared" si="53"/>
        <v>43972</v>
      </c>
      <c r="Q57" s="333">
        <f t="shared" si="54"/>
        <v>43972</v>
      </c>
      <c r="R57" s="332">
        <f t="shared" si="84"/>
        <v>43973</v>
      </c>
      <c r="S57" s="333">
        <f t="shared" si="64"/>
        <v>43973</v>
      </c>
      <c r="T57" s="332" t="str">
        <f t="shared" si="85"/>
        <v/>
      </c>
      <c r="U57" s="333" t="str">
        <f t="shared" si="86"/>
        <v/>
      </c>
      <c r="V57" s="332" t="str">
        <f t="shared" si="82"/>
        <v/>
      </c>
      <c r="W57" s="333" t="str">
        <f t="shared" si="83"/>
        <v/>
      </c>
      <c r="X57" s="332" t="str">
        <f t="shared" si="55"/>
        <v/>
      </c>
      <c r="Y57" s="333" t="str">
        <f t="shared" si="45"/>
        <v/>
      </c>
      <c r="Z57" s="332" t="str">
        <f t="shared" si="56"/>
        <v/>
      </c>
      <c r="AA57" s="331" t="str">
        <f t="shared" si="46"/>
        <v/>
      </c>
      <c r="AB57" s="411" t="s">
        <v>44</v>
      </c>
      <c r="AC57" s="484"/>
      <c r="AD57" s="408"/>
      <c r="AF57" s="547">
        <v>4</v>
      </c>
      <c r="AG57" s="548"/>
      <c r="AH57" s="547">
        <v>5</v>
      </c>
      <c r="AI57" s="548"/>
      <c r="AJ57" s="547">
        <v>6</v>
      </c>
      <c r="AK57" s="548"/>
      <c r="AL57" s="547"/>
      <c r="AM57" s="548"/>
      <c r="AN57" s="547"/>
      <c r="AO57" s="548"/>
      <c r="AP57" s="547"/>
      <c r="AQ57" s="548"/>
      <c r="AR57" s="547"/>
      <c r="AS57" s="548"/>
    </row>
    <row r="58" spans="1:46" s="295" customFormat="1">
      <c r="A58" s="440" t="str">
        <f>YM!A22</f>
        <v>AREOPOLIS</v>
      </c>
      <c r="B58" s="441" t="str">
        <f>YM!B22</f>
        <v>006N</v>
      </c>
      <c r="C58" s="329" t="s">
        <v>51</v>
      </c>
      <c r="D58" s="368" t="str">
        <f t="shared" si="47"/>
        <v>------</v>
      </c>
      <c r="E58" s="366" t="str">
        <f t="shared" si="39"/>
        <v>------</v>
      </c>
      <c r="F58" s="317">
        <f t="shared" si="87"/>
        <v>43965</v>
      </c>
      <c r="G58" s="369">
        <f t="shared" si="49"/>
        <v>43965</v>
      </c>
      <c r="H58" s="317">
        <f t="shared" si="88"/>
        <v>43966</v>
      </c>
      <c r="I58" s="369">
        <f t="shared" si="51"/>
        <v>43966</v>
      </c>
      <c r="J58" s="370" t="s">
        <v>35</v>
      </c>
      <c r="K58" s="370" t="s">
        <v>35</v>
      </c>
      <c r="L58" s="368">
        <f t="shared" si="69"/>
        <v>43967</v>
      </c>
      <c r="M58" s="369">
        <f t="shared" si="41"/>
        <v>43967</v>
      </c>
      <c r="N58" s="332">
        <f t="shared" si="52"/>
        <v>43972</v>
      </c>
      <c r="O58" s="333">
        <f t="shared" si="42"/>
        <v>43972</v>
      </c>
      <c r="P58" s="332">
        <f t="shared" si="53"/>
        <v>43974</v>
      </c>
      <c r="Q58" s="333">
        <f t="shared" si="54"/>
        <v>43974</v>
      </c>
      <c r="R58" s="332">
        <f t="shared" si="84"/>
        <v>43971</v>
      </c>
      <c r="S58" s="333">
        <f t="shared" si="64"/>
        <v>43971</v>
      </c>
      <c r="T58" s="332" t="str">
        <f t="shared" si="85"/>
        <v/>
      </c>
      <c r="U58" s="333" t="str">
        <f t="shared" si="86"/>
        <v/>
      </c>
      <c r="V58" s="332" t="str">
        <f t="shared" si="82"/>
        <v/>
      </c>
      <c r="W58" s="333" t="str">
        <f t="shared" si="83"/>
        <v/>
      </c>
      <c r="X58" s="332" t="str">
        <f t="shared" si="55"/>
        <v/>
      </c>
      <c r="Y58" s="333" t="str">
        <f t="shared" si="45"/>
        <v/>
      </c>
      <c r="Z58" s="332" t="str">
        <f t="shared" si="56"/>
        <v/>
      </c>
      <c r="AA58" s="331" t="str">
        <f t="shared" si="46"/>
        <v/>
      </c>
      <c r="AB58" s="411" t="s">
        <v>36</v>
      </c>
      <c r="AC58" s="484"/>
      <c r="AD58" s="408"/>
      <c r="AF58" s="547">
        <v>5</v>
      </c>
      <c r="AG58" s="548"/>
      <c r="AH58" s="547">
        <v>7</v>
      </c>
      <c r="AI58" s="548"/>
      <c r="AJ58" s="547">
        <v>4</v>
      </c>
      <c r="AK58" s="548"/>
      <c r="AL58" s="547"/>
      <c r="AM58" s="548"/>
      <c r="AN58" s="547"/>
      <c r="AO58" s="548"/>
      <c r="AP58" s="547"/>
      <c r="AQ58" s="548"/>
      <c r="AR58" s="547"/>
      <c r="AS58" s="548"/>
    </row>
    <row r="59" spans="1:46" s="295" customFormat="1" ht="17.25" customHeight="1">
      <c r="A59" s="440" t="str">
        <f>TSL!A6</f>
        <v>TS OSAKA</v>
      </c>
      <c r="B59" s="441" t="str">
        <f>TSL!B6</f>
        <v>20005N</v>
      </c>
      <c r="C59" s="329" t="s">
        <v>52</v>
      </c>
      <c r="D59" s="368" t="str">
        <f t="shared" si="47"/>
        <v>------</v>
      </c>
      <c r="E59" s="366" t="str">
        <f t="shared" si="39"/>
        <v>------</v>
      </c>
      <c r="F59" s="317">
        <f t="shared" si="87"/>
        <v>43966</v>
      </c>
      <c r="G59" s="369">
        <f t="shared" si="49"/>
        <v>43966</v>
      </c>
      <c r="H59" s="317">
        <f t="shared" si="88"/>
        <v>43967</v>
      </c>
      <c r="I59" s="369">
        <f t="shared" si="51"/>
        <v>43967</v>
      </c>
      <c r="J59" s="370" t="s">
        <v>35</v>
      </c>
      <c r="K59" s="370" t="s">
        <v>35</v>
      </c>
      <c r="L59" s="368">
        <f t="shared" si="69"/>
        <v>43968</v>
      </c>
      <c r="M59" s="369">
        <f t="shared" si="41"/>
        <v>43968</v>
      </c>
      <c r="N59" s="332">
        <f t="shared" si="52"/>
        <v>43974</v>
      </c>
      <c r="O59" s="333">
        <f t="shared" si="42"/>
        <v>43974</v>
      </c>
      <c r="P59" s="332">
        <f t="shared" si="53"/>
        <v>43974</v>
      </c>
      <c r="Q59" s="333">
        <f t="shared" si="54"/>
        <v>43974</v>
      </c>
      <c r="R59" s="332">
        <f t="shared" si="84"/>
        <v>43973</v>
      </c>
      <c r="S59" s="333">
        <f t="shared" si="64"/>
        <v>43973</v>
      </c>
      <c r="T59" s="332">
        <f t="shared" si="85"/>
        <v>43971</v>
      </c>
      <c r="U59" s="333">
        <f t="shared" si="86"/>
        <v>43971</v>
      </c>
      <c r="V59" s="332">
        <f t="shared" si="82"/>
        <v>43972</v>
      </c>
      <c r="W59" s="333">
        <f t="shared" si="83"/>
        <v>43972</v>
      </c>
      <c r="X59" s="332" t="str">
        <f t="shared" si="55"/>
        <v/>
      </c>
      <c r="Y59" s="333" t="str">
        <f t="shared" si="45"/>
        <v/>
      </c>
      <c r="Z59" s="332" t="str">
        <f t="shared" si="56"/>
        <v/>
      </c>
      <c r="AA59" s="331" t="str">
        <f t="shared" si="46"/>
        <v/>
      </c>
      <c r="AB59" s="411" t="s">
        <v>44</v>
      </c>
      <c r="AC59" s="484"/>
      <c r="AD59" s="408"/>
      <c r="AF59" s="547">
        <v>6</v>
      </c>
      <c r="AG59" s="548"/>
      <c r="AH59" s="547">
        <v>6</v>
      </c>
      <c r="AI59" s="548"/>
      <c r="AJ59" s="547">
        <v>5</v>
      </c>
      <c r="AK59" s="548"/>
      <c r="AL59" s="547">
        <v>3</v>
      </c>
      <c r="AM59" s="548"/>
      <c r="AN59" s="547">
        <v>4</v>
      </c>
      <c r="AO59" s="548"/>
      <c r="AP59" s="547"/>
      <c r="AQ59" s="548"/>
      <c r="AR59" s="547"/>
      <c r="AS59" s="548"/>
    </row>
    <row r="60" spans="1:46" s="295" customFormat="1" ht="17.25" customHeight="1">
      <c r="A60" s="451" t="str">
        <f>IAL!A21</f>
        <v>WAN HAI 263</v>
      </c>
      <c r="B60" s="452" t="str">
        <f>IAL!B21</f>
        <v>N295</v>
      </c>
      <c r="C60" s="343" t="s">
        <v>53</v>
      </c>
      <c r="D60" s="453" t="str">
        <f t="shared" si="47"/>
        <v>------</v>
      </c>
      <c r="E60" s="454" t="str">
        <f t="shared" si="39"/>
        <v>------</v>
      </c>
      <c r="F60" s="455">
        <f t="shared" si="87"/>
        <v>43966</v>
      </c>
      <c r="G60" s="454">
        <f t="shared" si="49"/>
        <v>43966</v>
      </c>
      <c r="H60" s="455">
        <f t="shared" si="88"/>
        <v>43967</v>
      </c>
      <c r="I60" s="454">
        <f t="shared" si="51"/>
        <v>43967</v>
      </c>
      <c r="J60" s="471" t="s">
        <v>35</v>
      </c>
      <c r="K60" s="471" t="s">
        <v>35</v>
      </c>
      <c r="L60" s="453">
        <f t="shared" si="69"/>
        <v>43968</v>
      </c>
      <c r="M60" s="454">
        <f t="shared" si="41"/>
        <v>43968</v>
      </c>
      <c r="N60" s="346">
        <f t="shared" si="52"/>
        <v>43972</v>
      </c>
      <c r="O60" s="347">
        <f t="shared" si="42"/>
        <v>43972</v>
      </c>
      <c r="P60" s="346">
        <f t="shared" si="53"/>
        <v>43973</v>
      </c>
      <c r="Q60" s="347">
        <f t="shared" si="54"/>
        <v>43973</v>
      </c>
      <c r="R60" s="346" t="str">
        <f t="shared" si="84"/>
        <v/>
      </c>
      <c r="S60" s="347" t="str">
        <f t="shared" si="64"/>
        <v/>
      </c>
      <c r="T60" s="346" t="str">
        <f t="shared" si="85"/>
        <v/>
      </c>
      <c r="U60" s="347" t="str">
        <f t="shared" si="86"/>
        <v/>
      </c>
      <c r="V60" s="346" t="str">
        <f t="shared" si="82"/>
        <v/>
      </c>
      <c r="W60" s="347" t="str">
        <f t="shared" si="83"/>
        <v/>
      </c>
      <c r="X60" s="346" t="str">
        <f t="shared" si="55"/>
        <v/>
      </c>
      <c r="Y60" s="347" t="str">
        <f t="shared" si="45"/>
        <v/>
      </c>
      <c r="Z60" s="346" t="str">
        <f t="shared" si="56"/>
        <v/>
      </c>
      <c r="AA60" s="381" t="str">
        <f t="shared" si="46"/>
        <v/>
      </c>
      <c r="AB60" s="491" t="s">
        <v>39</v>
      </c>
      <c r="AC60" s="492"/>
      <c r="AD60" s="493"/>
      <c r="AE60" s="494"/>
      <c r="AF60" s="547">
        <v>4</v>
      </c>
      <c r="AG60" s="548"/>
      <c r="AH60" s="547">
        <v>5</v>
      </c>
      <c r="AI60" s="548"/>
      <c r="AJ60" s="549"/>
      <c r="AK60" s="550"/>
      <c r="AL60" s="549"/>
      <c r="AM60" s="550"/>
      <c r="AN60" s="549"/>
      <c r="AO60" s="550"/>
      <c r="AP60" s="549"/>
      <c r="AQ60" s="550"/>
      <c r="AR60" s="549"/>
      <c r="AS60" s="550"/>
      <c r="AT60" s="294"/>
    </row>
    <row r="61" spans="1:46" s="295" customFormat="1" ht="17.25" customHeight="1">
      <c r="A61" s="456" t="str">
        <f>YM!A9</f>
        <v>CALANDRA</v>
      </c>
      <c r="B61" s="457" t="str">
        <f>YM!B9</f>
        <v>124N</v>
      </c>
      <c r="C61" s="339" t="s">
        <v>34</v>
      </c>
      <c r="D61" s="458" t="str">
        <f t="shared" si="47"/>
        <v>------</v>
      </c>
      <c r="E61" s="459" t="str">
        <f t="shared" si="39"/>
        <v>------</v>
      </c>
      <c r="F61" s="460">
        <f t="shared" ref="F61:F66" si="89">L61-3</f>
        <v>43968</v>
      </c>
      <c r="G61" s="459">
        <f t="shared" si="49"/>
        <v>43968</v>
      </c>
      <c r="H61" s="460">
        <f t="shared" si="88"/>
        <v>43970</v>
      </c>
      <c r="I61" s="459">
        <f t="shared" si="51"/>
        <v>43970</v>
      </c>
      <c r="J61" s="472" t="s">
        <v>35</v>
      </c>
      <c r="K61" s="472" t="s">
        <v>35</v>
      </c>
      <c r="L61" s="458">
        <f t="shared" si="69"/>
        <v>43971</v>
      </c>
      <c r="M61" s="459">
        <f t="shared" si="41"/>
        <v>43971</v>
      </c>
      <c r="N61" s="340">
        <f t="shared" si="52"/>
        <v>43980</v>
      </c>
      <c r="O61" s="341">
        <f t="shared" si="42"/>
        <v>43980</v>
      </c>
      <c r="P61" s="340">
        <f t="shared" si="53"/>
        <v>43979</v>
      </c>
      <c r="Q61" s="341">
        <f t="shared" si="54"/>
        <v>43979</v>
      </c>
      <c r="R61" s="340">
        <f t="shared" si="84"/>
        <v>43978</v>
      </c>
      <c r="S61" s="341">
        <f t="shared" si="64"/>
        <v>43978</v>
      </c>
      <c r="T61" s="340">
        <f>IF(ISBLANK(AJ61),"",L61+AL61)</f>
        <v>43976</v>
      </c>
      <c r="U61" s="341">
        <f t="shared" si="86"/>
        <v>43976</v>
      </c>
      <c r="V61" s="340">
        <f>IF(ISBLANK(AJ61),"",L61+AN61)</f>
        <v>43977</v>
      </c>
      <c r="W61" s="341">
        <f t="shared" si="83"/>
        <v>43977</v>
      </c>
      <c r="X61" s="340" t="str">
        <f t="shared" si="55"/>
        <v/>
      </c>
      <c r="Y61" s="341" t="str">
        <f t="shared" si="45"/>
        <v/>
      </c>
      <c r="Z61" s="340" t="str">
        <f t="shared" si="56"/>
        <v/>
      </c>
      <c r="AA61" s="335" t="str">
        <f t="shared" si="46"/>
        <v/>
      </c>
      <c r="AB61" s="495" t="s">
        <v>36</v>
      </c>
      <c r="AC61" s="496"/>
      <c r="AD61" s="408"/>
      <c r="AF61" s="547">
        <v>9</v>
      </c>
      <c r="AG61" s="548"/>
      <c r="AH61" s="547">
        <v>8</v>
      </c>
      <c r="AI61" s="548"/>
      <c r="AJ61" s="547">
        <v>7</v>
      </c>
      <c r="AK61" s="548"/>
      <c r="AL61" s="547">
        <v>5</v>
      </c>
      <c r="AM61" s="548"/>
      <c r="AN61" s="547">
        <v>6</v>
      </c>
      <c r="AO61" s="548"/>
      <c r="AP61" s="547"/>
      <c r="AQ61" s="548"/>
      <c r="AR61" s="547"/>
      <c r="AS61" s="548"/>
    </row>
    <row r="62" spans="1:46" s="295" customFormat="1" ht="17.25" customHeight="1">
      <c r="A62" s="440" t="str">
        <f>IAL!A9</f>
        <v>OOCL DALIAN</v>
      </c>
      <c r="B62" s="441" t="str">
        <f>IAL!B9</f>
        <v>N647</v>
      </c>
      <c r="C62" s="329" t="s">
        <v>38</v>
      </c>
      <c r="D62" s="368" t="str">
        <f t="shared" si="47"/>
        <v>------</v>
      </c>
      <c r="E62" s="366" t="str">
        <f t="shared" si="39"/>
        <v>------</v>
      </c>
      <c r="F62" s="317">
        <f t="shared" si="89"/>
        <v>43968</v>
      </c>
      <c r="G62" s="366">
        <f t="shared" si="49"/>
        <v>43968</v>
      </c>
      <c r="H62" s="317">
        <f t="shared" si="88"/>
        <v>43970</v>
      </c>
      <c r="I62" s="366">
        <f t="shared" si="51"/>
        <v>43970</v>
      </c>
      <c r="J62" s="370" t="s">
        <v>35</v>
      </c>
      <c r="K62" s="370" t="s">
        <v>35</v>
      </c>
      <c r="L62" s="368">
        <f t="shared" si="69"/>
        <v>43971</v>
      </c>
      <c r="M62" s="366">
        <f t="shared" si="41"/>
        <v>43971</v>
      </c>
      <c r="N62" s="332">
        <f t="shared" si="52"/>
        <v>43980</v>
      </c>
      <c r="O62" s="333">
        <f t="shared" si="42"/>
        <v>43980</v>
      </c>
      <c r="P62" s="332">
        <f t="shared" si="53"/>
        <v>43981</v>
      </c>
      <c r="Q62" s="333">
        <f t="shared" si="54"/>
        <v>43981</v>
      </c>
      <c r="R62" s="332">
        <f t="shared" si="84"/>
        <v>43978</v>
      </c>
      <c r="S62" s="333">
        <f t="shared" si="64"/>
        <v>43978</v>
      </c>
      <c r="T62" s="332">
        <f t="shared" ref="T62:T65" si="90">IF(ISBLANK(AL62),"",L62+AL62)</f>
        <v>43976</v>
      </c>
      <c r="U62" s="333">
        <f t="shared" ref="U62:U65" si="91">IF(ISBLANK(T62),"",T62)</f>
        <v>43976</v>
      </c>
      <c r="V62" s="332">
        <f t="shared" ref="V62:V73" si="92">IF(ISBLANK(AN62),"",L62+AN62)</f>
        <v>43977</v>
      </c>
      <c r="W62" s="333">
        <f t="shared" ref="W62:W74" si="93">IF(ISBLANK(V62),"",V62)</f>
        <v>43977</v>
      </c>
      <c r="X62" s="332" t="str">
        <f t="shared" si="55"/>
        <v/>
      </c>
      <c r="Y62" s="333" t="str">
        <f t="shared" si="45"/>
        <v/>
      </c>
      <c r="Z62" s="332" t="str">
        <f t="shared" si="56"/>
        <v/>
      </c>
      <c r="AA62" s="333" t="str">
        <f t="shared" si="46"/>
        <v/>
      </c>
      <c r="AB62" s="411" t="s">
        <v>39</v>
      </c>
      <c r="AC62" s="484"/>
      <c r="AD62" s="408"/>
      <c r="AF62" s="547">
        <v>9</v>
      </c>
      <c r="AG62" s="548"/>
      <c r="AH62" s="547">
        <v>10</v>
      </c>
      <c r="AI62" s="548"/>
      <c r="AJ62" s="547">
        <v>7</v>
      </c>
      <c r="AK62" s="548"/>
      <c r="AL62" s="547">
        <v>5</v>
      </c>
      <c r="AM62" s="548"/>
      <c r="AN62" s="547">
        <v>6</v>
      </c>
      <c r="AO62" s="548"/>
      <c r="AP62" s="547"/>
      <c r="AQ62" s="548"/>
      <c r="AR62" s="547"/>
      <c r="AS62" s="548"/>
    </row>
    <row r="63" spans="1:46" s="295" customFormat="1">
      <c r="A63" s="440" t="str">
        <f>OOCL!A33</f>
        <v>OOCL DALIAN</v>
      </c>
      <c r="B63" s="441" t="str">
        <f>OOCL!B33</f>
        <v>647N</v>
      </c>
      <c r="C63" s="329" t="s">
        <v>41</v>
      </c>
      <c r="D63" s="368" t="str">
        <f t="shared" si="47"/>
        <v>------</v>
      </c>
      <c r="E63" s="366" t="str">
        <f t="shared" si="39"/>
        <v>------</v>
      </c>
      <c r="F63" s="317">
        <f t="shared" si="89"/>
        <v>43968</v>
      </c>
      <c r="G63" s="366">
        <f t="shared" si="49"/>
        <v>43968</v>
      </c>
      <c r="H63" s="317">
        <f t="shared" si="88"/>
        <v>43970</v>
      </c>
      <c r="I63" s="366">
        <f t="shared" si="51"/>
        <v>43970</v>
      </c>
      <c r="J63" s="370" t="s">
        <v>35</v>
      </c>
      <c r="K63" s="370" t="s">
        <v>35</v>
      </c>
      <c r="L63" s="368">
        <f t="shared" si="69"/>
        <v>43971</v>
      </c>
      <c r="M63" s="366">
        <f t="shared" si="41"/>
        <v>43971</v>
      </c>
      <c r="N63" s="332">
        <f t="shared" si="52"/>
        <v>43981</v>
      </c>
      <c r="O63" s="333">
        <f t="shared" si="42"/>
        <v>43981</v>
      </c>
      <c r="P63" s="332">
        <f t="shared" si="53"/>
        <v>43980</v>
      </c>
      <c r="Q63" s="333">
        <f t="shared" si="54"/>
        <v>43980</v>
      </c>
      <c r="R63" s="332">
        <f t="shared" si="84"/>
        <v>43979</v>
      </c>
      <c r="S63" s="333">
        <f t="shared" si="64"/>
        <v>43979</v>
      </c>
      <c r="T63" s="332">
        <f t="shared" si="90"/>
        <v>43976</v>
      </c>
      <c r="U63" s="333">
        <f t="shared" si="91"/>
        <v>43976</v>
      </c>
      <c r="V63" s="332">
        <f t="shared" si="92"/>
        <v>43977</v>
      </c>
      <c r="W63" s="333">
        <f t="shared" si="93"/>
        <v>43977</v>
      </c>
      <c r="X63" s="332" t="str">
        <f t="shared" si="55"/>
        <v/>
      </c>
      <c r="Y63" s="333" t="str">
        <f t="shared" si="45"/>
        <v/>
      </c>
      <c r="Z63" s="332" t="str">
        <f t="shared" si="56"/>
        <v/>
      </c>
      <c r="AA63" s="331" t="str">
        <f t="shared" si="46"/>
        <v/>
      </c>
      <c r="AB63" s="411" t="s">
        <v>40</v>
      </c>
      <c r="AC63" s="484"/>
      <c r="AD63" s="408"/>
      <c r="AF63" s="547">
        <v>10</v>
      </c>
      <c r="AG63" s="548"/>
      <c r="AH63" s="547">
        <v>9</v>
      </c>
      <c r="AI63" s="548"/>
      <c r="AJ63" s="547">
        <v>8</v>
      </c>
      <c r="AK63" s="548"/>
      <c r="AL63" s="547">
        <v>5</v>
      </c>
      <c r="AM63" s="548"/>
      <c r="AN63" s="547">
        <v>6</v>
      </c>
      <c r="AO63" s="548"/>
      <c r="AP63" s="547"/>
      <c r="AQ63" s="548"/>
      <c r="AR63" s="547"/>
      <c r="AS63" s="548"/>
    </row>
    <row r="64" spans="1:46" s="295" customFormat="1" ht="17.25" customHeight="1">
      <c r="A64" s="440" t="str">
        <f>TSL!A18</f>
        <v>LANTAU BRIDGE</v>
      </c>
      <c r="B64" s="441" t="str">
        <f>TSL!B18</f>
        <v>20007N</v>
      </c>
      <c r="C64" s="329" t="s">
        <v>43</v>
      </c>
      <c r="D64" s="368" t="str">
        <f t="shared" si="47"/>
        <v>------</v>
      </c>
      <c r="E64" s="366" t="str">
        <f t="shared" si="39"/>
        <v>------</v>
      </c>
      <c r="F64" s="317">
        <f t="shared" si="89"/>
        <v>43969</v>
      </c>
      <c r="G64" s="366">
        <f t="shared" si="49"/>
        <v>43969</v>
      </c>
      <c r="H64" s="317">
        <f>L64-2</f>
        <v>43970</v>
      </c>
      <c r="I64" s="366">
        <f t="shared" si="51"/>
        <v>43970</v>
      </c>
      <c r="J64" s="370" t="s">
        <v>35</v>
      </c>
      <c r="K64" s="370" t="s">
        <v>35</v>
      </c>
      <c r="L64" s="368">
        <f t="shared" si="69"/>
        <v>43972</v>
      </c>
      <c r="M64" s="366">
        <f t="shared" si="41"/>
        <v>43972</v>
      </c>
      <c r="N64" s="332">
        <f t="shared" si="52"/>
        <v>43977</v>
      </c>
      <c r="O64" s="333">
        <f t="shared" si="42"/>
        <v>43977</v>
      </c>
      <c r="P64" s="332">
        <f t="shared" si="53"/>
        <v>43978</v>
      </c>
      <c r="Q64" s="333">
        <f t="shared" si="54"/>
        <v>43978</v>
      </c>
      <c r="R64" s="332">
        <f t="shared" si="84"/>
        <v>43979</v>
      </c>
      <c r="S64" s="333">
        <f t="shared" si="64"/>
        <v>43979</v>
      </c>
      <c r="T64" s="332" t="str">
        <f t="shared" si="90"/>
        <v/>
      </c>
      <c r="U64" s="333" t="str">
        <f t="shared" si="91"/>
        <v/>
      </c>
      <c r="V64" s="332" t="str">
        <f t="shared" si="92"/>
        <v/>
      </c>
      <c r="W64" s="333" t="str">
        <f t="shared" si="93"/>
        <v/>
      </c>
      <c r="X64" s="332" t="str">
        <f t="shared" si="55"/>
        <v/>
      </c>
      <c r="Y64" s="333" t="str">
        <f t="shared" si="45"/>
        <v/>
      </c>
      <c r="Z64" s="332" t="str">
        <f t="shared" si="56"/>
        <v/>
      </c>
      <c r="AA64" s="331" t="str">
        <f t="shared" si="46"/>
        <v/>
      </c>
      <c r="AB64" s="411" t="s">
        <v>44</v>
      </c>
      <c r="AC64" s="484"/>
      <c r="AD64" s="408"/>
      <c r="AF64" s="547">
        <v>5</v>
      </c>
      <c r="AG64" s="548"/>
      <c r="AH64" s="547">
        <v>6</v>
      </c>
      <c r="AI64" s="548"/>
      <c r="AJ64" s="547">
        <v>7</v>
      </c>
      <c r="AK64" s="548"/>
      <c r="AL64" s="547"/>
      <c r="AM64" s="548"/>
      <c r="AN64" s="547"/>
      <c r="AO64" s="548"/>
      <c r="AP64" s="547"/>
      <c r="AQ64" s="548"/>
      <c r="AR64" s="547"/>
      <c r="AS64" s="548"/>
    </row>
    <row r="65" spans="1:46" s="295" customFormat="1" ht="17.25" customHeight="1">
      <c r="A65" s="440" t="str">
        <f>TSL!A41</f>
        <v>HANSA COBURG</v>
      </c>
      <c r="B65" s="441" t="str">
        <f>TSL!B41</f>
        <v>20013N</v>
      </c>
      <c r="C65" s="329" t="s">
        <v>45</v>
      </c>
      <c r="D65" s="368" t="str">
        <f t="shared" si="47"/>
        <v>------</v>
      </c>
      <c r="E65" s="366" t="str">
        <f t="shared" si="39"/>
        <v>------</v>
      </c>
      <c r="F65" s="317">
        <f t="shared" si="89"/>
        <v>43969</v>
      </c>
      <c r="G65" s="366">
        <f t="shared" si="49"/>
        <v>43969</v>
      </c>
      <c r="H65" s="317">
        <f t="shared" si="88"/>
        <v>43971</v>
      </c>
      <c r="I65" s="366">
        <f t="shared" si="51"/>
        <v>43971</v>
      </c>
      <c r="J65" s="370" t="s">
        <v>35</v>
      </c>
      <c r="K65" s="370" t="s">
        <v>35</v>
      </c>
      <c r="L65" s="368">
        <f t="shared" si="69"/>
        <v>43972</v>
      </c>
      <c r="M65" s="366">
        <f t="shared" si="41"/>
        <v>43972</v>
      </c>
      <c r="N65" s="332" t="str">
        <f t="shared" si="52"/>
        <v/>
      </c>
      <c r="O65" s="333" t="str">
        <f t="shared" si="42"/>
        <v/>
      </c>
      <c r="P65" s="332" t="str">
        <f t="shared" si="53"/>
        <v/>
      </c>
      <c r="Q65" s="333" t="str">
        <f t="shared" si="54"/>
        <v/>
      </c>
      <c r="R65" s="332"/>
      <c r="S65" s="333" t="str">
        <f t="shared" si="64"/>
        <v/>
      </c>
      <c r="T65" s="332">
        <f t="shared" si="90"/>
        <v>43976</v>
      </c>
      <c r="U65" s="333">
        <f t="shared" si="91"/>
        <v>43976</v>
      </c>
      <c r="V65" s="332">
        <f t="shared" si="92"/>
        <v>43977</v>
      </c>
      <c r="W65" s="333">
        <f t="shared" si="93"/>
        <v>43977</v>
      </c>
      <c r="X65" s="332" t="str">
        <f t="shared" si="55"/>
        <v/>
      </c>
      <c r="Y65" s="333" t="str">
        <f t="shared" si="45"/>
        <v/>
      </c>
      <c r="Z65" s="332">
        <f t="shared" si="56"/>
        <v>43979</v>
      </c>
      <c r="AA65" s="331">
        <f t="shared" si="46"/>
        <v>43979</v>
      </c>
      <c r="AB65" s="411" t="s">
        <v>44</v>
      </c>
      <c r="AC65" s="484"/>
      <c r="AD65" s="408"/>
      <c r="AF65" s="547"/>
      <c r="AG65" s="548"/>
      <c r="AH65" s="547"/>
      <c r="AI65" s="548"/>
      <c r="AJ65" s="547"/>
      <c r="AK65" s="548"/>
      <c r="AL65" s="547">
        <v>4</v>
      </c>
      <c r="AM65" s="548"/>
      <c r="AN65" s="547">
        <v>5</v>
      </c>
      <c r="AO65" s="548"/>
      <c r="AP65" s="547"/>
      <c r="AQ65" s="548"/>
      <c r="AR65" s="547">
        <v>7</v>
      </c>
      <c r="AS65" s="548"/>
    </row>
    <row r="66" spans="1:46" s="295" customFormat="1" ht="17.25" customHeight="1">
      <c r="A66" s="442" t="str">
        <f>TSL!A51</f>
        <v>YM INITIATIVE</v>
      </c>
      <c r="B66" s="443" t="str">
        <f>TSL!B51</f>
        <v>251N</v>
      </c>
      <c r="C66" s="329" t="s">
        <v>46</v>
      </c>
      <c r="D66" s="368" t="str">
        <f t="shared" si="47"/>
        <v>------</v>
      </c>
      <c r="E66" s="366" t="str">
        <f t="shared" si="39"/>
        <v>------</v>
      </c>
      <c r="F66" s="317">
        <f t="shared" si="89"/>
        <v>43969</v>
      </c>
      <c r="G66" s="366">
        <f t="shared" si="49"/>
        <v>43969</v>
      </c>
      <c r="H66" s="317">
        <f t="shared" si="88"/>
        <v>43971</v>
      </c>
      <c r="I66" s="366">
        <f t="shared" si="51"/>
        <v>43971</v>
      </c>
      <c r="J66" s="370" t="s">
        <v>35</v>
      </c>
      <c r="K66" s="370" t="s">
        <v>35</v>
      </c>
      <c r="L66" s="368">
        <f t="shared" si="69"/>
        <v>43972</v>
      </c>
      <c r="M66" s="366">
        <f t="shared" si="41"/>
        <v>43972</v>
      </c>
      <c r="N66" s="332" t="str">
        <f t="shared" si="52"/>
        <v/>
      </c>
      <c r="O66" s="333" t="str">
        <f t="shared" si="42"/>
        <v/>
      </c>
      <c r="P66" s="332" t="str">
        <f t="shared" si="53"/>
        <v/>
      </c>
      <c r="Q66" s="333" t="str">
        <f t="shared" si="54"/>
        <v/>
      </c>
      <c r="R66" s="332" t="str">
        <f t="shared" ref="R66:R77" si="94">IF(ISBLANK(AJ66),"",L66+AJ66)</f>
        <v/>
      </c>
      <c r="S66" s="333" t="str">
        <f t="shared" si="64"/>
        <v/>
      </c>
      <c r="T66" s="332" t="str">
        <f t="shared" ref="T66:T73" si="95">IF(ISBLANK(AL66),"",L66+AL66)</f>
        <v/>
      </c>
      <c r="U66" s="333" t="str">
        <f t="shared" ref="U66:U74" si="96">IF(ISBLANK(T66),"",T66)</f>
        <v/>
      </c>
      <c r="V66" s="332" t="str">
        <f t="shared" si="92"/>
        <v/>
      </c>
      <c r="W66" s="333" t="str">
        <f t="shared" si="93"/>
        <v/>
      </c>
      <c r="X66" s="332">
        <f t="shared" si="55"/>
        <v>43978</v>
      </c>
      <c r="Y66" s="333">
        <f t="shared" si="45"/>
        <v>43978</v>
      </c>
      <c r="Z66" s="332">
        <f t="shared" si="56"/>
        <v>43977</v>
      </c>
      <c r="AA66" s="331">
        <f t="shared" si="46"/>
        <v>43977</v>
      </c>
      <c r="AB66" s="411" t="s">
        <v>44</v>
      </c>
      <c r="AC66" s="484"/>
      <c r="AD66" s="408"/>
      <c r="AF66" s="547"/>
      <c r="AG66" s="548"/>
      <c r="AH66" s="547"/>
      <c r="AI66" s="548"/>
      <c r="AJ66" s="547"/>
      <c r="AK66" s="548"/>
      <c r="AL66" s="547"/>
      <c r="AM66" s="548"/>
      <c r="AN66" s="547"/>
      <c r="AO66" s="548"/>
      <c r="AP66" s="547">
        <v>6</v>
      </c>
      <c r="AQ66" s="548"/>
      <c r="AR66" s="547">
        <v>5</v>
      </c>
      <c r="AS66" s="548"/>
    </row>
    <row r="67" spans="1:46" s="295" customFormat="1" ht="17.25" customHeight="1">
      <c r="A67" s="440" t="str">
        <f>IAL!A36</f>
        <v>WAN HAI 262</v>
      </c>
      <c r="B67" s="441" t="str">
        <f>IAL!B36</f>
        <v>N366</v>
      </c>
      <c r="C67" s="329" t="s">
        <v>47</v>
      </c>
      <c r="D67" s="368" t="str">
        <f t="shared" si="47"/>
        <v>------</v>
      </c>
      <c r="E67" s="366" t="str">
        <f t="shared" si="39"/>
        <v>------</v>
      </c>
      <c r="F67" s="317">
        <f>L67-2</f>
        <v>43970</v>
      </c>
      <c r="G67" s="366">
        <f t="shared" si="49"/>
        <v>43970</v>
      </c>
      <c r="H67" s="317">
        <f t="shared" si="88"/>
        <v>43971</v>
      </c>
      <c r="I67" s="366">
        <f t="shared" si="51"/>
        <v>43971</v>
      </c>
      <c r="J67" s="370" t="s">
        <v>35</v>
      </c>
      <c r="K67" s="370" t="s">
        <v>35</v>
      </c>
      <c r="L67" s="368">
        <f t="shared" si="69"/>
        <v>43972</v>
      </c>
      <c r="M67" s="366">
        <f t="shared" si="41"/>
        <v>43972</v>
      </c>
      <c r="N67" s="332">
        <f t="shared" si="52"/>
        <v>43976</v>
      </c>
      <c r="O67" s="333">
        <f t="shared" si="42"/>
        <v>43976</v>
      </c>
      <c r="P67" s="332">
        <f t="shared" si="53"/>
        <v>43976</v>
      </c>
      <c r="Q67" s="333">
        <f t="shared" si="54"/>
        <v>43976</v>
      </c>
      <c r="R67" s="332" t="str">
        <f t="shared" si="94"/>
        <v/>
      </c>
      <c r="S67" s="333" t="str">
        <f t="shared" si="64"/>
        <v/>
      </c>
      <c r="T67" s="332" t="str">
        <f t="shared" si="95"/>
        <v/>
      </c>
      <c r="U67" s="333" t="str">
        <f t="shared" si="96"/>
        <v/>
      </c>
      <c r="V67" s="332" t="str">
        <f t="shared" si="92"/>
        <v/>
      </c>
      <c r="W67" s="333" t="str">
        <f t="shared" si="93"/>
        <v/>
      </c>
      <c r="X67" s="332" t="str">
        <f t="shared" si="55"/>
        <v/>
      </c>
      <c r="Y67" s="333" t="str">
        <f t="shared" si="45"/>
        <v/>
      </c>
      <c r="Z67" s="332" t="str">
        <f t="shared" si="56"/>
        <v/>
      </c>
      <c r="AA67" s="331" t="str">
        <f t="shared" si="46"/>
        <v/>
      </c>
      <c r="AB67" s="411" t="s">
        <v>39</v>
      </c>
      <c r="AC67" s="484"/>
      <c r="AD67" s="408"/>
      <c r="AF67" s="547">
        <v>4</v>
      </c>
      <c r="AG67" s="548"/>
      <c r="AH67" s="547">
        <v>4</v>
      </c>
      <c r="AI67" s="548"/>
      <c r="AJ67" s="547"/>
      <c r="AK67" s="548"/>
      <c r="AL67" s="547"/>
      <c r="AM67" s="548"/>
      <c r="AN67" s="547"/>
      <c r="AO67" s="548"/>
      <c r="AP67" s="547"/>
      <c r="AQ67" s="548"/>
      <c r="AR67" s="547"/>
      <c r="AS67" s="548"/>
    </row>
    <row r="68" spans="1:46" s="295" customFormat="1" ht="17.25" customHeight="1">
      <c r="A68" s="440" t="str">
        <f>OOCL!A21</f>
        <v>OOCL ZHOUSHAN</v>
      </c>
      <c r="B68" s="441" t="str">
        <f>OOCL!B21</f>
        <v>219N</v>
      </c>
      <c r="C68" s="329" t="s">
        <v>48</v>
      </c>
      <c r="D68" s="368" t="str">
        <f t="shared" si="47"/>
        <v>------</v>
      </c>
      <c r="E68" s="366" t="str">
        <f t="shared" si="39"/>
        <v>------</v>
      </c>
      <c r="F68" s="317">
        <f>L68-2</f>
        <v>43971</v>
      </c>
      <c r="G68" s="369">
        <f t="shared" si="49"/>
        <v>43971</v>
      </c>
      <c r="H68" s="317">
        <f t="shared" si="88"/>
        <v>43972</v>
      </c>
      <c r="I68" s="369">
        <f t="shared" si="51"/>
        <v>43972</v>
      </c>
      <c r="J68" s="370" t="s">
        <v>35</v>
      </c>
      <c r="K68" s="370" t="s">
        <v>35</v>
      </c>
      <c r="L68" s="368">
        <f t="shared" si="69"/>
        <v>43973</v>
      </c>
      <c r="M68" s="369">
        <f t="shared" si="41"/>
        <v>43973</v>
      </c>
      <c r="N68" s="332">
        <f t="shared" si="52"/>
        <v>43979</v>
      </c>
      <c r="O68" s="333">
        <f t="shared" si="42"/>
        <v>43979</v>
      </c>
      <c r="P68" s="332">
        <f t="shared" si="53"/>
        <v>43980</v>
      </c>
      <c r="Q68" s="333">
        <f t="shared" si="54"/>
        <v>43980</v>
      </c>
      <c r="R68" s="332">
        <f t="shared" si="94"/>
        <v>43981</v>
      </c>
      <c r="S68" s="333">
        <f t="shared" si="64"/>
        <v>43981</v>
      </c>
      <c r="T68" s="332">
        <f t="shared" si="95"/>
        <v>43978</v>
      </c>
      <c r="U68" s="333">
        <f t="shared" si="96"/>
        <v>43978</v>
      </c>
      <c r="V68" s="332">
        <f t="shared" si="92"/>
        <v>43978</v>
      </c>
      <c r="W68" s="333">
        <f t="shared" si="93"/>
        <v>43978</v>
      </c>
      <c r="X68" s="332" t="str">
        <f t="shared" si="55"/>
        <v/>
      </c>
      <c r="Y68" s="333" t="str">
        <f t="shared" si="45"/>
        <v/>
      </c>
      <c r="Z68" s="332" t="str">
        <f t="shared" si="56"/>
        <v/>
      </c>
      <c r="AA68" s="331" t="str">
        <f t="shared" si="46"/>
        <v/>
      </c>
      <c r="AB68" s="411" t="s">
        <v>40</v>
      </c>
      <c r="AC68" s="484"/>
      <c r="AD68" s="408"/>
      <c r="AF68" s="547">
        <v>6</v>
      </c>
      <c r="AG68" s="548"/>
      <c r="AH68" s="547">
        <v>7</v>
      </c>
      <c r="AI68" s="548"/>
      <c r="AJ68" s="547">
        <v>8</v>
      </c>
      <c r="AK68" s="548"/>
      <c r="AL68" s="547">
        <v>5</v>
      </c>
      <c r="AM68" s="548"/>
      <c r="AN68" s="547">
        <v>5</v>
      </c>
      <c r="AO68" s="548"/>
      <c r="AP68" s="547"/>
      <c r="AQ68" s="548"/>
      <c r="AR68" s="547"/>
      <c r="AS68" s="548"/>
    </row>
    <row r="69" spans="1:46" s="295" customFormat="1" ht="17.25" customHeight="1">
      <c r="A69" s="440" t="str">
        <f>OOCL!A8</f>
        <v>CARDIFF TRADER</v>
      </c>
      <c r="B69" s="441" t="str">
        <f>OOCL!B8</f>
        <v>033N</v>
      </c>
      <c r="C69" s="329" t="s">
        <v>49</v>
      </c>
      <c r="D69" s="368" t="str">
        <f t="shared" si="47"/>
        <v>------</v>
      </c>
      <c r="E69" s="366" t="str">
        <f t="shared" si="39"/>
        <v>------</v>
      </c>
      <c r="F69" s="317">
        <f t="shared" ref="F69:F73" si="97">L69-2</f>
        <v>43971</v>
      </c>
      <c r="G69" s="369">
        <f t="shared" si="49"/>
        <v>43971</v>
      </c>
      <c r="H69" s="317">
        <f t="shared" ref="H69:H81" si="98">L69-1</f>
        <v>43972</v>
      </c>
      <c r="I69" s="369">
        <f t="shared" si="51"/>
        <v>43972</v>
      </c>
      <c r="J69" s="370" t="s">
        <v>35</v>
      </c>
      <c r="K69" s="370" t="s">
        <v>35</v>
      </c>
      <c r="L69" s="368">
        <f t="shared" si="69"/>
        <v>43973</v>
      </c>
      <c r="M69" s="369">
        <f t="shared" si="41"/>
        <v>43973</v>
      </c>
      <c r="N69" s="332">
        <f t="shared" si="52"/>
        <v>43979</v>
      </c>
      <c r="O69" s="333">
        <f t="shared" si="42"/>
        <v>43979</v>
      </c>
      <c r="P69" s="332">
        <f t="shared" si="53"/>
        <v>43979</v>
      </c>
      <c r="Q69" s="333">
        <f t="shared" si="54"/>
        <v>43979</v>
      </c>
      <c r="R69" s="332">
        <f t="shared" si="94"/>
        <v>43980</v>
      </c>
      <c r="S69" s="333">
        <f t="shared" si="64"/>
        <v>43980</v>
      </c>
      <c r="T69" s="332">
        <f t="shared" si="95"/>
        <v>43982</v>
      </c>
      <c r="U69" s="333">
        <f t="shared" si="96"/>
        <v>43982</v>
      </c>
      <c r="V69" s="332">
        <f t="shared" si="92"/>
        <v>43981</v>
      </c>
      <c r="W69" s="333">
        <f t="shared" si="93"/>
        <v>43981</v>
      </c>
      <c r="X69" s="332" t="str">
        <f t="shared" si="55"/>
        <v/>
      </c>
      <c r="Y69" s="333" t="str">
        <f t="shared" si="45"/>
        <v/>
      </c>
      <c r="Z69" s="332" t="str">
        <f t="shared" si="56"/>
        <v/>
      </c>
      <c r="AA69" s="331" t="str">
        <f t="shared" si="46"/>
        <v/>
      </c>
      <c r="AB69" s="411" t="s">
        <v>40</v>
      </c>
      <c r="AC69" s="484"/>
      <c r="AD69" s="408"/>
      <c r="AF69" s="547">
        <v>6</v>
      </c>
      <c r="AG69" s="548"/>
      <c r="AH69" s="547">
        <v>6</v>
      </c>
      <c r="AI69" s="548"/>
      <c r="AJ69" s="547">
        <v>7</v>
      </c>
      <c r="AK69" s="548"/>
      <c r="AL69" s="547">
        <v>9</v>
      </c>
      <c r="AM69" s="548"/>
      <c r="AN69" s="547">
        <v>8</v>
      </c>
      <c r="AO69" s="548"/>
      <c r="AP69" s="547"/>
      <c r="AQ69" s="548"/>
      <c r="AR69" s="547"/>
      <c r="AS69" s="548"/>
    </row>
    <row r="70" spans="1:46" s="295" customFormat="1" ht="17.45" customHeight="1">
      <c r="A70" s="440" t="str">
        <f>TSL!A30</f>
        <v>TS SHANGHAI</v>
      </c>
      <c r="B70" s="441" t="str">
        <f>TSL!B30</f>
        <v>20008N</v>
      </c>
      <c r="C70" s="329" t="s">
        <v>50</v>
      </c>
      <c r="D70" s="368" t="str">
        <f t="shared" si="47"/>
        <v>------</v>
      </c>
      <c r="E70" s="366" t="str">
        <f t="shared" si="39"/>
        <v>------</v>
      </c>
      <c r="F70" s="317">
        <f t="shared" si="97"/>
        <v>43972</v>
      </c>
      <c r="G70" s="369">
        <f t="shared" si="49"/>
        <v>43972</v>
      </c>
      <c r="H70" s="317">
        <f t="shared" si="98"/>
        <v>43973</v>
      </c>
      <c r="I70" s="369">
        <f t="shared" si="51"/>
        <v>43973</v>
      </c>
      <c r="J70" s="370" t="s">
        <v>35</v>
      </c>
      <c r="K70" s="370" t="s">
        <v>35</v>
      </c>
      <c r="L70" s="368">
        <f t="shared" si="69"/>
        <v>43974</v>
      </c>
      <c r="M70" s="369">
        <f t="shared" si="41"/>
        <v>43974</v>
      </c>
      <c r="N70" s="332">
        <f t="shared" si="52"/>
        <v>43978</v>
      </c>
      <c r="O70" s="333">
        <f t="shared" si="42"/>
        <v>43978</v>
      </c>
      <c r="P70" s="332">
        <f t="shared" si="53"/>
        <v>43979</v>
      </c>
      <c r="Q70" s="333">
        <f t="shared" si="54"/>
        <v>43979</v>
      </c>
      <c r="R70" s="332">
        <f t="shared" si="94"/>
        <v>43980</v>
      </c>
      <c r="S70" s="333">
        <f t="shared" si="64"/>
        <v>43980</v>
      </c>
      <c r="T70" s="332" t="str">
        <f t="shared" si="95"/>
        <v/>
      </c>
      <c r="U70" s="333" t="str">
        <f t="shared" si="96"/>
        <v/>
      </c>
      <c r="V70" s="332" t="str">
        <f t="shared" si="92"/>
        <v/>
      </c>
      <c r="W70" s="333" t="str">
        <f t="shared" si="93"/>
        <v/>
      </c>
      <c r="X70" s="332" t="str">
        <f t="shared" si="55"/>
        <v/>
      </c>
      <c r="Y70" s="333" t="str">
        <f t="shared" si="45"/>
        <v/>
      </c>
      <c r="Z70" s="332" t="str">
        <f t="shared" si="56"/>
        <v/>
      </c>
      <c r="AA70" s="331" t="str">
        <f t="shared" si="46"/>
        <v/>
      </c>
      <c r="AB70" s="411" t="s">
        <v>44</v>
      </c>
      <c r="AC70" s="484"/>
      <c r="AD70" s="408"/>
      <c r="AF70" s="547">
        <v>4</v>
      </c>
      <c r="AG70" s="548"/>
      <c r="AH70" s="547">
        <v>5</v>
      </c>
      <c r="AI70" s="548"/>
      <c r="AJ70" s="547">
        <v>6</v>
      </c>
      <c r="AK70" s="548"/>
      <c r="AL70" s="547"/>
      <c r="AM70" s="548"/>
      <c r="AN70" s="547"/>
      <c r="AO70" s="548"/>
      <c r="AP70" s="547"/>
      <c r="AQ70" s="548"/>
      <c r="AR70" s="547"/>
      <c r="AS70" s="548"/>
    </row>
    <row r="71" spans="1:46" s="295" customFormat="1">
      <c r="A71" s="440" t="str">
        <f>YM!A23</f>
        <v>MUNK STRAIT</v>
      </c>
      <c r="B71" s="441" t="str">
        <f>YM!B23</f>
        <v>026N</v>
      </c>
      <c r="C71" s="329" t="s">
        <v>51</v>
      </c>
      <c r="D71" s="368" t="str">
        <f t="shared" si="47"/>
        <v>------</v>
      </c>
      <c r="E71" s="366" t="str">
        <f t="shared" si="39"/>
        <v>------</v>
      </c>
      <c r="F71" s="317">
        <f t="shared" si="97"/>
        <v>43972</v>
      </c>
      <c r="G71" s="369">
        <f t="shared" si="49"/>
        <v>43972</v>
      </c>
      <c r="H71" s="317">
        <f t="shared" si="98"/>
        <v>43973</v>
      </c>
      <c r="I71" s="369">
        <f t="shared" si="51"/>
        <v>43973</v>
      </c>
      <c r="J71" s="370" t="s">
        <v>35</v>
      </c>
      <c r="K71" s="370" t="s">
        <v>35</v>
      </c>
      <c r="L71" s="368">
        <f t="shared" si="69"/>
        <v>43974</v>
      </c>
      <c r="M71" s="369">
        <f t="shared" si="41"/>
        <v>43974</v>
      </c>
      <c r="N71" s="332">
        <f t="shared" si="52"/>
        <v>43979</v>
      </c>
      <c r="O71" s="333">
        <f t="shared" si="42"/>
        <v>43979</v>
      </c>
      <c r="P71" s="332">
        <f t="shared" si="53"/>
        <v>43981</v>
      </c>
      <c r="Q71" s="333">
        <f t="shared" si="54"/>
        <v>43981</v>
      </c>
      <c r="R71" s="332">
        <f t="shared" si="94"/>
        <v>43978</v>
      </c>
      <c r="S71" s="333">
        <f t="shared" si="64"/>
        <v>43978</v>
      </c>
      <c r="T71" s="332" t="str">
        <f t="shared" si="95"/>
        <v/>
      </c>
      <c r="U71" s="333" t="str">
        <f t="shared" si="96"/>
        <v/>
      </c>
      <c r="V71" s="332" t="str">
        <f t="shared" si="92"/>
        <v/>
      </c>
      <c r="W71" s="333" t="str">
        <f t="shared" si="93"/>
        <v/>
      </c>
      <c r="X71" s="332" t="str">
        <f t="shared" si="55"/>
        <v/>
      </c>
      <c r="Y71" s="333" t="str">
        <f t="shared" si="45"/>
        <v/>
      </c>
      <c r="Z71" s="332" t="str">
        <f t="shared" si="56"/>
        <v/>
      </c>
      <c r="AA71" s="331" t="str">
        <f t="shared" si="46"/>
        <v/>
      </c>
      <c r="AB71" s="411" t="s">
        <v>36</v>
      </c>
      <c r="AC71" s="484"/>
      <c r="AD71" s="408"/>
      <c r="AF71" s="547">
        <v>5</v>
      </c>
      <c r="AG71" s="548"/>
      <c r="AH71" s="547">
        <v>7</v>
      </c>
      <c r="AI71" s="548"/>
      <c r="AJ71" s="547">
        <v>4</v>
      </c>
      <c r="AK71" s="548"/>
      <c r="AL71" s="547"/>
      <c r="AM71" s="548"/>
      <c r="AN71" s="547"/>
      <c r="AO71" s="548"/>
      <c r="AP71" s="547"/>
      <c r="AQ71" s="548"/>
      <c r="AR71" s="547"/>
      <c r="AS71" s="548"/>
    </row>
    <row r="72" spans="1:46" s="295" customFormat="1" ht="17.25" customHeight="1">
      <c r="A72" s="440" t="str">
        <f>TSL!A7</f>
        <v>TS BANGKOK</v>
      </c>
      <c r="B72" s="441" t="str">
        <f>TSL!B7</f>
        <v>20005N</v>
      </c>
      <c r="C72" s="329" t="s">
        <v>52</v>
      </c>
      <c r="D72" s="368" t="str">
        <f t="shared" si="47"/>
        <v>------</v>
      </c>
      <c r="E72" s="366" t="str">
        <f t="shared" si="39"/>
        <v>------</v>
      </c>
      <c r="F72" s="317">
        <f t="shared" si="97"/>
        <v>43973</v>
      </c>
      <c r="G72" s="369">
        <f t="shared" si="49"/>
        <v>43973</v>
      </c>
      <c r="H72" s="317">
        <f t="shared" si="98"/>
        <v>43974</v>
      </c>
      <c r="I72" s="369">
        <f t="shared" si="51"/>
        <v>43974</v>
      </c>
      <c r="J72" s="370" t="s">
        <v>35</v>
      </c>
      <c r="K72" s="370" t="s">
        <v>35</v>
      </c>
      <c r="L72" s="368">
        <f t="shared" si="69"/>
        <v>43975</v>
      </c>
      <c r="M72" s="369">
        <f t="shared" si="41"/>
        <v>43975</v>
      </c>
      <c r="N72" s="332">
        <f t="shared" si="52"/>
        <v>43981</v>
      </c>
      <c r="O72" s="333">
        <f t="shared" si="42"/>
        <v>43981</v>
      </c>
      <c r="P72" s="332">
        <f t="shared" si="53"/>
        <v>43981</v>
      </c>
      <c r="Q72" s="333">
        <f t="shared" si="54"/>
        <v>43981</v>
      </c>
      <c r="R72" s="332">
        <f t="shared" si="94"/>
        <v>43980</v>
      </c>
      <c r="S72" s="333">
        <f t="shared" si="64"/>
        <v>43980</v>
      </c>
      <c r="T72" s="332">
        <f t="shared" si="95"/>
        <v>43978</v>
      </c>
      <c r="U72" s="333">
        <f t="shared" si="96"/>
        <v>43978</v>
      </c>
      <c r="V72" s="332">
        <f t="shared" si="92"/>
        <v>43979</v>
      </c>
      <c r="W72" s="333">
        <f t="shared" si="93"/>
        <v>43979</v>
      </c>
      <c r="X72" s="332" t="str">
        <f t="shared" si="55"/>
        <v/>
      </c>
      <c r="Y72" s="333" t="str">
        <f t="shared" si="45"/>
        <v/>
      </c>
      <c r="Z72" s="332" t="str">
        <f t="shared" si="56"/>
        <v/>
      </c>
      <c r="AA72" s="331" t="str">
        <f t="shared" si="46"/>
        <v/>
      </c>
      <c r="AB72" s="411" t="s">
        <v>44</v>
      </c>
      <c r="AC72" s="484"/>
      <c r="AD72" s="408"/>
      <c r="AF72" s="547">
        <v>6</v>
      </c>
      <c r="AG72" s="548"/>
      <c r="AH72" s="547">
        <v>6</v>
      </c>
      <c r="AI72" s="548"/>
      <c r="AJ72" s="547">
        <v>5</v>
      </c>
      <c r="AK72" s="548"/>
      <c r="AL72" s="547">
        <v>3</v>
      </c>
      <c r="AM72" s="548"/>
      <c r="AN72" s="547">
        <v>4</v>
      </c>
      <c r="AO72" s="548"/>
      <c r="AP72" s="547"/>
      <c r="AQ72" s="548"/>
      <c r="AR72" s="547"/>
      <c r="AS72" s="548"/>
    </row>
    <row r="73" spans="1:46" s="295" customFormat="1" ht="17.25" customHeight="1">
      <c r="A73" s="504" t="str">
        <f>IAL!A22</f>
        <v>INTERASIA ADVANCE</v>
      </c>
      <c r="B73" s="505" t="str">
        <f>IAL!B22</f>
        <v>N231</v>
      </c>
      <c r="C73" s="435" t="s">
        <v>53</v>
      </c>
      <c r="D73" s="436" t="str">
        <f t="shared" si="47"/>
        <v>------</v>
      </c>
      <c r="E73" s="437" t="str">
        <f t="shared" si="39"/>
        <v>------</v>
      </c>
      <c r="F73" s="438">
        <f t="shared" si="97"/>
        <v>43973</v>
      </c>
      <c r="G73" s="437">
        <f t="shared" si="49"/>
        <v>43973</v>
      </c>
      <c r="H73" s="438">
        <f t="shared" si="98"/>
        <v>43974</v>
      </c>
      <c r="I73" s="437">
        <f t="shared" si="51"/>
        <v>43974</v>
      </c>
      <c r="J73" s="467" t="s">
        <v>35</v>
      </c>
      <c r="K73" s="467" t="s">
        <v>35</v>
      </c>
      <c r="L73" s="436">
        <f t="shared" si="69"/>
        <v>43975</v>
      </c>
      <c r="M73" s="437">
        <f t="shared" si="41"/>
        <v>43975</v>
      </c>
      <c r="N73" s="509">
        <f t="shared" si="52"/>
        <v>43979</v>
      </c>
      <c r="O73" s="510">
        <f t="shared" si="42"/>
        <v>43979</v>
      </c>
      <c r="P73" s="509">
        <f t="shared" si="53"/>
        <v>43980</v>
      </c>
      <c r="Q73" s="510">
        <f t="shared" si="54"/>
        <v>43980</v>
      </c>
      <c r="R73" s="509" t="str">
        <f t="shared" si="94"/>
        <v/>
      </c>
      <c r="S73" s="510" t="str">
        <f t="shared" si="64"/>
        <v/>
      </c>
      <c r="T73" s="509" t="str">
        <f t="shared" si="95"/>
        <v/>
      </c>
      <c r="U73" s="510" t="str">
        <f t="shared" si="96"/>
        <v/>
      </c>
      <c r="V73" s="511" t="str">
        <f t="shared" si="92"/>
        <v/>
      </c>
      <c r="W73" s="510" t="str">
        <f t="shared" si="93"/>
        <v/>
      </c>
      <c r="X73" s="509" t="str">
        <f t="shared" si="55"/>
        <v/>
      </c>
      <c r="Y73" s="510" t="str">
        <f t="shared" si="45"/>
        <v/>
      </c>
      <c r="Z73" s="509" t="str">
        <f t="shared" si="56"/>
        <v/>
      </c>
      <c r="AA73" s="512" t="str">
        <f t="shared" si="46"/>
        <v/>
      </c>
      <c r="AB73" s="485" t="s">
        <v>39</v>
      </c>
      <c r="AC73" s="513"/>
      <c r="AD73" s="493"/>
      <c r="AE73" s="494"/>
      <c r="AF73" s="547">
        <v>4</v>
      </c>
      <c r="AG73" s="548"/>
      <c r="AH73" s="547">
        <v>5</v>
      </c>
      <c r="AI73" s="548"/>
      <c r="AJ73" s="549"/>
      <c r="AK73" s="550"/>
      <c r="AL73" s="549"/>
      <c r="AM73" s="550"/>
      <c r="AN73" s="549"/>
      <c r="AO73" s="550"/>
      <c r="AP73" s="549"/>
      <c r="AQ73" s="550"/>
      <c r="AR73" s="549"/>
      <c r="AS73" s="550"/>
      <c r="AT73" s="294"/>
    </row>
    <row r="74" spans="1:46" s="295" customFormat="1" ht="17.25" customHeight="1">
      <c r="A74" s="440" t="str">
        <f>YM!A10</f>
        <v>PORT ADELAIDE</v>
      </c>
      <c r="B74" s="441" t="str">
        <f>YM!B10</f>
        <v>2005N</v>
      </c>
      <c r="C74" s="329" t="s">
        <v>34</v>
      </c>
      <c r="D74" s="368" t="str">
        <f t="shared" si="47"/>
        <v>------</v>
      </c>
      <c r="E74" s="366" t="str">
        <f t="shared" si="39"/>
        <v>------</v>
      </c>
      <c r="F74" s="317">
        <f t="shared" ref="F74:F79" si="99">L74-3</f>
        <v>43975</v>
      </c>
      <c r="G74" s="366">
        <f t="shared" si="49"/>
        <v>43975</v>
      </c>
      <c r="H74" s="317">
        <f t="shared" si="98"/>
        <v>43977</v>
      </c>
      <c r="I74" s="366">
        <f t="shared" si="51"/>
        <v>43977</v>
      </c>
      <c r="J74" s="370" t="s">
        <v>35</v>
      </c>
      <c r="K74" s="370" t="s">
        <v>35</v>
      </c>
      <c r="L74" s="368">
        <f t="shared" si="69"/>
        <v>43978</v>
      </c>
      <c r="M74" s="366">
        <f t="shared" si="41"/>
        <v>43978</v>
      </c>
      <c r="N74" s="340">
        <f t="shared" si="52"/>
        <v>43987</v>
      </c>
      <c r="O74" s="341">
        <f t="shared" si="42"/>
        <v>43987</v>
      </c>
      <c r="P74" s="340">
        <f t="shared" si="53"/>
        <v>43986</v>
      </c>
      <c r="Q74" s="341">
        <f t="shared" si="54"/>
        <v>43986</v>
      </c>
      <c r="R74" s="340">
        <f t="shared" si="94"/>
        <v>43985</v>
      </c>
      <c r="S74" s="341">
        <f t="shared" si="64"/>
        <v>43985</v>
      </c>
      <c r="T74" s="340">
        <f>IF(ISBLANK(AJ74),"",L74+AL74)</f>
        <v>43983</v>
      </c>
      <c r="U74" s="341">
        <f t="shared" si="96"/>
        <v>43983</v>
      </c>
      <c r="V74" s="340">
        <f>IF(ISBLANK(AJ74),"",L61+AN74)</f>
        <v>43977</v>
      </c>
      <c r="W74" s="341">
        <f t="shared" si="93"/>
        <v>43977</v>
      </c>
      <c r="X74" s="340" t="str">
        <f t="shared" si="55"/>
        <v/>
      </c>
      <c r="Y74" s="341" t="str">
        <f t="shared" si="45"/>
        <v/>
      </c>
      <c r="Z74" s="340" t="str">
        <f t="shared" si="56"/>
        <v/>
      </c>
      <c r="AA74" s="335" t="str">
        <f t="shared" si="46"/>
        <v/>
      </c>
      <c r="AB74" s="411" t="s">
        <v>36</v>
      </c>
      <c r="AC74" s="484"/>
      <c r="AD74" s="408"/>
      <c r="AF74" s="547">
        <v>9</v>
      </c>
      <c r="AG74" s="548"/>
      <c r="AH74" s="547">
        <v>8</v>
      </c>
      <c r="AI74" s="548"/>
      <c r="AJ74" s="547">
        <v>7</v>
      </c>
      <c r="AK74" s="548"/>
      <c r="AL74" s="547">
        <v>5</v>
      </c>
      <c r="AM74" s="548"/>
      <c r="AN74" s="547">
        <v>6</v>
      </c>
      <c r="AO74" s="548"/>
      <c r="AP74" s="547"/>
      <c r="AQ74" s="548"/>
      <c r="AR74" s="547"/>
      <c r="AS74" s="548"/>
    </row>
    <row r="75" spans="1:46" s="295" customFormat="1" ht="17.25" customHeight="1">
      <c r="A75" s="440" t="str">
        <f>IAL!A10</f>
        <v>WAN HAI 505</v>
      </c>
      <c r="B75" s="441" t="str">
        <f>IAL!B10</f>
        <v>N145</v>
      </c>
      <c r="C75" s="329" t="s">
        <v>38</v>
      </c>
      <c r="D75" s="368" t="str">
        <f t="shared" si="47"/>
        <v>------</v>
      </c>
      <c r="E75" s="366" t="str">
        <f t="shared" si="39"/>
        <v>------</v>
      </c>
      <c r="F75" s="317">
        <f t="shared" si="99"/>
        <v>43975</v>
      </c>
      <c r="G75" s="366">
        <f t="shared" si="49"/>
        <v>43975</v>
      </c>
      <c r="H75" s="317">
        <f t="shared" si="98"/>
        <v>43977</v>
      </c>
      <c r="I75" s="366">
        <f t="shared" si="51"/>
        <v>43977</v>
      </c>
      <c r="J75" s="370" t="s">
        <v>35</v>
      </c>
      <c r="K75" s="370" t="s">
        <v>35</v>
      </c>
      <c r="L75" s="368">
        <f t="shared" si="69"/>
        <v>43978</v>
      </c>
      <c r="M75" s="366">
        <f t="shared" si="41"/>
        <v>43978</v>
      </c>
      <c r="N75" s="332">
        <f t="shared" si="52"/>
        <v>43987</v>
      </c>
      <c r="O75" s="333">
        <f t="shared" si="42"/>
        <v>43987</v>
      </c>
      <c r="P75" s="332">
        <f t="shared" si="53"/>
        <v>43988</v>
      </c>
      <c r="Q75" s="333">
        <f t="shared" si="54"/>
        <v>43988</v>
      </c>
      <c r="R75" s="332">
        <f t="shared" si="94"/>
        <v>43985</v>
      </c>
      <c r="S75" s="333">
        <f t="shared" si="64"/>
        <v>43985</v>
      </c>
      <c r="T75" s="332">
        <f t="shared" ref="T75:T78" si="100">IF(ISBLANK(AL75),"",L75+AL75)</f>
        <v>43983</v>
      </c>
      <c r="U75" s="333">
        <f t="shared" ref="U75:U77" si="101">IF(ISBLANK(T75),"",T75)</f>
        <v>43983</v>
      </c>
      <c r="V75" s="332">
        <f t="shared" ref="V75:V86" si="102">IF(ISBLANK(AN75),"",L75+AN75)</f>
        <v>43984</v>
      </c>
      <c r="W75" s="333">
        <f t="shared" ref="W75:W87" si="103">IF(ISBLANK(V75),"",V75)</f>
        <v>43984</v>
      </c>
      <c r="X75" s="332" t="str">
        <f t="shared" si="55"/>
        <v/>
      </c>
      <c r="Y75" s="333" t="str">
        <f t="shared" si="45"/>
        <v/>
      </c>
      <c r="Z75" s="332" t="str">
        <f t="shared" si="56"/>
        <v/>
      </c>
      <c r="AA75" s="333" t="str">
        <f t="shared" si="46"/>
        <v/>
      </c>
      <c r="AB75" s="411" t="s">
        <v>39</v>
      </c>
      <c r="AC75" s="484"/>
      <c r="AD75" s="408"/>
      <c r="AF75" s="547">
        <v>9</v>
      </c>
      <c r="AG75" s="548"/>
      <c r="AH75" s="547">
        <v>10</v>
      </c>
      <c r="AI75" s="548"/>
      <c r="AJ75" s="547">
        <v>7</v>
      </c>
      <c r="AK75" s="548"/>
      <c r="AL75" s="547">
        <v>5</v>
      </c>
      <c r="AM75" s="548"/>
      <c r="AN75" s="547">
        <v>6</v>
      </c>
      <c r="AO75" s="548"/>
      <c r="AP75" s="547"/>
      <c r="AQ75" s="548"/>
      <c r="AR75" s="547"/>
      <c r="AS75" s="548"/>
    </row>
    <row r="76" spans="1:46" s="295" customFormat="1">
      <c r="A76" s="440" t="str">
        <f>OOCL!A34</f>
        <v>WAN HAI 505</v>
      </c>
      <c r="B76" s="441" t="str">
        <f>OOCL!B34</f>
        <v>N145</v>
      </c>
      <c r="C76" s="329" t="s">
        <v>41</v>
      </c>
      <c r="D76" s="368" t="str">
        <f t="shared" si="47"/>
        <v>------</v>
      </c>
      <c r="E76" s="366" t="str">
        <f t="shared" si="39"/>
        <v>------</v>
      </c>
      <c r="F76" s="317">
        <f t="shared" si="99"/>
        <v>43975</v>
      </c>
      <c r="G76" s="366">
        <f t="shared" si="49"/>
        <v>43975</v>
      </c>
      <c r="H76" s="317">
        <f t="shared" si="98"/>
        <v>43977</v>
      </c>
      <c r="I76" s="366">
        <f t="shared" si="51"/>
        <v>43977</v>
      </c>
      <c r="J76" s="370" t="s">
        <v>35</v>
      </c>
      <c r="K76" s="370" t="s">
        <v>35</v>
      </c>
      <c r="L76" s="368">
        <f t="shared" si="69"/>
        <v>43978</v>
      </c>
      <c r="M76" s="366">
        <f t="shared" si="41"/>
        <v>43978</v>
      </c>
      <c r="N76" s="332">
        <f t="shared" si="52"/>
        <v>43988</v>
      </c>
      <c r="O76" s="333">
        <f t="shared" si="42"/>
        <v>43988</v>
      </c>
      <c r="P76" s="332">
        <f t="shared" si="53"/>
        <v>43987</v>
      </c>
      <c r="Q76" s="333">
        <f t="shared" si="54"/>
        <v>43987</v>
      </c>
      <c r="R76" s="332">
        <f t="shared" si="94"/>
        <v>43986</v>
      </c>
      <c r="S76" s="333">
        <f t="shared" si="64"/>
        <v>43986</v>
      </c>
      <c r="T76" s="332">
        <f t="shared" si="100"/>
        <v>43983</v>
      </c>
      <c r="U76" s="333">
        <f t="shared" si="101"/>
        <v>43983</v>
      </c>
      <c r="V76" s="332">
        <f t="shared" si="102"/>
        <v>43984</v>
      </c>
      <c r="W76" s="333">
        <f t="shared" si="103"/>
        <v>43984</v>
      </c>
      <c r="X76" s="332" t="str">
        <f t="shared" si="55"/>
        <v/>
      </c>
      <c r="Y76" s="333" t="str">
        <f t="shared" si="45"/>
        <v/>
      </c>
      <c r="Z76" s="332" t="str">
        <f t="shared" si="56"/>
        <v/>
      </c>
      <c r="AA76" s="331" t="str">
        <f t="shared" si="46"/>
        <v/>
      </c>
      <c r="AB76" s="411" t="s">
        <v>40</v>
      </c>
      <c r="AC76" s="484"/>
      <c r="AD76" s="408"/>
      <c r="AF76" s="547">
        <v>10</v>
      </c>
      <c r="AG76" s="548"/>
      <c r="AH76" s="547">
        <v>9</v>
      </c>
      <c r="AI76" s="548"/>
      <c r="AJ76" s="547">
        <v>8</v>
      </c>
      <c r="AK76" s="548"/>
      <c r="AL76" s="547">
        <v>5</v>
      </c>
      <c r="AM76" s="548"/>
      <c r="AN76" s="547">
        <v>6</v>
      </c>
      <c r="AO76" s="548"/>
      <c r="AP76" s="547"/>
      <c r="AQ76" s="548"/>
      <c r="AR76" s="547"/>
      <c r="AS76" s="548"/>
    </row>
    <row r="77" spans="1:46" s="295" customFormat="1" ht="17.25" customHeight="1">
      <c r="A77" s="440" t="str">
        <f>TSL!A19</f>
        <v>TBN</v>
      </c>
      <c r="B77" s="441" t="str">
        <f>TSL!B19</f>
        <v>TBN</v>
      </c>
      <c r="C77" s="329" t="s">
        <v>43</v>
      </c>
      <c r="D77" s="368" t="str">
        <f t="shared" si="47"/>
        <v>------</v>
      </c>
      <c r="E77" s="366" t="str">
        <f t="shared" si="39"/>
        <v>------</v>
      </c>
      <c r="F77" s="317">
        <f t="shared" si="99"/>
        <v>43976</v>
      </c>
      <c r="G77" s="366">
        <f t="shared" si="49"/>
        <v>43976</v>
      </c>
      <c r="H77" s="317">
        <f>L77-2</f>
        <v>43977</v>
      </c>
      <c r="I77" s="366">
        <f t="shared" si="51"/>
        <v>43977</v>
      </c>
      <c r="J77" s="370" t="s">
        <v>35</v>
      </c>
      <c r="K77" s="370" t="s">
        <v>35</v>
      </c>
      <c r="L77" s="368">
        <f t="shared" si="69"/>
        <v>43979</v>
      </c>
      <c r="M77" s="366">
        <f t="shared" si="41"/>
        <v>43979</v>
      </c>
      <c r="N77" s="332">
        <f t="shared" si="52"/>
        <v>43984</v>
      </c>
      <c r="O77" s="333">
        <f t="shared" si="42"/>
        <v>43984</v>
      </c>
      <c r="P77" s="332">
        <f t="shared" si="53"/>
        <v>43985</v>
      </c>
      <c r="Q77" s="333">
        <f t="shared" si="54"/>
        <v>43985</v>
      </c>
      <c r="R77" s="332">
        <f t="shared" si="94"/>
        <v>43986</v>
      </c>
      <c r="S77" s="333">
        <f t="shared" si="64"/>
        <v>43986</v>
      </c>
      <c r="T77" s="332" t="str">
        <f t="shared" si="100"/>
        <v/>
      </c>
      <c r="U77" s="333" t="str">
        <f t="shared" si="101"/>
        <v/>
      </c>
      <c r="V77" s="332" t="str">
        <f t="shared" si="102"/>
        <v/>
      </c>
      <c r="W77" s="333" t="str">
        <f t="shared" si="103"/>
        <v/>
      </c>
      <c r="X77" s="332" t="str">
        <f t="shared" si="55"/>
        <v/>
      </c>
      <c r="Y77" s="333" t="str">
        <f t="shared" si="45"/>
        <v/>
      </c>
      <c r="Z77" s="332" t="str">
        <f t="shared" si="56"/>
        <v/>
      </c>
      <c r="AA77" s="331" t="str">
        <f t="shared" si="46"/>
        <v/>
      </c>
      <c r="AB77" s="411" t="s">
        <v>44</v>
      </c>
      <c r="AC77" s="484"/>
      <c r="AD77" s="408"/>
      <c r="AF77" s="547">
        <v>5</v>
      </c>
      <c r="AG77" s="548"/>
      <c r="AH77" s="547">
        <v>6</v>
      </c>
      <c r="AI77" s="548"/>
      <c r="AJ77" s="547">
        <v>7</v>
      </c>
      <c r="AK77" s="548"/>
      <c r="AL77" s="547"/>
      <c r="AM77" s="548"/>
      <c r="AN77" s="547"/>
      <c r="AO77" s="548"/>
      <c r="AP77" s="547"/>
      <c r="AQ77" s="548"/>
      <c r="AR77" s="547"/>
      <c r="AS77" s="548"/>
    </row>
    <row r="78" spans="1:46" s="295" customFormat="1" ht="17.25" customHeight="1">
      <c r="A78" s="440" t="str">
        <f>TSL!A42</f>
        <v>WILLIAM</v>
      </c>
      <c r="B78" s="441" t="str">
        <f>TSL!B42</f>
        <v>0TV5UN</v>
      </c>
      <c r="C78" s="329" t="s">
        <v>45</v>
      </c>
      <c r="D78" s="368" t="str">
        <f t="shared" si="47"/>
        <v>------</v>
      </c>
      <c r="E78" s="366" t="str">
        <f t="shared" si="39"/>
        <v>------</v>
      </c>
      <c r="F78" s="317">
        <f t="shared" si="99"/>
        <v>43976</v>
      </c>
      <c r="G78" s="366">
        <f t="shared" si="49"/>
        <v>43976</v>
      </c>
      <c r="H78" s="317">
        <f t="shared" si="98"/>
        <v>43978</v>
      </c>
      <c r="I78" s="366">
        <f t="shared" si="51"/>
        <v>43978</v>
      </c>
      <c r="J78" s="370" t="s">
        <v>35</v>
      </c>
      <c r="K78" s="370" t="s">
        <v>35</v>
      </c>
      <c r="L78" s="368">
        <f t="shared" si="69"/>
        <v>43979</v>
      </c>
      <c r="M78" s="366">
        <f t="shared" si="41"/>
        <v>43979</v>
      </c>
      <c r="N78" s="332" t="str">
        <f t="shared" si="52"/>
        <v/>
      </c>
      <c r="O78" s="333" t="str">
        <f t="shared" si="42"/>
        <v/>
      </c>
      <c r="P78" s="332" t="str">
        <f t="shared" si="53"/>
        <v/>
      </c>
      <c r="Q78" s="333" t="str">
        <f t="shared" si="54"/>
        <v/>
      </c>
      <c r="R78" s="332"/>
      <c r="S78" s="333" t="str">
        <f t="shared" si="64"/>
        <v/>
      </c>
      <c r="T78" s="332">
        <f t="shared" si="100"/>
        <v>43983</v>
      </c>
      <c r="U78" s="333">
        <f>IF(ISBLANK(T74),"",T74)</f>
        <v>43983</v>
      </c>
      <c r="V78" s="332">
        <f t="shared" si="102"/>
        <v>43984</v>
      </c>
      <c r="W78" s="333">
        <f t="shared" si="103"/>
        <v>43984</v>
      </c>
      <c r="X78" s="332" t="str">
        <f t="shared" si="55"/>
        <v/>
      </c>
      <c r="Y78" s="333" t="str">
        <f t="shared" si="45"/>
        <v/>
      </c>
      <c r="Z78" s="332">
        <f t="shared" si="56"/>
        <v>43986</v>
      </c>
      <c r="AA78" s="331">
        <f t="shared" si="46"/>
        <v>43986</v>
      </c>
      <c r="AB78" s="411" t="s">
        <v>44</v>
      </c>
      <c r="AC78" s="484"/>
      <c r="AD78" s="408"/>
      <c r="AF78" s="547"/>
      <c r="AG78" s="548"/>
      <c r="AH78" s="547"/>
      <c r="AI78" s="548"/>
      <c r="AJ78" s="547"/>
      <c r="AK78" s="548"/>
      <c r="AL78" s="547">
        <v>4</v>
      </c>
      <c r="AM78" s="548"/>
      <c r="AN78" s="547">
        <v>5</v>
      </c>
      <c r="AO78" s="548"/>
      <c r="AP78" s="547"/>
      <c r="AQ78" s="548"/>
      <c r="AR78" s="547">
        <v>7</v>
      </c>
      <c r="AS78" s="548"/>
    </row>
    <row r="79" spans="1:46" s="295" customFormat="1" ht="17.25" customHeight="1">
      <c r="A79" s="442" t="str">
        <f>TSL!A52</f>
        <v>SINAR SANGIR</v>
      </c>
      <c r="B79" s="443" t="str">
        <f>TSL!B52</f>
        <v>20011N</v>
      </c>
      <c r="C79" s="329" t="s">
        <v>46</v>
      </c>
      <c r="D79" s="368" t="str">
        <f t="shared" si="47"/>
        <v>------</v>
      </c>
      <c r="E79" s="366" t="str">
        <f t="shared" si="39"/>
        <v>------</v>
      </c>
      <c r="F79" s="317">
        <f t="shared" si="99"/>
        <v>43976</v>
      </c>
      <c r="G79" s="366">
        <f t="shared" si="49"/>
        <v>43976</v>
      </c>
      <c r="H79" s="317">
        <f t="shared" si="98"/>
        <v>43978</v>
      </c>
      <c r="I79" s="366">
        <f t="shared" si="51"/>
        <v>43978</v>
      </c>
      <c r="J79" s="370" t="s">
        <v>35</v>
      </c>
      <c r="K79" s="370" t="s">
        <v>35</v>
      </c>
      <c r="L79" s="368">
        <f t="shared" si="69"/>
        <v>43979</v>
      </c>
      <c r="M79" s="366">
        <f t="shared" si="41"/>
        <v>43979</v>
      </c>
      <c r="N79" s="332" t="str">
        <f t="shared" si="52"/>
        <v/>
      </c>
      <c r="O79" s="333" t="str">
        <f t="shared" si="42"/>
        <v/>
      </c>
      <c r="P79" s="332" t="str">
        <f t="shared" si="53"/>
        <v/>
      </c>
      <c r="Q79" s="333" t="str">
        <f t="shared" si="54"/>
        <v/>
      </c>
      <c r="R79" s="332" t="str">
        <f t="shared" ref="R79:R90" si="104">IF(ISBLANK(AJ79),"",L79+AJ79)</f>
        <v/>
      </c>
      <c r="S79" s="333" t="str">
        <f t="shared" si="64"/>
        <v/>
      </c>
      <c r="T79" s="332" t="str">
        <f t="shared" ref="T79:T86" si="105">IF(ISBLANK(AL79),"",L79+AL79)</f>
        <v/>
      </c>
      <c r="U79" s="333" t="str">
        <f t="shared" ref="U79:U88" si="106">IF(ISBLANK(T79),"",T79)</f>
        <v/>
      </c>
      <c r="V79" s="332" t="str">
        <f t="shared" si="102"/>
        <v/>
      </c>
      <c r="W79" s="333" t="str">
        <f t="shared" si="103"/>
        <v/>
      </c>
      <c r="X79" s="332">
        <f t="shared" si="55"/>
        <v>43985</v>
      </c>
      <c r="Y79" s="333">
        <f t="shared" si="45"/>
        <v>43985</v>
      </c>
      <c r="Z79" s="332">
        <f t="shared" si="56"/>
        <v>43984</v>
      </c>
      <c r="AA79" s="331">
        <f t="shared" si="46"/>
        <v>43984</v>
      </c>
      <c r="AB79" s="411" t="s">
        <v>44</v>
      </c>
      <c r="AC79" s="484"/>
      <c r="AD79" s="408"/>
      <c r="AF79" s="547"/>
      <c r="AG79" s="548"/>
      <c r="AH79" s="547"/>
      <c r="AI79" s="548"/>
      <c r="AJ79" s="547"/>
      <c r="AK79" s="548"/>
      <c r="AL79" s="547"/>
      <c r="AM79" s="548"/>
      <c r="AN79" s="547"/>
      <c r="AO79" s="548"/>
      <c r="AP79" s="547">
        <v>6</v>
      </c>
      <c r="AQ79" s="548"/>
      <c r="AR79" s="547">
        <v>5</v>
      </c>
      <c r="AS79" s="548"/>
    </row>
    <row r="80" spans="1:46" s="295" customFormat="1" ht="17.25" customHeight="1">
      <c r="A80" s="440" t="str">
        <f>IAL!A37</f>
        <v>WAN HAI 231</v>
      </c>
      <c r="B80" s="441" t="str">
        <f>IAL!B37</f>
        <v>N317</v>
      </c>
      <c r="C80" s="329" t="s">
        <v>47</v>
      </c>
      <c r="D80" s="368" t="str">
        <f t="shared" si="47"/>
        <v>------</v>
      </c>
      <c r="E80" s="366" t="str">
        <f t="shared" si="39"/>
        <v>------</v>
      </c>
      <c r="F80" s="317">
        <f>L80-2</f>
        <v>43977</v>
      </c>
      <c r="G80" s="366">
        <f t="shared" si="49"/>
        <v>43977</v>
      </c>
      <c r="H80" s="317">
        <f t="shared" si="98"/>
        <v>43978</v>
      </c>
      <c r="I80" s="366">
        <f t="shared" si="51"/>
        <v>43978</v>
      </c>
      <c r="J80" s="370" t="s">
        <v>35</v>
      </c>
      <c r="K80" s="370" t="s">
        <v>35</v>
      </c>
      <c r="L80" s="368">
        <f t="shared" si="69"/>
        <v>43979</v>
      </c>
      <c r="M80" s="366">
        <f t="shared" si="41"/>
        <v>43979</v>
      </c>
      <c r="N80" s="332">
        <f t="shared" si="52"/>
        <v>43983</v>
      </c>
      <c r="O80" s="333">
        <f t="shared" si="42"/>
        <v>43983</v>
      </c>
      <c r="P80" s="332">
        <f t="shared" si="53"/>
        <v>43983</v>
      </c>
      <c r="Q80" s="333">
        <f t="shared" si="54"/>
        <v>43983</v>
      </c>
      <c r="R80" s="332" t="str">
        <f t="shared" si="104"/>
        <v/>
      </c>
      <c r="S80" s="333" t="str">
        <f t="shared" si="64"/>
        <v/>
      </c>
      <c r="T80" s="332" t="str">
        <f t="shared" si="105"/>
        <v/>
      </c>
      <c r="U80" s="333" t="str">
        <f t="shared" si="106"/>
        <v/>
      </c>
      <c r="V80" s="332" t="str">
        <f t="shared" si="102"/>
        <v/>
      </c>
      <c r="W80" s="333" t="str">
        <f t="shared" si="103"/>
        <v/>
      </c>
      <c r="X80" s="332" t="str">
        <f t="shared" si="55"/>
        <v/>
      </c>
      <c r="Y80" s="333" t="str">
        <f t="shared" si="45"/>
        <v/>
      </c>
      <c r="Z80" s="332" t="str">
        <f t="shared" si="56"/>
        <v/>
      </c>
      <c r="AA80" s="331" t="str">
        <f t="shared" si="46"/>
        <v/>
      </c>
      <c r="AB80" s="411" t="s">
        <v>39</v>
      </c>
      <c r="AC80" s="484"/>
      <c r="AD80" s="408"/>
      <c r="AF80" s="547">
        <v>4</v>
      </c>
      <c r="AG80" s="548"/>
      <c r="AH80" s="547">
        <v>4</v>
      </c>
      <c r="AI80" s="548"/>
      <c r="AJ80" s="547"/>
      <c r="AK80" s="548"/>
      <c r="AL80" s="547"/>
      <c r="AM80" s="548"/>
      <c r="AN80" s="547"/>
      <c r="AO80" s="548"/>
      <c r="AP80" s="547"/>
      <c r="AQ80" s="548"/>
      <c r="AR80" s="547"/>
      <c r="AS80" s="548"/>
    </row>
    <row r="81" spans="1:46" s="295" customFormat="1" ht="17.25" customHeight="1">
      <c r="A81" s="440" t="str">
        <f>OOCL!A22</f>
        <v>OOCL CHARLESTON</v>
      </c>
      <c r="B81" s="441" t="str">
        <f>OOCL!B22</f>
        <v>183N</v>
      </c>
      <c r="C81" s="329" t="s">
        <v>48</v>
      </c>
      <c r="D81" s="368" t="str">
        <f t="shared" si="47"/>
        <v>------</v>
      </c>
      <c r="E81" s="366" t="str">
        <f t="shared" si="39"/>
        <v>------</v>
      </c>
      <c r="F81" s="317">
        <f>L81-2</f>
        <v>43978</v>
      </c>
      <c r="G81" s="369">
        <f t="shared" si="49"/>
        <v>43978</v>
      </c>
      <c r="H81" s="317">
        <f t="shared" si="98"/>
        <v>43979</v>
      </c>
      <c r="I81" s="369">
        <f t="shared" si="51"/>
        <v>43979</v>
      </c>
      <c r="J81" s="370" t="s">
        <v>35</v>
      </c>
      <c r="K81" s="370" t="s">
        <v>35</v>
      </c>
      <c r="L81" s="368">
        <f t="shared" si="69"/>
        <v>43980</v>
      </c>
      <c r="M81" s="369">
        <f t="shared" si="41"/>
        <v>43980</v>
      </c>
      <c r="N81" s="332">
        <f t="shared" si="52"/>
        <v>43986</v>
      </c>
      <c r="O81" s="333">
        <f t="shared" si="42"/>
        <v>43986</v>
      </c>
      <c r="P81" s="332">
        <f t="shared" si="53"/>
        <v>43987</v>
      </c>
      <c r="Q81" s="333">
        <f t="shared" si="54"/>
        <v>43987</v>
      </c>
      <c r="R81" s="332">
        <f t="shared" si="104"/>
        <v>43988</v>
      </c>
      <c r="S81" s="333">
        <f t="shared" si="64"/>
        <v>43988</v>
      </c>
      <c r="T81" s="332">
        <f t="shared" si="105"/>
        <v>43985</v>
      </c>
      <c r="U81" s="333">
        <f t="shared" si="106"/>
        <v>43985</v>
      </c>
      <c r="V81" s="332">
        <f t="shared" si="102"/>
        <v>43985</v>
      </c>
      <c r="W81" s="333">
        <f t="shared" si="103"/>
        <v>43985</v>
      </c>
      <c r="X81" s="332" t="str">
        <f t="shared" si="55"/>
        <v/>
      </c>
      <c r="Y81" s="333" t="str">
        <f t="shared" si="45"/>
        <v/>
      </c>
      <c r="Z81" s="332" t="str">
        <f t="shared" si="56"/>
        <v/>
      </c>
      <c r="AA81" s="331" t="str">
        <f t="shared" si="46"/>
        <v/>
      </c>
      <c r="AB81" s="411" t="s">
        <v>40</v>
      </c>
      <c r="AC81" s="484"/>
      <c r="AD81" s="408"/>
      <c r="AF81" s="547">
        <v>6</v>
      </c>
      <c r="AG81" s="548"/>
      <c r="AH81" s="547">
        <v>7</v>
      </c>
      <c r="AI81" s="548"/>
      <c r="AJ81" s="547">
        <v>8</v>
      </c>
      <c r="AK81" s="548"/>
      <c r="AL81" s="547">
        <v>5</v>
      </c>
      <c r="AM81" s="548"/>
      <c r="AN81" s="547">
        <v>5</v>
      </c>
      <c r="AO81" s="548"/>
      <c r="AP81" s="547"/>
      <c r="AQ81" s="548"/>
      <c r="AR81" s="547"/>
      <c r="AS81" s="548"/>
    </row>
    <row r="82" spans="1:46" s="295" customFormat="1" ht="17.25" customHeight="1">
      <c r="A82" s="440" t="str">
        <f>OOCL!A9</f>
        <v>ST BLUE</v>
      </c>
      <c r="B82" s="441" t="str">
        <f>OOCL!B9</f>
        <v>062N</v>
      </c>
      <c r="C82" s="329" t="s">
        <v>49</v>
      </c>
      <c r="D82" s="368" t="str">
        <f t="shared" ref="D82:D112" si="107">IF(ISBLANK(AD82),"------",(L82-5))</f>
        <v>------</v>
      </c>
      <c r="E82" s="366" t="str">
        <f t="shared" si="39"/>
        <v>------</v>
      </c>
      <c r="F82" s="317">
        <f t="shared" ref="F82:F86" si="108">L82-2</f>
        <v>43978</v>
      </c>
      <c r="G82" s="369">
        <f t="shared" si="49"/>
        <v>43978</v>
      </c>
      <c r="H82" s="317">
        <f t="shared" ref="H82:H94" si="109">L82-1</f>
        <v>43979</v>
      </c>
      <c r="I82" s="369">
        <f t="shared" si="51"/>
        <v>43979</v>
      </c>
      <c r="J82" s="370" t="s">
        <v>35</v>
      </c>
      <c r="K82" s="370" t="s">
        <v>35</v>
      </c>
      <c r="L82" s="368">
        <f t="shared" si="69"/>
        <v>43980</v>
      </c>
      <c r="M82" s="369">
        <f t="shared" si="41"/>
        <v>43980</v>
      </c>
      <c r="N82" s="332">
        <f t="shared" si="52"/>
        <v>43986</v>
      </c>
      <c r="O82" s="333">
        <f t="shared" si="42"/>
        <v>43986</v>
      </c>
      <c r="P82" s="332">
        <f t="shared" si="53"/>
        <v>43986</v>
      </c>
      <c r="Q82" s="333">
        <f t="shared" si="54"/>
        <v>43986</v>
      </c>
      <c r="R82" s="332">
        <f t="shared" si="104"/>
        <v>43987</v>
      </c>
      <c r="S82" s="333">
        <f t="shared" si="64"/>
        <v>43987</v>
      </c>
      <c r="T82" s="332">
        <f t="shared" si="105"/>
        <v>43989</v>
      </c>
      <c r="U82" s="333">
        <f t="shared" si="106"/>
        <v>43989</v>
      </c>
      <c r="V82" s="332">
        <f t="shared" si="102"/>
        <v>43988</v>
      </c>
      <c r="W82" s="333">
        <f t="shared" si="103"/>
        <v>43988</v>
      </c>
      <c r="X82" s="332" t="str">
        <f t="shared" si="55"/>
        <v/>
      </c>
      <c r="Y82" s="333" t="str">
        <f t="shared" si="45"/>
        <v/>
      </c>
      <c r="Z82" s="332" t="str">
        <f t="shared" si="56"/>
        <v/>
      </c>
      <c r="AA82" s="331" t="str">
        <f t="shared" si="46"/>
        <v/>
      </c>
      <c r="AB82" s="411" t="s">
        <v>40</v>
      </c>
      <c r="AC82" s="484"/>
      <c r="AD82" s="408"/>
      <c r="AF82" s="547">
        <v>6</v>
      </c>
      <c r="AG82" s="548"/>
      <c r="AH82" s="547">
        <v>6</v>
      </c>
      <c r="AI82" s="548"/>
      <c r="AJ82" s="547">
        <v>7</v>
      </c>
      <c r="AK82" s="548"/>
      <c r="AL82" s="547">
        <v>9</v>
      </c>
      <c r="AM82" s="548"/>
      <c r="AN82" s="547">
        <v>8</v>
      </c>
      <c r="AO82" s="548"/>
      <c r="AP82" s="547"/>
      <c r="AQ82" s="548"/>
      <c r="AR82" s="547"/>
      <c r="AS82" s="548"/>
    </row>
    <row r="83" spans="1:46" s="295" customFormat="1" ht="17.45" customHeight="1">
      <c r="A83" s="440" t="str">
        <f>TSL!A31</f>
        <v>TS YOKOHAMA</v>
      </c>
      <c r="B83" s="441" t="str">
        <f>TSL!B31</f>
        <v>20007N</v>
      </c>
      <c r="C83" s="329" t="s">
        <v>50</v>
      </c>
      <c r="D83" s="368" t="str">
        <f t="shared" si="107"/>
        <v>------</v>
      </c>
      <c r="E83" s="366" t="str">
        <f t="shared" si="39"/>
        <v>------</v>
      </c>
      <c r="F83" s="317">
        <f t="shared" si="108"/>
        <v>43979</v>
      </c>
      <c r="G83" s="369">
        <f t="shared" si="49"/>
        <v>43979</v>
      </c>
      <c r="H83" s="317">
        <f t="shared" si="109"/>
        <v>43980</v>
      </c>
      <c r="I83" s="369">
        <f t="shared" si="51"/>
        <v>43980</v>
      </c>
      <c r="J83" s="370" t="s">
        <v>35</v>
      </c>
      <c r="K83" s="370" t="s">
        <v>35</v>
      </c>
      <c r="L83" s="368">
        <f t="shared" si="69"/>
        <v>43981</v>
      </c>
      <c r="M83" s="369">
        <f t="shared" si="41"/>
        <v>43981</v>
      </c>
      <c r="N83" s="332">
        <f t="shared" si="52"/>
        <v>43985</v>
      </c>
      <c r="O83" s="333">
        <f t="shared" si="42"/>
        <v>43985</v>
      </c>
      <c r="P83" s="332">
        <f t="shared" si="53"/>
        <v>43986</v>
      </c>
      <c r="Q83" s="333">
        <f t="shared" si="54"/>
        <v>43986</v>
      </c>
      <c r="R83" s="332">
        <f t="shared" si="104"/>
        <v>43987</v>
      </c>
      <c r="S83" s="333">
        <f t="shared" si="64"/>
        <v>43987</v>
      </c>
      <c r="T83" s="332" t="str">
        <f t="shared" si="105"/>
        <v/>
      </c>
      <c r="U83" s="333" t="str">
        <f t="shared" si="106"/>
        <v/>
      </c>
      <c r="V83" s="332" t="str">
        <f t="shared" si="102"/>
        <v/>
      </c>
      <c r="W83" s="333" t="str">
        <f t="shared" si="103"/>
        <v/>
      </c>
      <c r="X83" s="332" t="str">
        <f t="shared" si="55"/>
        <v/>
      </c>
      <c r="Y83" s="333" t="str">
        <f t="shared" ref="Y83:Y112" si="110">IF(ISBLANK(X83),"",X83)</f>
        <v/>
      </c>
      <c r="Z83" s="332" t="str">
        <f t="shared" si="56"/>
        <v/>
      </c>
      <c r="AA83" s="331" t="str">
        <f t="shared" ref="AA83:AA112" si="111">IF(ISBLANK(Z83),"",Z83)</f>
        <v/>
      </c>
      <c r="AB83" s="411" t="s">
        <v>44</v>
      </c>
      <c r="AC83" s="484"/>
      <c r="AD83" s="408"/>
      <c r="AF83" s="547">
        <v>4</v>
      </c>
      <c r="AG83" s="548"/>
      <c r="AH83" s="547">
        <v>5</v>
      </c>
      <c r="AI83" s="548"/>
      <c r="AJ83" s="547">
        <v>6</v>
      </c>
      <c r="AK83" s="548"/>
      <c r="AL83" s="547"/>
      <c r="AM83" s="548"/>
      <c r="AN83" s="547"/>
      <c r="AO83" s="548"/>
      <c r="AP83" s="547"/>
      <c r="AQ83" s="548"/>
      <c r="AR83" s="547"/>
      <c r="AS83" s="548"/>
    </row>
    <row r="84" spans="1:46" s="295" customFormat="1">
      <c r="A84" s="440" t="str">
        <f>YM!A24</f>
        <v>AREOPOLIS</v>
      </c>
      <c r="B84" s="441" t="str">
        <f>YM!B24</f>
        <v>007N</v>
      </c>
      <c r="C84" s="329" t="s">
        <v>51</v>
      </c>
      <c r="D84" s="368" t="str">
        <f t="shared" si="107"/>
        <v>------</v>
      </c>
      <c r="E84" s="366" t="str">
        <f t="shared" si="39"/>
        <v>------</v>
      </c>
      <c r="F84" s="317">
        <f t="shared" si="108"/>
        <v>43979</v>
      </c>
      <c r="G84" s="369">
        <f t="shared" ref="G84:G112" si="112">IF(ISBLANK(F84),"",F84)</f>
        <v>43979</v>
      </c>
      <c r="H84" s="317">
        <f t="shared" si="109"/>
        <v>43980</v>
      </c>
      <c r="I84" s="369">
        <f t="shared" ref="I84:I112" si="113">IF(ISBLANK(H84),"",H84)</f>
        <v>43980</v>
      </c>
      <c r="J84" s="370" t="s">
        <v>35</v>
      </c>
      <c r="K84" s="370" t="s">
        <v>35</v>
      </c>
      <c r="L84" s="368">
        <f t="shared" si="69"/>
        <v>43981</v>
      </c>
      <c r="M84" s="369">
        <f t="shared" si="41"/>
        <v>43981</v>
      </c>
      <c r="N84" s="332">
        <f t="shared" si="52"/>
        <v>43986</v>
      </c>
      <c r="O84" s="333">
        <f t="shared" si="42"/>
        <v>43986</v>
      </c>
      <c r="P84" s="332">
        <f t="shared" si="53"/>
        <v>43988</v>
      </c>
      <c r="Q84" s="333">
        <f t="shared" si="54"/>
        <v>43988</v>
      </c>
      <c r="R84" s="332">
        <f t="shared" si="104"/>
        <v>43985</v>
      </c>
      <c r="S84" s="333">
        <f t="shared" si="64"/>
        <v>43985</v>
      </c>
      <c r="T84" s="332" t="str">
        <f t="shared" si="105"/>
        <v/>
      </c>
      <c r="U84" s="333" t="str">
        <f t="shared" si="106"/>
        <v/>
      </c>
      <c r="V84" s="332" t="str">
        <f t="shared" si="102"/>
        <v/>
      </c>
      <c r="W84" s="333" t="str">
        <f t="shared" si="103"/>
        <v/>
      </c>
      <c r="X84" s="332" t="str">
        <f t="shared" si="55"/>
        <v/>
      </c>
      <c r="Y84" s="333" t="str">
        <f t="shared" si="110"/>
        <v/>
      </c>
      <c r="Z84" s="332" t="str">
        <f t="shared" si="56"/>
        <v/>
      </c>
      <c r="AA84" s="331" t="str">
        <f t="shared" si="111"/>
        <v/>
      </c>
      <c r="AB84" s="411" t="s">
        <v>36</v>
      </c>
      <c r="AC84" s="484"/>
      <c r="AD84" s="408"/>
      <c r="AF84" s="547">
        <v>5</v>
      </c>
      <c r="AG84" s="548"/>
      <c r="AH84" s="547">
        <v>7</v>
      </c>
      <c r="AI84" s="548"/>
      <c r="AJ84" s="547">
        <v>4</v>
      </c>
      <c r="AK84" s="548"/>
      <c r="AL84" s="547"/>
      <c r="AM84" s="548"/>
      <c r="AN84" s="547"/>
      <c r="AO84" s="548"/>
      <c r="AP84" s="547"/>
      <c r="AQ84" s="548"/>
      <c r="AR84" s="547"/>
      <c r="AS84" s="548"/>
    </row>
    <row r="85" spans="1:46" s="295" customFormat="1" ht="17.25" customHeight="1">
      <c r="A85" s="440" t="str">
        <f>TSL!A8</f>
        <v>TS KAOHSIUNG</v>
      </c>
      <c r="B85" s="441" t="str">
        <f>TSL!B8</f>
        <v>20005N</v>
      </c>
      <c r="C85" s="329" t="s">
        <v>52</v>
      </c>
      <c r="D85" s="368" t="str">
        <f t="shared" si="107"/>
        <v>------</v>
      </c>
      <c r="E85" s="366" t="str">
        <f t="shared" ref="E85:E112" si="114">IF(ISBLANK(D85),"",(D85))</f>
        <v>------</v>
      </c>
      <c r="F85" s="317">
        <f t="shared" si="108"/>
        <v>43980</v>
      </c>
      <c r="G85" s="369">
        <f t="shared" si="112"/>
        <v>43980</v>
      </c>
      <c r="H85" s="317">
        <f t="shared" si="109"/>
        <v>43981</v>
      </c>
      <c r="I85" s="369">
        <f t="shared" si="113"/>
        <v>43981</v>
      </c>
      <c r="J85" s="370" t="s">
        <v>35</v>
      </c>
      <c r="K85" s="370" t="s">
        <v>35</v>
      </c>
      <c r="L85" s="368">
        <f t="shared" si="69"/>
        <v>43982</v>
      </c>
      <c r="M85" s="369">
        <f t="shared" ref="M85:M112" si="115">IF(ISBLANK(L85),"",L85)</f>
        <v>43982</v>
      </c>
      <c r="N85" s="332">
        <f t="shared" si="52"/>
        <v>43988</v>
      </c>
      <c r="O85" s="333">
        <f t="shared" ref="O85:O112" si="116">IF(ISBLANK(N85),"",N85)</f>
        <v>43988</v>
      </c>
      <c r="P85" s="332">
        <f t="shared" si="53"/>
        <v>43988</v>
      </c>
      <c r="Q85" s="333">
        <f t="shared" si="54"/>
        <v>43988</v>
      </c>
      <c r="R85" s="332">
        <f t="shared" si="104"/>
        <v>43987</v>
      </c>
      <c r="S85" s="333">
        <f t="shared" si="64"/>
        <v>43987</v>
      </c>
      <c r="T85" s="332">
        <f t="shared" si="105"/>
        <v>43985</v>
      </c>
      <c r="U85" s="333">
        <f t="shared" si="106"/>
        <v>43985</v>
      </c>
      <c r="V85" s="332">
        <f t="shared" si="102"/>
        <v>43986</v>
      </c>
      <c r="W85" s="333">
        <f t="shared" si="103"/>
        <v>43986</v>
      </c>
      <c r="X85" s="332" t="str">
        <f t="shared" si="55"/>
        <v/>
      </c>
      <c r="Y85" s="333" t="str">
        <f t="shared" si="110"/>
        <v/>
      </c>
      <c r="Z85" s="332" t="str">
        <f t="shared" si="56"/>
        <v/>
      </c>
      <c r="AA85" s="331" t="str">
        <f t="shared" si="111"/>
        <v/>
      </c>
      <c r="AB85" s="411" t="s">
        <v>44</v>
      </c>
      <c r="AC85" s="484"/>
      <c r="AD85" s="408"/>
      <c r="AF85" s="547">
        <v>6</v>
      </c>
      <c r="AG85" s="548"/>
      <c r="AH85" s="547">
        <v>6</v>
      </c>
      <c r="AI85" s="548"/>
      <c r="AJ85" s="547">
        <v>5</v>
      </c>
      <c r="AK85" s="548"/>
      <c r="AL85" s="547">
        <v>3</v>
      </c>
      <c r="AM85" s="548"/>
      <c r="AN85" s="547">
        <v>4</v>
      </c>
      <c r="AO85" s="548"/>
      <c r="AP85" s="547"/>
      <c r="AQ85" s="548"/>
      <c r="AR85" s="547"/>
      <c r="AS85" s="548"/>
    </row>
    <row r="86" spans="1:46" s="295" customFormat="1" ht="17.25" customHeight="1">
      <c r="A86" s="504" t="str">
        <f>IAL!A23</f>
        <v>SUNRISE DRAGON</v>
      </c>
      <c r="B86" s="505" t="str">
        <f>IAL!B23</f>
        <v>N038</v>
      </c>
      <c r="C86" s="435" t="s">
        <v>53</v>
      </c>
      <c r="D86" s="436" t="str">
        <f t="shared" si="107"/>
        <v>------</v>
      </c>
      <c r="E86" s="437" t="str">
        <f t="shared" si="114"/>
        <v>------</v>
      </c>
      <c r="F86" s="438">
        <f t="shared" si="108"/>
        <v>43980</v>
      </c>
      <c r="G86" s="437">
        <f t="shared" si="112"/>
        <v>43980</v>
      </c>
      <c r="H86" s="438">
        <f t="shared" si="109"/>
        <v>43981</v>
      </c>
      <c r="I86" s="437">
        <f t="shared" si="113"/>
        <v>43981</v>
      </c>
      <c r="J86" s="467" t="s">
        <v>35</v>
      </c>
      <c r="K86" s="467" t="s">
        <v>35</v>
      </c>
      <c r="L86" s="436">
        <f t="shared" si="69"/>
        <v>43982</v>
      </c>
      <c r="M86" s="437">
        <f t="shared" si="115"/>
        <v>43982</v>
      </c>
      <c r="N86" s="509">
        <f t="shared" ref="N86:N112" si="117">IF(ISBLANK(AF86),"",L86+AF86)</f>
        <v>43986</v>
      </c>
      <c r="O86" s="510">
        <f t="shared" si="116"/>
        <v>43986</v>
      </c>
      <c r="P86" s="509">
        <f t="shared" ref="P86:P112" si="118">IF(ISBLANK(AH86),"",L86+AH86)</f>
        <v>43987</v>
      </c>
      <c r="Q86" s="510">
        <f t="shared" si="54"/>
        <v>43987</v>
      </c>
      <c r="R86" s="509" t="str">
        <f t="shared" si="104"/>
        <v/>
      </c>
      <c r="S86" s="510" t="str">
        <f t="shared" si="64"/>
        <v/>
      </c>
      <c r="T86" s="509" t="str">
        <f t="shared" si="105"/>
        <v/>
      </c>
      <c r="U86" s="510" t="str">
        <f t="shared" si="106"/>
        <v/>
      </c>
      <c r="V86" s="509" t="str">
        <f t="shared" si="102"/>
        <v/>
      </c>
      <c r="W86" s="510" t="str">
        <f t="shared" si="103"/>
        <v/>
      </c>
      <c r="X86" s="509" t="str">
        <f t="shared" ref="X86:X112" si="119">IF(ISBLANK(AP86),"",L86+AP86)</f>
        <v/>
      </c>
      <c r="Y86" s="510" t="str">
        <f t="shared" si="110"/>
        <v/>
      </c>
      <c r="Z86" s="509" t="str">
        <f t="shared" ref="Z86:Z112" si="120">IF(ISBLANK(AR86),"",L86+AR86)</f>
        <v/>
      </c>
      <c r="AA86" s="512" t="str">
        <f t="shared" si="111"/>
        <v/>
      </c>
      <c r="AB86" s="485" t="s">
        <v>39</v>
      </c>
      <c r="AC86" s="513"/>
      <c r="AD86" s="493"/>
      <c r="AE86" s="494"/>
      <c r="AF86" s="547">
        <v>4</v>
      </c>
      <c r="AG86" s="548"/>
      <c r="AH86" s="547">
        <v>5</v>
      </c>
      <c r="AI86" s="548"/>
      <c r="AJ86" s="549"/>
      <c r="AK86" s="550"/>
      <c r="AL86" s="549"/>
      <c r="AM86" s="550"/>
      <c r="AN86" s="549"/>
      <c r="AO86" s="550"/>
      <c r="AP86" s="549"/>
      <c r="AQ86" s="550"/>
      <c r="AR86" s="549"/>
      <c r="AS86" s="550"/>
      <c r="AT86" s="294"/>
    </row>
    <row r="87" spans="1:46" s="295" customFormat="1" ht="17.25" customHeight="1">
      <c r="A87" s="440" t="str">
        <f>YM!A11</f>
        <v>THORSTAR</v>
      </c>
      <c r="B87" s="441" t="str">
        <f>YM!B11</f>
        <v>20005N</v>
      </c>
      <c r="C87" s="329" t="s">
        <v>34</v>
      </c>
      <c r="D87" s="368" t="str">
        <f t="shared" si="107"/>
        <v>------</v>
      </c>
      <c r="E87" s="366" t="str">
        <f t="shared" si="114"/>
        <v>------</v>
      </c>
      <c r="F87" s="317">
        <f t="shared" ref="F87:F92" si="121">L87-3</f>
        <v>43982</v>
      </c>
      <c r="G87" s="366">
        <f t="shared" si="112"/>
        <v>43982</v>
      </c>
      <c r="H87" s="317">
        <f t="shared" si="109"/>
        <v>43984</v>
      </c>
      <c r="I87" s="366">
        <f t="shared" si="113"/>
        <v>43984</v>
      </c>
      <c r="J87" s="370" t="s">
        <v>35</v>
      </c>
      <c r="K87" s="370" t="s">
        <v>35</v>
      </c>
      <c r="L87" s="368">
        <f t="shared" si="69"/>
        <v>43985</v>
      </c>
      <c r="M87" s="366">
        <f t="shared" si="115"/>
        <v>43985</v>
      </c>
      <c r="N87" s="340">
        <f t="shared" si="117"/>
        <v>43994</v>
      </c>
      <c r="O87" s="341">
        <f t="shared" si="116"/>
        <v>43994</v>
      </c>
      <c r="P87" s="340">
        <f t="shared" si="118"/>
        <v>43993</v>
      </c>
      <c r="Q87" s="341">
        <f t="shared" si="54"/>
        <v>43993</v>
      </c>
      <c r="R87" s="340">
        <f t="shared" si="104"/>
        <v>43992</v>
      </c>
      <c r="S87" s="341">
        <f t="shared" si="64"/>
        <v>43992</v>
      </c>
      <c r="T87" s="340">
        <f>IF(ISBLANK(AJ87),"",L87+AL87)</f>
        <v>43990</v>
      </c>
      <c r="U87" s="341">
        <f t="shared" si="106"/>
        <v>43990</v>
      </c>
      <c r="V87" s="340">
        <f>IF(ISBLANK(AJ87),"",L87+AN87)</f>
        <v>43991</v>
      </c>
      <c r="W87" s="341">
        <f t="shared" si="103"/>
        <v>43991</v>
      </c>
      <c r="X87" s="340" t="str">
        <f t="shared" si="119"/>
        <v/>
      </c>
      <c r="Y87" s="341" t="str">
        <f t="shared" si="110"/>
        <v/>
      </c>
      <c r="Z87" s="340" t="str">
        <f t="shared" si="120"/>
        <v/>
      </c>
      <c r="AA87" s="335" t="str">
        <f t="shared" si="111"/>
        <v/>
      </c>
      <c r="AB87" s="411" t="s">
        <v>36</v>
      </c>
      <c r="AC87" s="484"/>
      <c r="AD87" s="408"/>
      <c r="AF87" s="547">
        <v>9</v>
      </c>
      <c r="AG87" s="548"/>
      <c r="AH87" s="547">
        <v>8</v>
      </c>
      <c r="AI87" s="548"/>
      <c r="AJ87" s="547">
        <v>7</v>
      </c>
      <c r="AK87" s="548"/>
      <c r="AL87" s="547">
        <v>5</v>
      </c>
      <c r="AM87" s="548"/>
      <c r="AN87" s="547">
        <v>6</v>
      </c>
      <c r="AO87" s="548"/>
      <c r="AP87" s="547"/>
      <c r="AQ87" s="548"/>
      <c r="AR87" s="547"/>
      <c r="AS87" s="548"/>
    </row>
    <row r="88" spans="1:46" s="295" customFormat="1" ht="17.25" customHeight="1">
      <c r="A88" s="440" t="str">
        <f>IAL!A11</f>
        <v>WAN HAI 512</v>
      </c>
      <c r="B88" s="441" t="str">
        <f>IAL!B11</f>
        <v>N016</v>
      </c>
      <c r="C88" s="329" t="s">
        <v>38</v>
      </c>
      <c r="D88" s="368" t="str">
        <f t="shared" si="107"/>
        <v>------</v>
      </c>
      <c r="E88" s="366" t="str">
        <f t="shared" si="114"/>
        <v>------</v>
      </c>
      <c r="F88" s="317">
        <f t="shared" si="121"/>
        <v>43982</v>
      </c>
      <c r="G88" s="366">
        <f t="shared" si="112"/>
        <v>43982</v>
      </c>
      <c r="H88" s="317">
        <f t="shared" si="109"/>
        <v>43984</v>
      </c>
      <c r="I88" s="366">
        <f t="shared" si="113"/>
        <v>43984</v>
      </c>
      <c r="J88" s="370" t="s">
        <v>35</v>
      </c>
      <c r="K88" s="370" t="s">
        <v>35</v>
      </c>
      <c r="L88" s="368">
        <f t="shared" si="69"/>
        <v>43985</v>
      </c>
      <c r="M88" s="366">
        <f t="shared" si="115"/>
        <v>43985</v>
      </c>
      <c r="N88" s="332">
        <f t="shared" si="117"/>
        <v>43994</v>
      </c>
      <c r="O88" s="333">
        <f t="shared" si="116"/>
        <v>43994</v>
      </c>
      <c r="P88" s="332">
        <f t="shared" si="118"/>
        <v>43995</v>
      </c>
      <c r="Q88" s="333">
        <f t="shared" si="54"/>
        <v>43995</v>
      </c>
      <c r="R88" s="332">
        <f t="shared" si="104"/>
        <v>43992</v>
      </c>
      <c r="S88" s="333">
        <f t="shared" si="64"/>
        <v>43992</v>
      </c>
      <c r="T88" s="332">
        <f t="shared" ref="T88:T91" si="122">IF(ISBLANK(AL88),"",L88+AL88)</f>
        <v>43990</v>
      </c>
      <c r="U88" s="333">
        <f t="shared" si="106"/>
        <v>43990</v>
      </c>
      <c r="V88" s="332">
        <f t="shared" ref="V88:V99" si="123">IF(ISBLANK(AN88),"",L88+AN88)</f>
        <v>43991</v>
      </c>
      <c r="W88" s="333">
        <f t="shared" ref="W88:W100" si="124">IF(ISBLANK(V88),"",V88)</f>
        <v>43991</v>
      </c>
      <c r="X88" s="332" t="str">
        <f t="shared" si="119"/>
        <v/>
      </c>
      <c r="Y88" s="333" t="str">
        <f t="shared" si="110"/>
        <v/>
      </c>
      <c r="Z88" s="332" t="str">
        <f t="shared" si="120"/>
        <v/>
      </c>
      <c r="AA88" s="333" t="str">
        <f t="shared" si="111"/>
        <v/>
      </c>
      <c r="AB88" s="411" t="s">
        <v>39</v>
      </c>
      <c r="AC88" s="484"/>
      <c r="AD88" s="408"/>
      <c r="AF88" s="547">
        <v>9</v>
      </c>
      <c r="AG88" s="548"/>
      <c r="AH88" s="547">
        <v>10</v>
      </c>
      <c r="AI88" s="548"/>
      <c r="AJ88" s="547">
        <v>7</v>
      </c>
      <c r="AK88" s="548"/>
      <c r="AL88" s="547">
        <v>5</v>
      </c>
      <c r="AM88" s="548"/>
      <c r="AN88" s="547">
        <v>6</v>
      </c>
      <c r="AO88" s="548"/>
      <c r="AP88" s="547"/>
      <c r="AQ88" s="548"/>
      <c r="AR88" s="547"/>
      <c r="AS88" s="548"/>
    </row>
    <row r="89" spans="1:46" s="295" customFormat="1">
      <c r="A89" s="440" t="str">
        <f>OOCL!A35</f>
        <v>INTERASIA HERITAGE</v>
      </c>
      <c r="B89" s="441" t="str">
        <f>OOCL!B35</f>
        <v>N016</v>
      </c>
      <c r="C89" s="329" t="s">
        <v>41</v>
      </c>
      <c r="D89" s="368" t="str">
        <f t="shared" si="107"/>
        <v>------</v>
      </c>
      <c r="E89" s="366" t="str">
        <f t="shared" si="114"/>
        <v>------</v>
      </c>
      <c r="F89" s="317">
        <f t="shared" si="121"/>
        <v>43982</v>
      </c>
      <c r="G89" s="366">
        <f t="shared" si="112"/>
        <v>43982</v>
      </c>
      <c r="H89" s="317">
        <f t="shared" si="109"/>
        <v>43984</v>
      </c>
      <c r="I89" s="366">
        <f t="shared" si="113"/>
        <v>43984</v>
      </c>
      <c r="J89" s="370" t="s">
        <v>35</v>
      </c>
      <c r="K89" s="370" t="s">
        <v>35</v>
      </c>
      <c r="L89" s="368">
        <f t="shared" si="69"/>
        <v>43985</v>
      </c>
      <c r="M89" s="366">
        <f t="shared" si="115"/>
        <v>43985</v>
      </c>
      <c r="N89" s="332">
        <f t="shared" si="117"/>
        <v>43995</v>
      </c>
      <c r="O89" s="333">
        <f t="shared" si="116"/>
        <v>43995</v>
      </c>
      <c r="P89" s="332">
        <f t="shared" si="118"/>
        <v>43994</v>
      </c>
      <c r="Q89" s="333">
        <f t="shared" ref="Q89:U89" si="125">IF(ISBLANK(P89),"",P89)</f>
        <v>43994</v>
      </c>
      <c r="R89" s="332">
        <f t="shared" si="104"/>
        <v>43993</v>
      </c>
      <c r="S89" s="333">
        <f t="shared" si="125"/>
        <v>43993</v>
      </c>
      <c r="T89" s="332">
        <f t="shared" si="122"/>
        <v>43990</v>
      </c>
      <c r="U89" s="333">
        <f t="shared" si="125"/>
        <v>43990</v>
      </c>
      <c r="V89" s="332">
        <f t="shared" si="123"/>
        <v>43991</v>
      </c>
      <c r="W89" s="333">
        <f t="shared" si="124"/>
        <v>43991</v>
      </c>
      <c r="X89" s="332" t="str">
        <f t="shared" si="119"/>
        <v/>
      </c>
      <c r="Y89" s="333" t="str">
        <f t="shared" si="110"/>
        <v/>
      </c>
      <c r="Z89" s="332" t="str">
        <f t="shared" si="120"/>
        <v/>
      </c>
      <c r="AA89" s="331" t="str">
        <f t="shared" si="111"/>
        <v/>
      </c>
      <c r="AB89" s="411" t="s">
        <v>40</v>
      </c>
      <c r="AC89" s="484"/>
      <c r="AD89" s="408"/>
      <c r="AF89" s="547">
        <v>10</v>
      </c>
      <c r="AG89" s="548"/>
      <c r="AH89" s="547">
        <v>9</v>
      </c>
      <c r="AI89" s="548"/>
      <c r="AJ89" s="547">
        <v>8</v>
      </c>
      <c r="AK89" s="548"/>
      <c r="AL89" s="547">
        <v>5</v>
      </c>
      <c r="AM89" s="548"/>
      <c r="AN89" s="547">
        <v>6</v>
      </c>
      <c r="AO89" s="548"/>
      <c r="AP89" s="547"/>
      <c r="AQ89" s="548"/>
      <c r="AR89" s="547"/>
      <c r="AS89" s="548"/>
    </row>
    <row r="90" spans="1:46" s="295" customFormat="1" ht="17.25" customHeight="1">
      <c r="A90" s="440" t="str">
        <f>TSL!A20</f>
        <v>ULTIMA</v>
      </c>
      <c r="B90" s="441" t="str">
        <f>TSL!B20</f>
        <v>20007N</v>
      </c>
      <c r="C90" s="329" t="s">
        <v>43</v>
      </c>
      <c r="D90" s="368" t="str">
        <f t="shared" si="107"/>
        <v>------</v>
      </c>
      <c r="E90" s="366" t="str">
        <f t="shared" si="114"/>
        <v>------</v>
      </c>
      <c r="F90" s="317">
        <f t="shared" si="121"/>
        <v>43983</v>
      </c>
      <c r="G90" s="366">
        <f t="shared" si="112"/>
        <v>43983</v>
      </c>
      <c r="H90" s="317">
        <f>L90-2</f>
        <v>43984</v>
      </c>
      <c r="I90" s="366">
        <f t="shared" si="113"/>
        <v>43984</v>
      </c>
      <c r="J90" s="370" t="s">
        <v>35</v>
      </c>
      <c r="K90" s="370" t="s">
        <v>35</v>
      </c>
      <c r="L90" s="368">
        <f t="shared" si="69"/>
        <v>43986</v>
      </c>
      <c r="M90" s="366">
        <f t="shared" si="115"/>
        <v>43986</v>
      </c>
      <c r="N90" s="332">
        <f t="shared" si="117"/>
        <v>43991</v>
      </c>
      <c r="O90" s="333">
        <f t="shared" si="116"/>
        <v>43991</v>
      </c>
      <c r="P90" s="332">
        <f t="shared" si="118"/>
        <v>43992</v>
      </c>
      <c r="Q90" s="333">
        <f t="shared" ref="Q90:U90" si="126">IF(ISBLANK(P90),"",P90)</f>
        <v>43992</v>
      </c>
      <c r="R90" s="332">
        <f t="shared" si="104"/>
        <v>43993</v>
      </c>
      <c r="S90" s="333">
        <f t="shared" si="126"/>
        <v>43993</v>
      </c>
      <c r="T90" s="332" t="str">
        <f t="shared" si="122"/>
        <v/>
      </c>
      <c r="U90" s="333" t="str">
        <f t="shared" si="126"/>
        <v/>
      </c>
      <c r="V90" s="332" t="str">
        <f t="shared" si="123"/>
        <v/>
      </c>
      <c r="W90" s="333" t="str">
        <f t="shared" si="124"/>
        <v/>
      </c>
      <c r="X90" s="332" t="str">
        <f t="shared" si="119"/>
        <v/>
      </c>
      <c r="Y90" s="333" t="str">
        <f t="shared" si="110"/>
        <v/>
      </c>
      <c r="Z90" s="332" t="str">
        <f t="shared" si="120"/>
        <v/>
      </c>
      <c r="AA90" s="331" t="str">
        <f t="shared" si="111"/>
        <v/>
      </c>
      <c r="AB90" s="411" t="s">
        <v>44</v>
      </c>
      <c r="AC90" s="484"/>
      <c r="AD90" s="408"/>
      <c r="AF90" s="547">
        <v>5</v>
      </c>
      <c r="AG90" s="548"/>
      <c r="AH90" s="547">
        <v>6</v>
      </c>
      <c r="AI90" s="548"/>
      <c r="AJ90" s="547">
        <v>7</v>
      </c>
      <c r="AK90" s="548"/>
      <c r="AL90" s="547"/>
      <c r="AM90" s="548"/>
      <c r="AN90" s="547"/>
      <c r="AO90" s="548"/>
      <c r="AP90" s="547"/>
      <c r="AQ90" s="548"/>
      <c r="AR90" s="547"/>
      <c r="AS90" s="548"/>
    </row>
    <row r="91" spans="1:46" s="295" customFormat="1" ht="17.25" customHeight="1">
      <c r="A91" s="440" t="str">
        <f>TSL!A43</f>
        <v>MILLENNIUM BRIGHT</v>
      </c>
      <c r="B91" s="441" t="str">
        <f>TSL!B43</f>
        <v>20009N</v>
      </c>
      <c r="C91" s="329" t="s">
        <v>45</v>
      </c>
      <c r="D91" s="368" t="str">
        <f t="shared" si="107"/>
        <v>------</v>
      </c>
      <c r="E91" s="366" t="str">
        <f t="shared" si="114"/>
        <v>------</v>
      </c>
      <c r="F91" s="317">
        <f t="shared" si="121"/>
        <v>43983</v>
      </c>
      <c r="G91" s="366">
        <f t="shared" si="112"/>
        <v>43983</v>
      </c>
      <c r="H91" s="317">
        <f t="shared" si="109"/>
        <v>43985</v>
      </c>
      <c r="I91" s="366">
        <f t="shared" si="113"/>
        <v>43985</v>
      </c>
      <c r="J91" s="370" t="s">
        <v>35</v>
      </c>
      <c r="K91" s="370" t="s">
        <v>35</v>
      </c>
      <c r="L91" s="368">
        <f t="shared" si="69"/>
        <v>43986</v>
      </c>
      <c r="M91" s="366">
        <f t="shared" si="115"/>
        <v>43986</v>
      </c>
      <c r="N91" s="332" t="str">
        <f t="shared" si="117"/>
        <v/>
      </c>
      <c r="O91" s="333" t="str">
        <f t="shared" si="116"/>
        <v/>
      </c>
      <c r="P91" s="332" t="str">
        <f t="shared" si="118"/>
        <v/>
      </c>
      <c r="Q91" s="333" t="str">
        <f>IF(ISBLANK(P91),"",P91)</f>
        <v/>
      </c>
      <c r="R91" s="332"/>
      <c r="S91" s="333" t="str">
        <f>IF(ISBLANK(R91),"",R91)</f>
        <v/>
      </c>
      <c r="T91" s="332">
        <f t="shared" si="122"/>
        <v>43990</v>
      </c>
      <c r="U91" s="333">
        <f>IF(ISBLANK(T91),"",T91)</f>
        <v>43990</v>
      </c>
      <c r="V91" s="332">
        <f t="shared" si="123"/>
        <v>43991</v>
      </c>
      <c r="W91" s="333">
        <f t="shared" si="124"/>
        <v>43991</v>
      </c>
      <c r="X91" s="332" t="str">
        <f t="shared" si="119"/>
        <v/>
      </c>
      <c r="Y91" s="333" t="str">
        <f t="shared" si="110"/>
        <v/>
      </c>
      <c r="Z91" s="332">
        <f t="shared" si="120"/>
        <v>43993</v>
      </c>
      <c r="AA91" s="331">
        <f t="shared" si="111"/>
        <v>43993</v>
      </c>
      <c r="AB91" s="411" t="s">
        <v>44</v>
      </c>
      <c r="AC91" s="484"/>
      <c r="AD91" s="408"/>
      <c r="AF91" s="547"/>
      <c r="AG91" s="548"/>
      <c r="AH91" s="547"/>
      <c r="AI91" s="548"/>
      <c r="AJ91" s="547"/>
      <c r="AK91" s="548"/>
      <c r="AL91" s="547">
        <v>4</v>
      </c>
      <c r="AM91" s="548"/>
      <c r="AN91" s="547">
        <v>5</v>
      </c>
      <c r="AO91" s="548"/>
      <c r="AP91" s="547"/>
      <c r="AQ91" s="548"/>
      <c r="AR91" s="547">
        <v>7</v>
      </c>
      <c r="AS91" s="548"/>
    </row>
    <row r="92" spans="1:46" s="295" customFormat="1" ht="17.25" customHeight="1">
      <c r="A92" s="442" t="str">
        <f>TSL!A53</f>
        <v>YM INITIATIVE</v>
      </c>
      <c r="B92" s="443" t="str">
        <f>TSL!B53</f>
        <v>252N</v>
      </c>
      <c r="C92" s="329" t="s">
        <v>46</v>
      </c>
      <c r="D92" s="368" t="str">
        <f t="shared" si="107"/>
        <v>------</v>
      </c>
      <c r="E92" s="366" t="str">
        <f t="shared" si="114"/>
        <v>------</v>
      </c>
      <c r="F92" s="317">
        <f t="shared" si="121"/>
        <v>43983</v>
      </c>
      <c r="G92" s="366">
        <f t="shared" si="112"/>
        <v>43983</v>
      </c>
      <c r="H92" s="317">
        <f t="shared" si="109"/>
        <v>43985</v>
      </c>
      <c r="I92" s="366">
        <f t="shared" si="113"/>
        <v>43985</v>
      </c>
      <c r="J92" s="370" t="s">
        <v>35</v>
      </c>
      <c r="K92" s="370" t="s">
        <v>35</v>
      </c>
      <c r="L92" s="368">
        <f t="shared" si="69"/>
        <v>43986</v>
      </c>
      <c r="M92" s="366">
        <f t="shared" si="115"/>
        <v>43986</v>
      </c>
      <c r="N92" s="332" t="str">
        <f t="shared" si="117"/>
        <v/>
      </c>
      <c r="O92" s="333" t="str">
        <f t="shared" si="116"/>
        <v/>
      </c>
      <c r="P92" s="332" t="str">
        <f t="shared" si="118"/>
        <v/>
      </c>
      <c r="Q92" s="333" t="str">
        <f t="shared" ref="Q92:U92" si="127">IF(ISBLANK(P92),"",P92)</f>
        <v/>
      </c>
      <c r="R92" s="332" t="str">
        <f t="shared" ref="R92:R103" si="128">IF(ISBLANK(AJ92),"",L92+AJ92)</f>
        <v/>
      </c>
      <c r="S92" s="333" t="str">
        <f t="shared" si="127"/>
        <v/>
      </c>
      <c r="T92" s="332" t="str">
        <f t="shared" ref="T92:T99" si="129">IF(ISBLANK(AL92),"",L92+AL92)</f>
        <v/>
      </c>
      <c r="U92" s="333" t="str">
        <f t="shared" si="127"/>
        <v/>
      </c>
      <c r="V92" s="332" t="str">
        <f t="shared" si="123"/>
        <v/>
      </c>
      <c r="W92" s="333" t="str">
        <f t="shared" si="124"/>
        <v/>
      </c>
      <c r="X92" s="332">
        <f t="shared" si="119"/>
        <v>43992</v>
      </c>
      <c r="Y92" s="333">
        <f t="shared" si="110"/>
        <v>43992</v>
      </c>
      <c r="Z92" s="332">
        <f t="shared" si="120"/>
        <v>43991</v>
      </c>
      <c r="AA92" s="331">
        <f t="shared" si="111"/>
        <v>43991</v>
      </c>
      <c r="AB92" s="411" t="s">
        <v>44</v>
      </c>
      <c r="AC92" s="484"/>
      <c r="AD92" s="408"/>
      <c r="AF92" s="547"/>
      <c r="AG92" s="548"/>
      <c r="AH92" s="547"/>
      <c r="AI92" s="548"/>
      <c r="AJ92" s="547"/>
      <c r="AK92" s="548"/>
      <c r="AL92" s="547"/>
      <c r="AM92" s="548"/>
      <c r="AN92" s="547"/>
      <c r="AO92" s="548"/>
      <c r="AP92" s="547">
        <v>6</v>
      </c>
      <c r="AQ92" s="548"/>
      <c r="AR92" s="547">
        <v>5</v>
      </c>
      <c r="AS92" s="548"/>
    </row>
    <row r="93" spans="1:46" s="295" customFormat="1" ht="17.25" customHeight="1">
      <c r="A93" s="440" t="str">
        <f>IAL!A38</f>
        <v>INTERASIA ADVANCE</v>
      </c>
      <c r="B93" s="441" t="str">
        <f>IAL!B38</f>
        <v>N232</v>
      </c>
      <c r="C93" s="329" t="s">
        <v>47</v>
      </c>
      <c r="D93" s="368" t="str">
        <f t="shared" si="107"/>
        <v>------</v>
      </c>
      <c r="E93" s="366" t="str">
        <f t="shared" si="114"/>
        <v>------</v>
      </c>
      <c r="F93" s="317">
        <f>L93-2</f>
        <v>43984</v>
      </c>
      <c r="G93" s="366">
        <f t="shared" si="112"/>
        <v>43984</v>
      </c>
      <c r="H93" s="317">
        <f t="shared" si="109"/>
        <v>43985</v>
      </c>
      <c r="I93" s="366">
        <f t="shared" si="113"/>
        <v>43985</v>
      </c>
      <c r="J93" s="370" t="s">
        <v>35</v>
      </c>
      <c r="K93" s="370" t="s">
        <v>35</v>
      </c>
      <c r="L93" s="368">
        <f t="shared" si="69"/>
        <v>43986</v>
      </c>
      <c r="M93" s="366">
        <f t="shared" si="115"/>
        <v>43986</v>
      </c>
      <c r="N93" s="332">
        <f t="shared" si="117"/>
        <v>43990</v>
      </c>
      <c r="O93" s="333">
        <f t="shared" si="116"/>
        <v>43990</v>
      </c>
      <c r="P93" s="332">
        <f t="shared" si="118"/>
        <v>43990</v>
      </c>
      <c r="Q93" s="333">
        <f t="shared" ref="Q93:U93" si="130">IF(ISBLANK(P93),"",P93)</f>
        <v>43990</v>
      </c>
      <c r="R93" s="332" t="str">
        <f t="shared" si="128"/>
        <v/>
      </c>
      <c r="S93" s="333" t="str">
        <f t="shared" si="130"/>
        <v/>
      </c>
      <c r="T93" s="332" t="str">
        <f t="shared" si="129"/>
        <v/>
      </c>
      <c r="U93" s="333" t="str">
        <f t="shared" si="130"/>
        <v/>
      </c>
      <c r="V93" s="332" t="str">
        <f t="shared" si="123"/>
        <v/>
      </c>
      <c r="W93" s="333" t="str">
        <f t="shared" si="124"/>
        <v/>
      </c>
      <c r="X93" s="332" t="str">
        <f t="shared" si="119"/>
        <v/>
      </c>
      <c r="Y93" s="333" t="str">
        <f t="shared" si="110"/>
        <v/>
      </c>
      <c r="Z93" s="332" t="str">
        <f t="shared" si="120"/>
        <v/>
      </c>
      <c r="AA93" s="331" t="str">
        <f t="shared" si="111"/>
        <v/>
      </c>
      <c r="AB93" s="411" t="s">
        <v>39</v>
      </c>
      <c r="AC93" s="484"/>
      <c r="AD93" s="408"/>
      <c r="AF93" s="547">
        <v>4</v>
      </c>
      <c r="AG93" s="548"/>
      <c r="AH93" s="547">
        <v>4</v>
      </c>
      <c r="AI93" s="548"/>
      <c r="AJ93" s="547"/>
      <c r="AK93" s="548"/>
      <c r="AL93" s="547"/>
      <c r="AM93" s="548"/>
      <c r="AN93" s="547"/>
      <c r="AO93" s="548"/>
      <c r="AP93" s="547"/>
      <c r="AQ93" s="548"/>
      <c r="AR93" s="547"/>
      <c r="AS93" s="548"/>
    </row>
    <row r="94" spans="1:46" s="295" customFormat="1" ht="17.25" customHeight="1">
      <c r="A94" s="440" t="str">
        <f>OOCL!A23</f>
        <v>OOCL LE HAVRE</v>
      </c>
      <c r="B94" s="441" t="str">
        <f>OOCL!B23</f>
        <v>127N</v>
      </c>
      <c r="C94" s="329" t="s">
        <v>48</v>
      </c>
      <c r="D94" s="368" t="str">
        <f t="shared" si="107"/>
        <v>------</v>
      </c>
      <c r="E94" s="366" t="str">
        <f t="shared" si="114"/>
        <v>------</v>
      </c>
      <c r="F94" s="317">
        <f>L94-2</f>
        <v>43985</v>
      </c>
      <c r="G94" s="369">
        <f t="shared" si="112"/>
        <v>43985</v>
      </c>
      <c r="H94" s="317">
        <f t="shared" si="109"/>
        <v>43986</v>
      </c>
      <c r="I94" s="369">
        <f t="shared" si="113"/>
        <v>43986</v>
      </c>
      <c r="J94" s="370" t="s">
        <v>35</v>
      </c>
      <c r="K94" s="370" t="s">
        <v>35</v>
      </c>
      <c r="L94" s="368">
        <f t="shared" si="69"/>
        <v>43987</v>
      </c>
      <c r="M94" s="369">
        <f t="shared" si="115"/>
        <v>43987</v>
      </c>
      <c r="N94" s="332">
        <f t="shared" si="117"/>
        <v>43993</v>
      </c>
      <c r="O94" s="333">
        <f t="shared" si="116"/>
        <v>43993</v>
      </c>
      <c r="P94" s="332">
        <f t="shared" si="118"/>
        <v>43994</v>
      </c>
      <c r="Q94" s="333">
        <f t="shared" ref="Q94:U94" si="131">IF(ISBLANK(P94),"",P94)</f>
        <v>43994</v>
      </c>
      <c r="R94" s="332">
        <f t="shared" si="128"/>
        <v>43995</v>
      </c>
      <c r="S94" s="333">
        <f t="shared" si="131"/>
        <v>43995</v>
      </c>
      <c r="T94" s="332">
        <f t="shared" si="129"/>
        <v>43992</v>
      </c>
      <c r="U94" s="333">
        <f t="shared" si="131"/>
        <v>43992</v>
      </c>
      <c r="V94" s="332">
        <f t="shared" si="123"/>
        <v>43992</v>
      </c>
      <c r="W94" s="333">
        <f t="shared" si="124"/>
        <v>43992</v>
      </c>
      <c r="X94" s="332" t="str">
        <f t="shared" si="119"/>
        <v/>
      </c>
      <c r="Y94" s="333" t="str">
        <f t="shared" si="110"/>
        <v/>
      </c>
      <c r="Z94" s="332" t="str">
        <f t="shared" si="120"/>
        <v/>
      </c>
      <c r="AA94" s="331" t="str">
        <f t="shared" si="111"/>
        <v/>
      </c>
      <c r="AB94" s="411" t="s">
        <v>40</v>
      </c>
      <c r="AC94" s="484"/>
      <c r="AD94" s="408"/>
      <c r="AF94" s="547">
        <v>6</v>
      </c>
      <c r="AG94" s="548"/>
      <c r="AH94" s="547">
        <v>7</v>
      </c>
      <c r="AI94" s="548"/>
      <c r="AJ94" s="547">
        <v>8</v>
      </c>
      <c r="AK94" s="548"/>
      <c r="AL94" s="547">
        <v>5</v>
      </c>
      <c r="AM94" s="548"/>
      <c r="AN94" s="547">
        <v>5</v>
      </c>
      <c r="AO94" s="548"/>
      <c r="AP94" s="547"/>
      <c r="AQ94" s="548"/>
      <c r="AR94" s="547"/>
      <c r="AS94" s="548"/>
    </row>
    <row r="95" spans="1:46" s="295" customFormat="1" ht="17.25" customHeight="1">
      <c r="A95" s="440" t="str">
        <f>OOCL!A10</f>
        <v>GSL KETA</v>
      </c>
      <c r="B95" s="441" t="str">
        <f>OOCL!B10</f>
        <v>022N</v>
      </c>
      <c r="C95" s="329" t="s">
        <v>49</v>
      </c>
      <c r="D95" s="368" t="str">
        <f t="shared" si="107"/>
        <v>------</v>
      </c>
      <c r="E95" s="366" t="str">
        <f t="shared" si="114"/>
        <v>------</v>
      </c>
      <c r="F95" s="317">
        <f t="shared" ref="F95:F99" si="132">L95-2</f>
        <v>43985</v>
      </c>
      <c r="G95" s="369">
        <f t="shared" si="112"/>
        <v>43985</v>
      </c>
      <c r="H95" s="317">
        <f t="shared" ref="H95:H107" si="133">L95-1</f>
        <v>43986</v>
      </c>
      <c r="I95" s="369">
        <f t="shared" si="113"/>
        <v>43986</v>
      </c>
      <c r="J95" s="370" t="s">
        <v>35</v>
      </c>
      <c r="K95" s="370" t="s">
        <v>35</v>
      </c>
      <c r="L95" s="368">
        <f t="shared" si="69"/>
        <v>43987</v>
      </c>
      <c r="M95" s="369">
        <f t="shared" si="115"/>
        <v>43987</v>
      </c>
      <c r="N95" s="332">
        <f t="shared" si="117"/>
        <v>43993</v>
      </c>
      <c r="O95" s="333">
        <f t="shared" si="116"/>
        <v>43993</v>
      </c>
      <c r="P95" s="332">
        <f t="shared" si="118"/>
        <v>43993</v>
      </c>
      <c r="Q95" s="333">
        <f t="shared" ref="Q95:U95" si="134">IF(ISBLANK(P95),"",P95)</f>
        <v>43993</v>
      </c>
      <c r="R95" s="332">
        <f t="shared" si="128"/>
        <v>43994</v>
      </c>
      <c r="S95" s="333">
        <f t="shared" si="134"/>
        <v>43994</v>
      </c>
      <c r="T95" s="332">
        <f t="shared" si="129"/>
        <v>43996</v>
      </c>
      <c r="U95" s="333">
        <f t="shared" si="134"/>
        <v>43996</v>
      </c>
      <c r="V95" s="332">
        <f t="shared" si="123"/>
        <v>43995</v>
      </c>
      <c r="W95" s="333">
        <f t="shared" si="124"/>
        <v>43995</v>
      </c>
      <c r="X95" s="332" t="str">
        <f t="shared" si="119"/>
        <v/>
      </c>
      <c r="Y95" s="333" t="str">
        <f t="shared" si="110"/>
        <v/>
      </c>
      <c r="Z95" s="332" t="str">
        <f t="shared" si="120"/>
        <v/>
      </c>
      <c r="AA95" s="331" t="str">
        <f t="shared" si="111"/>
        <v/>
      </c>
      <c r="AB95" s="411" t="s">
        <v>40</v>
      </c>
      <c r="AC95" s="484"/>
      <c r="AD95" s="408"/>
      <c r="AF95" s="547">
        <v>6</v>
      </c>
      <c r="AG95" s="548"/>
      <c r="AH95" s="547">
        <v>6</v>
      </c>
      <c r="AI95" s="548"/>
      <c r="AJ95" s="547">
        <v>7</v>
      </c>
      <c r="AK95" s="548"/>
      <c r="AL95" s="547">
        <v>9</v>
      </c>
      <c r="AM95" s="548"/>
      <c r="AN95" s="547">
        <v>8</v>
      </c>
      <c r="AO95" s="548"/>
      <c r="AP95" s="547"/>
      <c r="AQ95" s="548"/>
      <c r="AR95" s="547"/>
      <c r="AS95" s="548"/>
    </row>
    <row r="96" spans="1:46" s="295" customFormat="1" ht="17.45" customHeight="1">
      <c r="A96" s="440" t="str">
        <f>TSL!A32</f>
        <v>TBN</v>
      </c>
      <c r="B96" s="441" t="str">
        <f>TSL!B32</f>
        <v>TBN</v>
      </c>
      <c r="C96" s="329" t="s">
        <v>50</v>
      </c>
      <c r="D96" s="368" t="str">
        <f t="shared" si="107"/>
        <v>------</v>
      </c>
      <c r="E96" s="366" t="str">
        <f t="shared" si="114"/>
        <v>------</v>
      </c>
      <c r="F96" s="317">
        <f t="shared" si="132"/>
        <v>43986</v>
      </c>
      <c r="G96" s="369">
        <f t="shared" si="112"/>
        <v>43986</v>
      </c>
      <c r="H96" s="317">
        <f t="shared" si="133"/>
        <v>43987</v>
      </c>
      <c r="I96" s="369">
        <f t="shared" si="113"/>
        <v>43987</v>
      </c>
      <c r="J96" s="370" t="s">
        <v>35</v>
      </c>
      <c r="K96" s="370" t="s">
        <v>35</v>
      </c>
      <c r="L96" s="368">
        <f t="shared" si="69"/>
        <v>43988</v>
      </c>
      <c r="M96" s="369">
        <f t="shared" si="115"/>
        <v>43988</v>
      </c>
      <c r="N96" s="332">
        <f t="shared" si="117"/>
        <v>43992</v>
      </c>
      <c r="O96" s="333">
        <f t="shared" si="116"/>
        <v>43992</v>
      </c>
      <c r="P96" s="332">
        <f t="shared" si="118"/>
        <v>43993</v>
      </c>
      <c r="Q96" s="333">
        <f t="shared" ref="Q96:U96" si="135">IF(ISBLANK(P96),"",P96)</f>
        <v>43993</v>
      </c>
      <c r="R96" s="332">
        <f t="shared" si="128"/>
        <v>43994</v>
      </c>
      <c r="S96" s="333">
        <f t="shared" si="135"/>
        <v>43994</v>
      </c>
      <c r="T96" s="332" t="str">
        <f t="shared" si="129"/>
        <v/>
      </c>
      <c r="U96" s="333" t="str">
        <f t="shared" si="135"/>
        <v/>
      </c>
      <c r="V96" s="332" t="str">
        <f t="shared" si="123"/>
        <v/>
      </c>
      <c r="W96" s="333" t="str">
        <f t="shared" si="124"/>
        <v/>
      </c>
      <c r="X96" s="332" t="str">
        <f t="shared" si="119"/>
        <v/>
      </c>
      <c r="Y96" s="333" t="str">
        <f t="shared" si="110"/>
        <v/>
      </c>
      <c r="Z96" s="332" t="str">
        <f t="shared" si="120"/>
        <v/>
      </c>
      <c r="AA96" s="331" t="str">
        <f t="shared" si="111"/>
        <v/>
      </c>
      <c r="AB96" s="411" t="s">
        <v>44</v>
      </c>
      <c r="AC96" s="484"/>
      <c r="AD96" s="408"/>
      <c r="AF96" s="547">
        <v>4</v>
      </c>
      <c r="AG96" s="548"/>
      <c r="AH96" s="547">
        <v>5</v>
      </c>
      <c r="AI96" s="548"/>
      <c r="AJ96" s="547">
        <v>6</v>
      </c>
      <c r="AK96" s="548"/>
      <c r="AL96" s="547"/>
      <c r="AM96" s="548"/>
      <c r="AN96" s="547"/>
      <c r="AO96" s="548"/>
      <c r="AP96" s="547"/>
      <c r="AQ96" s="548"/>
      <c r="AR96" s="547"/>
      <c r="AS96" s="548"/>
    </row>
    <row r="97" spans="1:46" s="295" customFormat="1">
      <c r="A97" s="440" t="str">
        <f>YM!A25</f>
        <v>TBN</v>
      </c>
      <c r="B97" s="441" t="str">
        <f>YM!B25</f>
        <v>TBN</v>
      </c>
      <c r="C97" s="329" t="s">
        <v>51</v>
      </c>
      <c r="D97" s="368" t="str">
        <f t="shared" si="107"/>
        <v>------</v>
      </c>
      <c r="E97" s="366" t="str">
        <f t="shared" si="114"/>
        <v>------</v>
      </c>
      <c r="F97" s="317">
        <f t="shared" si="132"/>
        <v>43986</v>
      </c>
      <c r="G97" s="369">
        <f t="shared" si="112"/>
        <v>43986</v>
      </c>
      <c r="H97" s="317">
        <f t="shared" si="133"/>
        <v>43987</v>
      </c>
      <c r="I97" s="369">
        <f t="shared" si="113"/>
        <v>43987</v>
      </c>
      <c r="J97" s="370" t="s">
        <v>35</v>
      </c>
      <c r="K97" s="370" t="s">
        <v>35</v>
      </c>
      <c r="L97" s="368">
        <f t="shared" si="69"/>
        <v>43988</v>
      </c>
      <c r="M97" s="369">
        <f t="shared" si="115"/>
        <v>43988</v>
      </c>
      <c r="N97" s="332">
        <f t="shared" si="117"/>
        <v>43993</v>
      </c>
      <c r="O97" s="333">
        <f t="shared" si="116"/>
        <v>43993</v>
      </c>
      <c r="P97" s="332">
        <f t="shared" si="118"/>
        <v>43995</v>
      </c>
      <c r="Q97" s="333">
        <f t="shared" ref="Q97:U97" si="136">IF(ISBLANK(P97),"",P97)</f>
        <v>43995</v>
      </c>
      <c r="R97" s="332">
        <f t="shared" si="128"/>
        <v>43992</v>
      </c>
      <c r="S97" s="333">
        <f t="shared" si="136"/>
        <v>43992</v>
      </c>
      <c r="T97" s="332" t="str">
        <f t="shared" si="129"/>
        <v/>
      </c>
      <c r="U97" s="333" t="str">
        <f t="shared" si="136"/>
        <v/>
      </c>
      <c r="V97" s="332" t="str">
        <f t="shared" si="123"/>
        <v/>
      </c>
      <c r="W97" s="333" t="str">
        <f t="shared" si="124"/>
        <v/>
      </c>
      <c r="X97" s="332" t="str">
        <f t="shared" si="119"/>
        <v/>
      </c>
      <c r="Y97" s="333" t="str">
        <f t="shared" si="110"/>
        <v/>
      </c>
      <c r="Z97" s="332" t="str">
        <f t="shared" si="120"/>
        <v/>
      </c>
      <c r="AA97" s="331" t="str">
        <f t="shared" si="111"/>
        <v/>
      </c>
      <c r="AB97" s="411" t="s">
        <v>36</v>
      </c>
      <c r="AC97" s="484"/>
      <c r="AD97" s="408"/>
      <c r="AF97" s="547">
        <v>5</v>
      </c>
      <c r="AG97" s="548"/>
      <c r="AH97" s="547">
        <v>7</v>
      </c>
      <c r="AI97" s="548"/>
      <c r="AJ97" s="547">
        <v>4</v>
      </c>
      <c r="AK97" s="548"/>
      <c r="AL97" s="547"/>
      <c r="AM97" s="548"/>
      <c r="AN97" s="547"/>
      <c r="AO97" s="548"/>
      <c r="AP97" s="547"/>
      <c r="AQ97" s="548"/>
      <c r="AR97" s="547"/>
      <c r="AS97" s="548"/>
    </row>
    <row r="98" spans="1:46" s="295" customFormat="1" ht="17.25" customHeight="1">
      <c r="A98" s="440" t="str">
        <f>TSL!A9</f>
        <v>TBN</v>
      </c>
      <c r="B98" s="441" t="str">
        <f>TSL!B9</f>
        <v>TBN</v>
      </c>
      <c r="C98" s="329" t="s">
        <v>52</v>
      </c>
      <c r="D98" s="368" t="str">
        <f t="shared" si="107"/>
        <v>------</v>
      </c>
      <c r="E98" s="366" t="str">
        <f t="shared" si="114"/>
        <v>------</v>
      </c>
      <c r="F98" s="317">
        <f t="shared" si="132"/>
        <v>43987</v>
      </c>
      <c r="G98" s="369">
        <f t="shared" si="112"/>
        <v>43987</v>
      </c>
      <c r="H98" s="317">
        <f t="shared" si="133"/>
        <v>43988</v>
      </c>
      <c r="I98" s="369">
        <f t="shared" si="113"/>
        <v>43988</v>
      </c>
      <c r="J98" s="370" t="s">
        <v>35</v>
      </c>
      <c r="K98" s="370" t="s">
        <v>35</v>
      </c>
      <c r="L98" s="368">
        <f t="shared" si="69"/>
        <v>43989</v>
      </c>
      <c r="M98" s="369">
        <f t="shared" si="115"/>
        <v>43989</v>
      </c>
      <c r="N98" s="332">
        <f t="shared" si="117"/>
        <v>43995</v>
      </c>
      <c r="O98" s="333">
        <f t="shared" si="116"/>
        <v>43995</v>
      </c>
      <c r="P98" s="332">
        <f t="shared" si="118"/>
        <v>43995</v>
      </c>
      <c r="Q98" s="333">
        <f t="shared" ref="Q98:U98" si="137">IF(ISBLANK(P98),"",P98)</f>
        <v>43995</v>
      </c>
      <c r="R98" s="332">
        <f t="shared" si="128"/>
        <v>43994</v>
      </c>
      <c r="S98" s="333">
        <f t="shared" si="137"/>
        <v>43994</v>
      </c>
      <c r="T98" s="332">
        <f t="shared" si="129"/>
        <v>43992</v>
      </c>
      <c r="U98" s="333">
        <f t="shared" si="137"/>
        <v>43992</v>
      </c>
      <c r="V98" s="332">
        <f t="shared" si="123"/>
        <v>43993</v>
      </c>
      <c r="W98" s="333">
        <f t="shared" si="124"/>
        <v>43993</v>
      </c>
      <c r="X98" s="332" t="str">
        <f t="shared" si="119"/>
        <v/>
      </c>
      <c r="Y98" s="333" t="str">
        <f t="shared" si="110"/>
        <v/>
      </c>
      <c r="Z98" s="332" t="str">
        <f t="shared" si="120"/>
        <v/>
      </c>
      <c r="AA98" s="331" t="str">
        <f t="shared" si="111"/>
        <v/>
      </c>
      <c r="AB98" s="411" t="s">
        <v>44</v>
      </c>
      <c r="AC98" s="484"/>
      <c r="AD98" s="408"/>
      <c r="AF98" s="547">
        <v>6</v>
      </c>
      <c r="AG98" s="548"/>
      <c r="AH98" s="547">
        <v>6</v>
      </c>
      <c r="AI98" s="548"/>
      <c r="AJ98" s="547">
        <v>5</v>
      </c>
      <c r="AK98" s="548"/>
      <c r="AL98" s="547">
        <v>3</v>
      </c>
      <c r="AM98" s="548"/>
      <c r="AN98" s="547">
        <v>4</v>
      </c>
      <c r="AO98" s="548"/>
      <c r="AP98" s="547"/>
      <c r="AQ98" s="548"/>
      <c r="AR98" s="547"/>
      <c r="AS98" s="548"/>
    </row>
    <row r="99" spans="1:46" s="295" customFormat="1" ht="17.25" customHeight="1">
      <c r="A99" s="504" t="str">
        <f>IAL!A24</f>
        <v>WAN HAI 263</v>
      </c>
      <c r="B99" s="505" t="str">
        <f>IAL!B24</f>
        <v>N296</v>
      </c>
      <c r="C99" s="435" t="s">
        <v>53</v>
      </c>
      <c r="D99" s="436" t="str">
        <f t="shared" si="107"/>
        <v>------</v>
      </c>
      <c r="E99" s="437" t="str">
        <f t="shared" si="114"/>
        <v>------</v>
      </c>
      <c r="F99" s="438">
        <f t="shared" si="132"/>
        <v>43987</v>
      </c>
      <c r="G99" s="437">
        <f t="shared" si="112"/>
        <v>43987</v>
      </c>
      <c r="H99" s="438">
        <f t="shared" si="133"/>
        <v>43988</v>
      </c>
      <c r="I99" s="437">
        <f t="shared" si="113"/>
        <v>43988</v>
      </c>
      <c r="J99" s="467" t="s">
        <v>35</v>
      </c>
      <c r="K99" s="471" t="s">
        <v>35</v>
      </c>
      <c r="L99" s="453">
        <f t="shared" ref="L99:L112" si="138">L86+7</f>
        <v>43989</v>
      </c>
      <c r="M99" s="454">
        <f t="shared" si="115"/>
        <v>43989</v>
      </c>
      <c r="N99" s="346">
        <f t="shared" si="117"/>
        <v>43993</v>
      </c>
      <c r="O99" s="347">
        <f t="shared" si="116"/>
        <v>43993</v>
      </c>
      <c r="P99" s="346">
        <f t="shared" si="118"/>
        <v>43994</v>
      </c>
      <c r="Q99" s="347">
        <f t="shared" ref="Q99:U99" si="139">IF(ISBLANK(P99),"",P99)</f>
        <v>43994</v>
      </c>
      <c r="R99" s="346" t="str">
        <f t="shared" si="128"/>
        <v/>
      </c>
      <c r="S99" s="347" t="str">
        <f t="shared" si="139"/>
        <v/>
      </c>
      <c r="T99" s="346" t="str">
        <f t="shared" si="129"/>
        <v/>
      </c>
      <c r="U99" s="347" t="str">
        <f t="shared" si="139"/>
        <v/>
      </c>
      <c r="V99" s="346" t="str">
        <f t="shared" si="123"/>
        <v/>
      </c>
      <c r="W99" s="347" t="str">
        <f t="shared" si="124"/>
        <v/>
      </c>
      <c r="X99" s="346" t="str">
        <f t="shared" si="119"/>
        <v/>
      </c>
      <c r="Y99" s="347" t="str">
        <f t="shared" si="110"/>
        <v/>
      </c>
      <c r="Z99" s="346" t="str">
        <f t="shared" si="120"/>
        <v/>
      </c>
      <c r="AA99" s="381" t="str">
        <f t="shared" si="111"/>
        <v/>
      </c>
      <c r="AB99" s="491" t="s">
        <v>39</v>
      </c>
      <c r="AC99" s="513"/>
      <c r="AD99" s="493"/>
      <c r="AE99" s="494"/>
      <c r="AF99" s="547">
        <v>4</v>
      </c>
      <c r="AG99" s="548"/>
      <c r="AH99" s="547">
        <v>5</v>
      </c>
      <c r="AI99" s="548"/>
      <c r="AJ99" s="549"/>
      <c r="AK99" s="550"/>
      <c r="AL99" s="549"/>
      <c r="AM99" s="550"/>
      <c r="AN99" s="549"/>
      <c r="AO99" s="550"/>
      <c r="AP99" s="549"/>
      <c r="AQ99" s="550"/>
      <c r="AR99" s="549"/>
      <c r="AS99" s="550"/>
      <c r="AT99" s="294"/>
    </row>
    <row r="100" spans="1:46" s="295" customFormat="1" ht="17.25" customHeight="1">
      <c r="A100" s="440" t="str">
        <f>YM!A12</f>
        <v xml:space="preserve">	JEJU ISLAND</v>
      </c>
      <c r="B100" s="441" t="str">
        <f>YM!B12</f>
        <v>104N</v>
      </c>
      <c r="C100" s="329" t="s">
        <v>34</v>
      </c>
      <c r="D100" s="368" t="str">
        <f t="shared" si="107"/>
        <v>------</v>
      </c>
      <c r="E100" s="366" t="str">
        <f t="shared" si="114"/>
        <v>------</v>
      </c>
      <c r="F100" s="317">
        <f t="shared" ref="F100:F102" si="140">L100-3</f>
        <v>43989</v>
      </c>
      <c r="G100" s="366">
        <f t="shared" si="112"/>
        <v>43989</v>
      </c>
      <c r="H100" s="317">
        <f t="shared" si="133"/>
        <v>43991</v>
      </c>
      <c r="I100" s="366">
        <f t="shared" si="113"/>
        <v>43991</v>
      </c>
      <c r="J100" s="370" t="s">
        <v>35</v>
      </c>
      <c r="K100" s="472" t="s">
        <v>35</v>
      </c>
      <c r="L100" s="458">
        <f t="shared" si="138"/>
        <v>43992</v>
      </c>
      <c r="M100" s="459">
        <f t="shared" si="115"/>
        <v>43992</v>
      </c>
      <c r="N100" s="340">
        <f t="shared" si="117"/>
        <v>44001</v>
      </c>
      <c r="O100" s="341">
        <f t="shared" si="116"/>
        <v>44001</v>
      </c>
      <c r="P100" s="340">
        <f t="shared" si="118"/>
        <v>44000</v>
      </c>
      <c r="Q100" s="341">
        <f t="shared" ref="Q100:Q112" si="141">IF(ISBLANK(P100),"",P100)</f>
        <v>44000</v>
      </c>
      <c r="R100" s="340">
        <f t="shared" si="128"/>
        <v>43999</v>
      </c>
      <c r="S100" s="341">
        <f t="shared" ref="S100:S112" si="142">IF(ISBLANK(R100),"",R100)</f>
        <v>43999</v>
      </c>
      <c r="T100" s="340">
        <f>IF(ISBLANK(AJ100),"",L100+AL100)</f>
        <v>43997</v>
      </c>
      <c r="U100" s="341">
        <f>IF(ISBLANK(T100),"",T100)</f>
        <v>43997</v>
      </c>
      <c r="V100" s="340">
        <f>IF(ISBLANK(AJ100),"",L100+AN100)</f>
        <v>43998</v>
      </c>
      <c r="W100" s="341">
        <f t="shared" si="124"/>
        <v>43998</v>
      </c>
      <c r="X100" s="340" t="str">
        <f t="shared" si="119"/>
        <v/>
      </c>
      <c r="Y100" s="341" t="str">
        <f t="shared" si="110"/>
        <v/>
      </c>
      <c r="Z100" s="340" t="str">
        <f t="shared" si="120"/>
        <v/>
      </c>
      <c r="AA100" s="335" t="str">
        <f t="shared" si="111"/>
        <v/>
      </c>
      <c r="AB100" s="495" t="s">
        <v>36</v>
      </c>
      <c r="AC100" s="484"/>
      <c r="AD100" s="408"/>
      <c r="AF100" s="547">
        <v>9</v>
      </c>
      <c r="AG100" s="548"/>
      <c r="AH100" s="547">
        <v>8</v>
      </c>
      <c r="AI100" s="548"/>
      <c r="AJ100" s="547">
        <v>7</v>
      </c>
      <c r="AK100" s="548"/>
      <c r="AL100" s="547">
        <v>5</v>
      </c>
      <c r="AM100" s="548"/>
      <c r="AN100" s="547">
        <v>6</v>
      </c>
      <c r="AO100" s="548"/>
      <c r="AP100" s="547"/>
      <c r="AQ100" s="548"/>
      <c r="AR100" s="547"/>
      <c r="AS100" s="548"/>
    </row>
    <row r="101" spans="1:46" s="295" customFormat="1" ht="17.25" customHeight="1">
      <c r="A101" s="440" t="str">
        <f>IAL!A12</f>
        <v>WAN HAI 506</v>
      </c>
      <c r="B101" s="441" t="str">
        <f>IAL!B12</f>
        <v>N181</v>
      </c>
      <c r="C101" s="329" t="s">
        <v>38</v>
      </c>
      <c r="D101" s="368" t="str">
        <f t="shared" si="107"/>
        <v>------</v>
      </c>
      <c r="E101" s="366" t="str">
        <f t="shared" si="114"/>
        <v>------</v>
      </c>
      <c r="F101" s="317">
        <f t="shared" si="140"/>
        <v>43989</v>
      </c>
      <c r="G101" s="366">
        <f t="shared" si="112"/>
        <v>43989</v>
      </c>
      <c r="H101" s="317">
        <f t="shared" si="133"/>
        <v>43991</v>
      </c>
      <c r="I101" s="366">
        <f t="shared" si="113"/>
        <v>43991</v>
      </c>
      <c r="J101" s="370" t="s">
        <v>35</v>
      </c>
      <c r="K101" s="370" t="s">
        <v>35</v>
      </c>
      <c r="L101" s="368">
        <f t="shared" si="138"/>
        <v>43992</v>
      </c>
      <c r="M101" s="366">
        <f t="shared" si="115"/>
        <v>43992</v>
      </c>
      <c r="N101" s="332">
        <f t="shared" si="117"/>
        <v>44001</v>
      </c>
      <c r="O101" s="333">
        <f t="shared" si="116"/>
        <v>44001</v>
      </c>
      <c r="P101" s="332">
        <f t="shared" si="118"/>
        <v>44002</v>
      </c>
      <c r="Q101" s="333">
        <f t="shared" ref="Q101:U101" si="143">IF(ISBLANK(P101),"",P101)</f>
        <v>44002</v>
      </c>
      <c r="R101" s="332">
        <f t="shared" si="128"/>
        <v>43999</v>
      </c>
      <c r="S101" s="333">
        <f t="shared" si="143"/>
        <v>43999</v>
      </c>
      <c r="T101" s="332">
        <f t="shared" ref="T101:T104" si="144">IF(ISBLANK(AL101),"",L101+AL101)</f>
        <v>43997</v>
      </c>
      <c r="U101" s="333">
        <f t="shared" si="143"/>
        <v>43997</v>
      </c>
      <c r="V101" s="332">
        <f t="shared" ref="V101:V112" si="145">IF(ISBLANK(AN101),"",L101+AN101)</f>
        <v>43998</v>
      </c>
      <c r="W101" s="333">
        <f t="shared" ref="W101:W112" si="146">IF(ISBLANK(V101),"",V101)</f>
        <v>43998</v>
      </c>
      <c r="X101" s="332" t="str">
        <f t="shared" si="119"/>
        <v/>
      </c>
      <c r="Y101" s="333" t="str">
        <f t="shared" si="110"/>
        <v/>
      </c>
      <c r="Z101" s="332" t="str">
        <f t="shared" si="120"/>
        <v/>
      </c>
      <c r="AA101" s="333" t="str">
        <f t="shared" si="111"/>
        <v/>
      </c>
      <c r="AB101" s="411" t="s">
        <v>39</v>
      </c>
      <c r="AC101" s="484"/>
      <c r="AD101" s="408"/>
      <c r="AF101" s="547">
        <v>9</v>
      </c>
      <c r="AG101" s="548"/>
      <c r="AH101" s="547">
        <v>10</v>
      </c>
      <c r="AI101" s="548"/>
      <c r="AJ101" s="547">
        <v>7</v>
      </c>
      <c r="AK101" s="548"/>
      <c r="AL101" s="547">
        <v>5</v>
      </c>
      <c r="AM101" s="548"/>
      <c r="AN101" s="547">
        <v>6</v>
      </c>
      <c r="AO101" s="548"/>
      <c r="AP101" s="547"/>
      <c r="AQ101" s="548"/>
      <c r="AR101" s="547"/>
      <c r="AS101" s="548"/>
    </row>
    <row r="102" spans="1:46" s="295" customFormat="1">
      <c r="A102" s="440" t="str">
        <f>OOCL!A36</f>
        <v>WAN HAI 506</v>
      </c>
      <c r="B102" s="441" t="str">
        <f>OOCL!B36</f>
        <v>N181</v>
      </c>
      <c r="C102" s="329" t="s">
        <v>41</v>
      </c>
      <c r="D102" s="368" t="str">
        <f t="shared" si="107"/>
        <v>------</v>
      </c>
      <c r="E102" s="366" t="str">
        <f t="shared" si="114"/>
        <v>------</v>
      </c>
      <c r="F102" s="317">
        <f t="shared" si="140"/>
        <v>43989</v>
      </c>
      <c r="G102" s="366">
        <f t="shared" si="112"/>
        <v>43989</v>
      </c>
      <c r="H102" s="317">
        <f t="shared" si="133"/>
        <v>43991</v>
      </c>
      <c r="I102" s="366">
        <f t="shared" si="113"/>
        <v>43991</v>
      </c>
      <c r="J102" s="370" t="s">
        <v>35</v>
      </c>
      <c r="K102" s="370" t="s">
        <v>35</v>
      </c>
      <c r="L102" s="368">
        <f t="shared" si="138"/>
        <v>43992</v>
      </c>
      <c r="M102" s="366">
        <f t="shared" si="115"/>
        <v>43992</v>
      </c>
      <c r="N102" s="332">
        <f t="shared" si="117"/>
        <v>44002</v>
      </c>
      <c r="O102" s="333">
        <f t="shared" si="116"/>
        <v>44002</v>
      </c>
      <c r="P102" s="332">
        <f t="shared" si="118"/>
        <v>44001</v>
      </c>
      <c r="Q102" s="333">
        <f t="shared" ref="Q102:U102" si="147">IF(ISBLANK(P102),"",P102)</f>
        <v>44001</v>
      </c>
      <c r="R102" s="332">
        <f t="shared" si="128"/>
        <v>44000</v>
      </c>
      <c r="S102" s="333">
        <f t="shared" si="147"/>
        <v>44000</v>
      </c>
      <c r="T102" s="332">
        <f t="shared" si="144"/>
        <v>43997</v>
      </c>
      <c r="U102" s="333">
        <f t="shared" si="147"/>
        <v>43997</v>
      </c>
      <c r="V102" s="332">
        <f t="shared" si="145"/>
        <v>43998</v>
      </c>
      <c r="W102" s="333">
        <f t="shared" si="146"/>
        <v>43998</v>
      </c>
      <c r="X102" s="332" t="str">
        <f t="shared" si="119"/>
        <v/>
      </c>
      <c r="Y102" s="333" t="str">
        <f t="shared" si="110"/>
        <v/>
      </c>
      <c r="Z102" s="332" t="str">
        <f t="shared" si="120"/>
        <v/>
      </c>
      <c r="AA102" s="331" t="str">
        <f t="shared" si="111"/>
        <v/>
      </c>
      <c r="AB102" s="411" t="s">
        <v>40</v>
      </c>
      <c r="AC102" s="484"/>
      <c r="AD102" s="408"/>
      <c r="AF102" s="547">
        <v>10</v>
      </c>
      <c r="AG102" s="548"/>
      <c r="AH102" s="547">
        <v>9</v>
      </c>
      <c r="AI102" s="548"/>
      <c r="AJ102" s="547">
        <v>8</v>
      </c>
      <c r="AK102" s="548"/>
      <c r="AL102" s="547">
        <v>5</v>
      </c>
      <c r="AM102" s="548"/>
      <c r="AN102" s="547">
        <v>6</v>
      </c>
      <c r="AO102" s="548"/>
      <c r="AP102" s="547"/>
      <c r="AQ102" s="548"/>
      <c r="AR102" s="547"/>
      <c r="AS102" s="548"/>
    </row>
    <row r="103" spans="1:46" s="295" customFormat="1" ht="17.25" customHeight="1">
      <c r="A103" s="440" t="str">
        <f>TSL!A21</f>
        <v>TBN</v>
      </c>
      <c r="B103" s="441" t="str">
        <f>TSL!B21</f>
        <v>TBN</v>
      </c>
      <c r="C103" s="329" t="s">
        <v>43</v>
      </c>
      <c r="D103" s="368" t="str">
        <f t="shared" si="107"/>
        <v>------</v>
      </c>
      <c r="E103" s="366" t="str">
        <f t="shared" si="114"/>
        <v>------</v>
      </c>
      <c r="F103" s="317">
        <f>L103-2</f>
        <v>43991</v>
      </c>
      <c r="G103" s="366">
        <f t="shared" si="112"/>
        <v>43991</v>
      </c>
      <c r="H103" s="317">
        <f t="shared" si="133"/>
        <v>43992</v>
      </c>
      <c r="I103" s="366">
        <f t="shared" si="113"/>
        <v>43992</v>
      </c>
      <c r="J103" s="370" t="s">
        <v>35</v>
      </c>
      <c r="K103" s="370" t="s">
        <v>35</v>
      </c>
      <c r="L103" s="368">
        <f t="shared" si="138"/>
        <v>43993</v>
      </c>
      <c r="M103" s="366">
        <f t="shared" si="115"/>
        <v>43993</v>
      </c>
      <c r="N103" s="332">
        <f t="shared" si="117"/>
        <v>43998</v>
      </c>
      <c r="O103" s="333">
        <f t="shared" si="116"/>
        <v>43998</v>
      </c>
      <c r="P103" s="332">
        <f t="shared" si="118"/>
        <v>43999</v>
      </c>
      <c r="Q103" s="333">
        <f t="shared" ref="Q103:U103" si="148">IF(ISBLANK(P103),"",P103)</f>
        <v>43999</v>
      </c>
      <c r="R103" s="332">
        <f t="shared" si="128"/>
        <v>44000</v>
      </c>
      <c r="S103" s="333">
        <f t="shared" si="148"/>
        <v>44000</v>
      </c>
      <c r="T103" s="332" t="str">
        <f t="shared" si="144"/>
        <v/>
      </c>
      <c r="U103" s="333" t="str">
        <f t="shared" si="148"/>
        <v/>
      </c>
      <c r="V103" s="332" t="str">
        <f t="shared" si="145"/>
        <v/>
      </c>
      <c r="W103" s="333" t="str">
        <f t="shared" si="146"/>
        <v/>
      </c>
      <c r="X103" s="332" t="str">
        <f t="shared" si="119"/>
        <v/>
      </c>
      <c r="Y103" s="333" t="str">
        <f t="shared" si="110"/>
        <v/>
      </c>
      <c r="Z103" s="332" t="str">
        <f t="shared" si="120"/>
        <v/>
      </c>
      <c r="AA103" s="331" t="str">
        <f t="shared" si="111"/>
        <v/>
      </c>
      <c r="AB103" s="411" t="s">
        <v>44</v>
      </c>
      <c r="AC103" s="484"/>
      <c r="AD103" s="408"/>
      <c r="AF103" s="547">
        <v>5</v>
      </c>
      <c r="AG103" s="548"/>
      <c r="AH103" s="547">
        <v>6</v>
      </c>
      <c r="AI103" s="548"/>
      <c r="AJ103" s="547">
        <v>7</v>
      </c>
      <c r="AK103" s="548"/>
      <c r="AL103" s="547"/>
      <c r="AM103" s="548"/>
      <c r="AN103" s="547"/>
      <c r="AO103" s="548"/>
      <c r="AP103" s="547"/>
      <c r="AQ103" s="548"/>
      <c r="AR103" s="547"/>
      <c r="AS103" s="548"/>
    </row>
    <row r="104" spans="1:46" s="295" customFormat="1" ht="17.25" customHeight="1">
      <c r="A104" s="440" t="str">
        <f>TSL!A44</f>
        <v>TBN</v>
      </c>
      <c r="B104" s="441" t="str">
        <f>TSL!B44</f>
        <v>TBN</v>
      </c>
      <c r="C104" s="329" t="s">
        <v>45</v>
      </c>
      <c r="D104" s="368" t="str">
        <f t="shared" si="107"/>
        <v>------</v>
      </c>
      <c r="E104" s="366" t="str">
        <f t="shared" si="114"/>
        <v>------</v>
      </c>
      <c r="F104" s="317">
        <f>L104-3</f>
        <v>43990</v>
      </c>
      <c r="G104" s="366">
        <f t="shared" si="112"/>
        <v>43990</v>
      </c>
      <c r="H104" s="317">
        <f t="shared" si="133"/>
        <v>43992</v>
      </c>
      <c r="I104" s="366">
        <f t="shared" si="113"/>
        <v>43992</v>
      </c>
      <c r="J104" s="370" t="s">
        <v>35</v>
      </c>
      <c r="K104" s="370" t="s">
        <v>35</v>
      </c>
      <c r="L104" s="368">
        <f t="shared" si="138"/>
        <v>43993</v>
      </c>
      <c r="M104" s="366">
        <f t="shared" si="115"/>
        <v>43993</v>
      </c>
      <c r="N104" s="332" t="str">
        <f t="shared" si="117"/>
        <v/>
      </c>
      <c r="O104" s="333" t="str">
        <f t="shared" si="116"/>
        <v/>
      </c>
      <c r="P104" s="332" t="str">
        <f t="shared" si="118"/>
        <v/>
      </c>
      <c r="Q104" s="333" t="str">
        <f t="shared" si="141"/>
        <v/>
      </c>
      <c r="R104" s="332"/>
      <c r="S104" s="333" t="str">
        <f t="shared" si="142"/>
        <v/>
      </c>
      <c r="T104" s="332">
        <f t="shared" si="144"/>
        <v>43997</v>
      </c>
      <c r="U104" s="333">
        <f>IF(ISBLANK(T104),"",T104)</f>
        <v>43997</v>
      </c>
      <c r="V104" s="332">
        <f t="shared" si="145"/>
        <v>43998</v>
      </c>
      <c r="W104" s="333">
        <f t="shared" si="146"/>
        <v>43998</v>
      </c>
      <c r="X104" s="332" t="str">
        <f t="shared" si="119"/>
        <v/>
      </c>
      <c r="Y104" s="333" t="str">
        <f t="shared" si="110"/>
        <v/>
      </c>
      <c r="Z104" s="332">
        <f t="shared" si="120"/>
        <v>44000</v>
      </c>
      <c r="AA104" s="331">
        <f t="shared" si="111"/>
        <v>44000</v>
      </c>
      <c r="AB104" s="411" t="s">
        <v>44</v>
      </c>
      <c r="AC104" s="484"/>
      <c r="AD104" s="408"/>
      <c r="AF104" s="547"/>
      <c r="AG104" s="548"/>
      <c r="AH104" s="547"/>
      <c r="AI104" s="548"/>
      <c r="AJ104" s="547"/>
      <c r="AK104" s="548"/>
      <c r="AL104" s="547">
        <v>4</v>
      </c>
      <c r="AM104" s="548"/>
      <c r="AN104" s="547">
        <v>5</v>
      </c>
      <c r="AO104" s="548"/>
      <c r="AP104" s="547"/>
      <c r="AQ104" s="548"/>
      <c r="AR104" s="547">
        <v>7</v>
      </c>
      <c r="AS104" s="548"/>
    </row>
    <row r="105" spans="1:46" s="295" customFormat="1" ht="17.25" customHeight="1">
      <c r="A105" s="442" t="str">
        <f>TSL!A54</f>
        <v>TBN</v>
      </c>
      <c r="B105" s="443" t="str">
        <f>TSL!B54</f>
        <v>TBN</v>
      </c>
      <c r="C105" s="329" t="s">
        <v>46</v>
      </c>
      <c r="D105" s="368" t="str">
        <f t="shared" si="107"/>
        <v>------</v>
      </c>
      <c r="E105" s="366" t="str">
        <f t="shared" si="114"/>
        <v>------</v>
      </c>
      <c r="F105" s="317">
        <f>L105-3</f>
        <v>43990</v>
      </c>
      <c r="G105" s="366">
        <f t="shared" si="112"/>
        <v>43990</v>
      </c>
      <c r="H105" s="317">
        <f t="shared" si="133"/>
        <v>43992</v>
      </c>
      <c r="I105" s="366">
        <f t="shared" si="113"/>
        <v>43992</v>
      </c>
      <c r="J105" s="370" t="s">
        <v>35</v>
      </c>
      <c r="K105" s="370" t="s">
        <v>35</v>
      </c>
      <c r="L105" s="368">
        <f t="shared" si="138"/>
        <v>43993</v>
      </c>
      <c r="M105" s="366">
        <f t="shared" si="115"/>
        <v>43993</v>
      </c>
      <c r="N105" s="332" t="str">
        <f t="shared" si="117"/>
        <v/>
      </c>
      <c r="O105" s="333" t="str">
        <f t="shared" si="116"/>
        <v/>
      </c>
      <c r="P105" s="332" t="str">
        <f t="shared" si="118"/>
        <v/>
      </c>
      <c r="Q105" s="333" t="str">
        <f t="shared" si="141"/>
        <v/>
      </c>
      <c r="R105" s="332" t="str">
        <f t="shared" ref="R105:R112" si="149">IF(ISBLANK(AJ105),"",L105+AJ105)</f>
        <v/>
      </c>
      <c r="S105" s="333" t="str">
        <f t="shared" si="142"/>
        <v/>
      </c>
      <c r="T105" s="332" t="str">
        <f t="shared" ref="T105:T112" si="150">IF(ISBLANK(AL105),"",L105+AL105)</f>
        <v/>
      </c>
      <c r="U105" s="333" t="str">
        <f t="shared" ref="U105:U112" si="151">IF(ISBLANK(T105),"",T105)</f>
        <v/>
      </c>
      <c r="V105" s="332" t="str">
        <f t="shared" si="145"/>
        <v/>
      </c>
      <c r="W105" s="333" t="str">
        <f t="shared" si="146"/>
        <v/>
      </c>
      <c r="X105" s="332">
        <f t="shared" si="119"/>
        <v>43999</v>
      </c>
      <c r="Y105" s="333">
        <f t="shared" si="110"/>
        <v>43999</v>
      </c>
      <c r="Z105" s="332">
        <f t="shared" si="120"/>
        <v>43998</v>
      </c>
      <c r="AA105" s="331">
        <f t="shared" si="111"/>
        <v>43998</v>
      </c>
      <c r="AB105" s="411" t="s">
        <v>44</v>
      </c>
      <c r="AC105" s="484"/>
      <c r="AD105" s="408"/>
      <c r="AF105" s="547"/>
      <c r="AG105" s="548"/>
      <c r="AH105" s="547"/>
      <c r="AI105" s="548"/>
      <c r="AJ105" s="547"/>
      <c r="AK105" s="548"/>
      <c r="AL105" s="547"/>
      <c r="AM105" s="548"/>
      <c r="AN105" s="547"/>
      <c r="AO105" s="548"/>
      <c r="AP105" s="547">
        <v>6</v>
      </c>
      <c r="AQ105" s="548"/>
      <c r="AR105" s="547">
        <v>5</v>
      </c>
      <c r="AS105" s="548"/>
    </row>
    <row r="106" spans="1:46" s="295" customFormat="1" ht="17.25" customHeight="1">
      <c r="A106" s="440" t="str">
        <f>IAL!A39</f>
        <v>WAN HAI 261</v>
      </c>
      <c r="B106" s="441" t="str">
        <f>IAL!B39</f>
        <v>N303</v>
      </c>
      <c r="C106" s="329" t="s">
        <v>47</v>
      </c>
      <c r="D106" s="368" t="str">
        <f t="shared" si="107"/>
        <v>------</v>
      </c>
      <c r="E106" s="366" t="str">
        <f t="shared" si="114"/>
        <v>------</v>
      </c>
      <c r="F106" s="317">
        <f>L106-2</f>
        <v>43991</v>
      </c>
      <c r="G106" s="366">
        <f t="shared" si="112"/>
        <v>43991</v>
      </c>
      <c r="H106" s="317">
        <f t="shared" si="133"/>
        <v>43992</v>
      </c>
      <c r="I106" s="366">
        <f t="shared" si="113"/>
        <v>43992</v>
      </c>
      <c r="J106" s="370" t="s">
        <v>35</v>
      </c>
      <c r="K106" s="370" t="s">
        <v>35</v>
      </c>
      <c r="L106" s="368">
        <f t="shared" si="138"/>
        <v>43993</v>
      </c>
      <c r="M106" s="366">
        <f t="shared" si="115"/>
        <v>43993</v>
      </c>
      <c r="N106" s="332">
        <f t="shared" si="117"/>
        <v>43997</v>
      </c>
      <c r="O106" s="333">
        <f t="shared" si="116"/>
        <v>43997</v>
      </c>
      <c r="P106" s="332">
        <f t="shared" si="118"/>
        <v>43997</v>
      </c>
      <c r="Q106" s="333">
        <f t="shared" si="141"/>
        <v>43997</v>
      </c>
      <c r="R106" s="332" t="str">
        <f t="shared" si="149"/>
        <v/>
      </c>
      <c r="S106" s="333" t="str">
        <f t="shared" si="142"/>
        <v/>
      </c>
      <c r="T106" s="332" t="str">
        <f t="shared" si="150"/>
        <v/>
      </c>
      <c r="U106" s="333" t="str">
        <f t="shared" si="151"/>
        <v/>
      </c>
      <c r="V106" s="332" t="str">
        <f t="shared" si="145"/>
        <v/>
      </c>
      <c r="W106" s="333" t="str">
        <f t="shared" si="146"/>
        <v/>
      </c>
      <c r="X106" s="332" t="str">
        <f t="shared" si="119"/>
        <v/>
      </c>
      <c r="Y106" s="333" t="str">
        <f t="shared" si="110"/>
        <v/>
      </c>
      <c r="Z106" s="332" t="str">
        <f t="shared" si="120"/>
        <v/>
      </c>
      <c r="AA106" s="331" t="str">
        <f t="shared" si="111"/>
        <v/>
      </c>
      <c r="AB106" s="411" t="s">
        <v>39</v>
      </c>
      <c r="AC106" s="484"/>
      <c r="AD106" s="408"/>
      <c r="AF106" s="547">
        <v>4</v>
      </c>
      <c r="AG106" s="548"/>
      <c r="AH106" s="547">
        <v>4</v>
      </c>
      <c r="AI106" s="548"/>
      <c r="AJ106" s="547"/>
      <c r="AK106" s="548"/>
      <c r="AL106" s="547"/>
      <c r="AM106" s="548"/>
      <c r="AN106" s="547"/>
      <c r="AO106" s="548"/>
      <c r="AP106" s="547"/>
      <c r="AQ106" s="548"/>
      <c r="AR106" s="547"/>
      <c r="AS106" s="548"/>
    </row>
    <row r="107" spans="1:46" s="295" customFormat="1" ht="17.25" customHeight="1">
      <c r="A107" s="440" t="str">
        <f>OOCL!A24</f>
        <v>OOCL ZHOUSHAN</v>
      </c>
      <c r="B107" s="441" t="str">
        <f>OOCL!B24</f>
        <v>220N</v>
      </c>
      <c r="C107" s="329" t="s">
        <v>48</v>
      </c>
      <c r="D107" s="368" t="str">
        <f t="shared" si="107"/>
        <v>------</v>
      </c>
      <c r="E107" s="366" t="str">
        <f t="shared" si="114"/>
        <v>------</v>
      </c>
      <c r="F107" s="317">
        <f>L107-2</f>
        <v>43992</v>
      </c>
      <c r="G107" s="369">
        <f t="shared" si="112"/>
        <v>43992</v>
      </c>
      <c r="H107" s="317">
        <f t="shared" si="133"/>
        <v>43993</v>
      </c>
      <c r="I107" s="369">
        <f t="shared" si="113"/>
        <v>43993</v>
      </c>
      <c r="J107" s="370" t="s">
        <v>35</v>
      </c>
      <c r="K107" s="370" t="s">
        <v>35</v>
      </c>
      <c r="L107" s="368">
        <f t="shared" si="138"/>
        <v>43994</v>
      </c>
      <c r="M107" s="369">
        <f t="shared" si="115"/>
        <v>43994</v>
      </c>
      <c r="N107" s="332">
        <f t="shared" si="117"/>
        <v>44000</v>
      </c>
      <c r="O107" s="333">
        <f t="shared" si="116"/>
        <v>44000</v>
      </c>
      <c r="P107" s="332">
        <f t="shared" si="118"/>
        <v>44001</v>
      </c>
      <c r="Q107" s="333">
        <f t="shared" si="141"/>
        <v>44001</v>
      </c>
      <c r="R107" s="332">
        <f t="shared" si="149"/>
        <v>44002</v>
      </c>
      <c r="S107" s="333">
        <f t="shared" si="142"/>
        <v>44002</v>
      </c>
      <c r="T107" s="332">
        <f t="shared" si="150"/>
        <v>43999</v>
      </c>
      <c r="U107" s="333">
        <f t="shared" si="151"/>
        <v>43999</v>
      </c>
      <c r="V107" s="332">
        <f t="shared" si="145"/>
        <v>43999</v>
      </c>
      <c r="W107" s="333">
        <f t="shared" si="146"/>
        <v>43999</v>
      </c>
      <c r="X107" s="332" t="str">
        <f t="shared" si="119"/>
        <v/>
      </c>
      <c r="Y107" s="333" t="str">
        <f t="shared" si="110"/>
        <v/>
      </c>
      <c r="Z107" s="332" t="str">
        <f t="shared" si="120"/>
        <v/>
      </c>
      <c r="AA107" s="331" t="str">
        <f t="shared" si="111"/>
        <v/>
      </c>
      <c r="AB107" s="411" t="s">
        <v>40</v>
      </c>
      <c r="AC107" s="484"/>
      <c r="AD107" s="408"/>
      <c r="AF107" s="547">
        <v>6</v>
      </c>
      <c r="AG107" s="548"/>
      <c r="AH107" s="547">
        <v>7</v>
      </c>
      <c r="AI107" s="548"/>
      <c r="AJ107" s="547">
        <v>8</v>
      </c>
      <c r="AK107" s="548"/>
      <c r="AL107" s="547">
        <v>5</v>
      </c>
      <c r="AM107" s="548"/>
      <c r="AN107" s="547">
        <v>5</v>
      </c>
      <c r="AO107" s="548"/>
      <c r="AP107" s="547"/>
      <c r="AQ107" s="548"/>
      <c r="AR107" s="547"/>
      <c r="AS107" s="548"/>
    </row>
    <row r="108" spans="1:46" s="295" customFormat="1" ht="17.25" customHeight="1">
      <c r="A108" s="440" t="str">
        <f>OOCL!A11</f>
        <v>BALEARES</v>
      </c>
      <c r="B108" s="441" t="str">
        <f>OOCL!B11</f>
        <v>018N</v>
      </c>
      <c r="C108" s="329" t="s">
        <v>49</v>
      </c>
      <c r="D108" s="368" t="str">
        <f t="shared" si="107"/>
        <v>------</v>
      </c>
      <c r="E108" s="366" t="str">
        <f t="shared" si="114"/>
        <v>------</v>
      </c>
      <c r="F108" s="317">
        <f t="shared" ref="F108:F112" si="152">L108-2</f>
        <v>43992</v>
      </c>
      <c r="G108" s="369">
        <f t="shared" si="112"/>
        <v>43992</v>
      </c>
      <c r="H108" s="317">
        <f t="shared" ref="H108:H112" si="153">L108-1</f>
        <v>43993</v>
      </c>
      <c r="I108" s="369">
        <f t="shared" si="113"/>
        <v>43993</v>
      </c>
      <c r="J108" s="370" t="s">
        <v>35</v>
      </c>
      <c r="K108" s="370" t="s">
        <v>35</v>
      </c>
      <c r="L108" s="368">
        <f t="shared" si="138"/>
        <v>43994</v>
      </c>
      <c r="M108" s="369">
        <f t="shared" si="115"/>
        <v>43994</v>
      </c>
      <c r="N108" s="332">
        <f t="shared" si="117"/>
        <v>44000</v>
      </c>
      <c r="O108" s="333">
        <f t="shared" si="116"/>
        <v>44000</v>
      </c>
      <c r="P108" s="332">
        <f t="shared" si="118"/>
        <v>44000</v>
      </c>
      <c r="Q108" s="333">
        <f t="shared" si="141"/>
        <v>44000</v>
      </c>
      <c r="R108" s="332">
        <f t="shared" si="149"/>
        <v>44001</v>
      </c>
      <c r="S108" s="333">
        <f t="shared" si="142"/>
        <v>44001</v>
      </c>
      <c r="T108" s="332">
        <f t="shared" si="150"/>
        <v>44003</v>
      </c>
      <c r="U108" s="333">
        <f t="shared" si="151"/>
        <v>44003</v>
      </c>
      <c r="V108" s="332">
        <f t="shared" si="145"/>
        <v>44002</v>
      </c>
      <c r="W108" s="333">
        <f t="shared" si="146"/>
        <v>44002</v>
      </c>
      <c r="X108" s="332" t="str">
        <f t="shared" si="119"/>
        <v/>
      </c>
      <c r="Y108" s="333" t="str">
        <f t="shared" si="110"/>
        <v/>
      </c>
      <c r="Z108" s="332" t="str">
        <f t="shared" si="120"/>
        <v/>
      </c>
      <c r="AA108" s="331" t="str">
        <f t="shared" si="111"/>
        <v/>
      </c>
      <c r="AB108" s="411" t="s">
        <v>40</v>
      </c>
      <c r="AC108" s="484"/>
      <c r="AD108" s="408"/>
      <c r="AF108" s="547">
        <v>6</v>
      </c>
      <c r="AG108" s="548"/>
      <c r="AH108" s="547">
        <v>6</v>
      </c>
      <c r="AI108" s="548"/>
      <c r="AJ108" s="547">
        <v>7</v>
      </c>
      <c r="AK108" s="548"/>
      <c r="AL108" s="547">
        <v>9</v>
      </c>
      <c r="AM108" s="548"/>
      <c r="AN108" s="547">
        <v>8</v>
      </c>
      <c r="AO108" s="548"/>
      <c r="AP108" s="547"/>
      <c r="AQ108" s="548"/>
      <c r="AR108" s="547"/>
      <c r="AS108" s="548"/>
    </row>
    <row r="109" spans="1:46" s="295" customFormat="1" ht="17.45" customHeight="1">
      <c r="A109" s="440" t="str">
        <f>TSL!A33</f>
        <v>TBN</v>
      </c>
      <c r="B109" s="441" t="str">
        <f>TSL!B32</f>
        <v>TBN</v>
      </c>
      <c r="C109" s="329" t="s">
        <v>50</v>
      </c>
      <c r="D109" s="368" t="str">
        <f t="shared" si="107"/>
        <v>------</v>
      </c>
      <c r="E109" s="366" t="str">
        <f t="shared" si="114"/>
        <v>------</v>
      </c>
      <c r="F109" s="317">
        <f t="shared" si="152"/>
        <v>43993</v>
      </c>
      <c r="G109" s="369">
        <f t="shared" si="112"/>
        <v>43993</v>
      </c>
      <c r="H109" s="317">
        <f t="shared" si="153"/>
        <v>43994</v>
      </c>
      <c r="I109" s="369">
        <f t="shared" si="113"/>
        <v>43994</v>
      </c>
      <c r="J109" s="370" t="s">
        <v>35</v>
      </c>
      <c r="K109" s="370" t="s">
        <v>35</v>
      </c>
      <c r="L109" s="368">
        <f t="shared" si="138"/>
        <v>43995</v>
      </c>
      <c r="M109" s="369">
        <f t="shared" si="115"/>
        <v>43995</v>
      </c>
      <c r="N109" s="332">
        <f t="shared" si="117"/>
        <v>43999</v>
      </c>
      <c r="O109" s="333">
        <f t="shared" si="116"/>
        <v>43999</v>
      </c>
      <c r="P109" s="332">
        <f t="shared" si="118"/>
        <v>44000</v>
      </c>
      <c r="Q109" s="333">
        <f t="shared" si="141"/>
        <v>44000</v>
      </c>
      <c r="R109" s="332">
        <f t="shared" si="149"/>
        <v>44001</v>
      </c>
      <c r="S109" s="333">
        <f t="shared" si="142"/>
        <v>44001</v>
      </c>
      <c r="T109" s="332" t="str">
        <f t="shared" si="150"/>
        <v/>
      </c>
      <c r="U109" s="333" t="str">
        <f t="shared" si="151"/>
        <v/>
      </c>
      <c r="V109" s="332" t="str">
        <f t="shared" si="145"/>
        <v/>
      </c>
      <c r="W109" s="333" t="str">
        <f t="shared" si="146"/>
        <v/>
      </c>
      <c r="X109" s="332" t="str">
        <f t="shared" si="119"/>
        <v/>
      </c>
      <c r="Y109" s="333" t="str">
        <f t="shared" si="110"/>
        <v/>
      </c>
      <c r="Z109" s="332" t="str">
        <f t="shared" si="120"/>
        <v/>
      </c>
      <c r="AA109" s="331" t="str">
        <f t="shared" si="111"/>
        <v/>
      </c>
      <c r="AB109" s="411" t="s">
        <v>44</v>
      </c>
      <c r="AC109" s="484"/>
      <c r="AD109" s="408"/>
      <c r="AF109" s="547">
        <v>4</v>
      </c>
      <c r="AG109" s="548"/>
      <c r="AH109" s="547">
        <v>5</v>
      </c>
      <c r="AI109" s="548"/>
      <c r="AJ109" s="547">
        <v>6</v>
      </c>
      <c r="AK109" s="548"/>
      <c r="AL109" s="547"/>
      <c r="AM109" s="548"/>
      <c r="AN109" s="547"/>
      <c r="AO109" s="548"/>
      <c r="AP109" s="547"/>
      <c r="AQ109" s="548"/>
      <c r="AR109" s="547"/>
      <c r="AS109" s="548"/>
    </row>
    <row r="110" spans="1:46" s="295" customFormat="1">
      <c r="A110" s="440" t="str">
        <f>YM!A26</f>
        <v>TBN</v>
      </c>
      <c r="B110" s="441" t="str">
        <f>YM!B26</f>
        <v>TBN</v>
      </c>
      <c r="C110" s="329" t="s">
        <v>51</v>
      </c>
      <c r="D110" s="368" t="str">
        <f t="shared" si="107"/>
        <v>------</v>
      </c>
      <c r="E110" s="366" t="str">
        <f t="shared" si="114"/>
        <v>------</v>
      </c>
      <c r="F110" s="317">
        <f t="shared" si="152"/>
        <v>43993</v>
      </c>
      <c r="G110" s="369">
        <f t="shared" si="112"/>
        <v>43993</v>
      </c>
      <c r="H110" s="317">
        <f t="shared" si="153"/>
        <v>43994</v>
      </c>
      <c r="I110" s="369">
        <f t="shared" si="113"/>
        <v>43994</v>
      </c>
      <c r="J110" s="370" t="s">
        <v>35</v>
      </c>
      <c r="K110" s="370" t="s">
        <v>35</v>
      </c>
      <c r="L110" s="368">
        <f t="shared" si="138"/>
        <v>43995</v>
      </c>
      <c r="M110" s="369">
        <f t="shared" si="115"/>
        <v>43995</v>
      </c>
      <c r="N110" s="332">
        <f t="shared" si="117"/>
        <v>44000</v>
      </c>
      <c r="O110" s="333">
        <f t="shared" si="116"/>
        <v>44000</v>
      </c>
      <c r="P110" s="332">
        <f t="shared" si="118"/>
        <v>44002</v>
      </c>
      <c r="Q110" s="333">
        <f t="shared" si="141"/>
        <v>44002</v>
      </c>
      <c r="R110" s="332">
        <f t="shared" si="149"/>
        <v>43999</v>
      </c>
      <c r="S110" s="333">
        <f t="shared" si="142"/>
        <v>43999</v>
      </c>
      <c r="T110" s="332" t="str">
        <f t="shared" si="150"/>
        <v/>
      </c>
      <c r="U110" s="333" t="str">
        <f t="shared" si="151"/>
        <v/>
      </c>
      <c r="V110" s="332" t="str">
        <f t="shared" si="145"/>
        <v/>
      </c>
      <c r="W110" s="333" t="str">
        <f t="shared" si="146"/>
        <v/>
      </c>
      <c r="X110" s="332" t="str">
        <f t="shared" si="119"/>
        <v/>
      </c>
      <c r="Y110" s="333" t="str">
        <f t="shared" si="110"/>
        <v/>
      </c>
      <c r="Z110" s="332" t="str">
        <f t="shared" si="120"/>
        <v/>
      </c>
      <c r="AA110" s="331" t="str">
        <f t="shared" si="111"/>
        <v/>
      </c>
      <c r="AB110" s="411" t="s">
        <v>36</v>
      </c>
      <c r="AC110" s="484"/>
      <c r="AD110" s="408"/>
      <c r="AF110" s="547">
        <v>5</v>
      </c>
      <c r="AG110" s="548"/>
      <c r="AH110" s="547">
        <v>7</v>
      </c>
      <c r="AI110" s="548"/>
      <c r="AJ110" s="547">
        <v>4</v>
      </c>
      <c r="AK110" s="548"/>
      <c r="AL110" s="547"/>
      <c r="AM110" s="548"/>
      <c r="AN110" s="547"/>
      <c r="AO110" s="548"/>
      <c r="AP110" s="547"/>
      <c r="AQ110" s="548"/>
      <c r="AR110" s="547"/>
      <c r="AS110" s="548"/>
    </row>
    <row r="111" spans="1:46" s="295" customFormat="1" ht="17.25" customHeight="1">
      <c r="A111" s="440" t="str">
        <f>TSL!A10</f>
        <v>TBN</v>
      </c>
      <c r="B111" s="441" t="str">
        <f>TSL!B10</f>
        <v>TBN</v>
      </c>
      <c r="C111" s="329" t="s">
        <v>52</v>
      </c>
      <c r="D111" s="368" t="str">
        <f t="shared" si="107"/>
        <v>------</v>
      </c>
      <c r="E111" s="366" t="str">
        <f t="shared" si="114"/>
        <v>------</v>
      </c>
      <c r="F111" s="317">
        <f t="shared" si="152"/>
        <v>43994</v>
      </c>
      <c r="G111" s="369">
        <f t="shared" si="112"/>
        <v>43994</v>
      </c>
      <c r="H111" s="317">
        <f t="shared" si="153"/>
        <v>43995</v>
      </c>
      <c r="I111" s="369">
        <f t="shared" si="113"/>
        <v>43995</v>
      </c>
      <c r="J111" s="370" t="s">
        <v>35</v>
      </c>
      <c r="K111" s="370" t="s">
        <v>35</v>
      </c>
      <c r="L111" s="368">
        <f t="shared" si="138"/>
        <v>43996</v>
      </c>
      <c r="M111" s="369">
        <f t="shared" si="115"/>
        <v>43996</v>
      </c>
      <c r="N111" s="332">
        <f t="shared" si="117"/>
        <v>44002</v>
      </c>
      <c r="O111" s="333">
        <f t="shared" si="116"/>
        <v>44002</v>
      </c>
      <c r="P111" s="332">
        <f t="shared" si="118"/>
        <v>44002</v>
      </c>
      <c r="Q111" s="333">
        <f t="shared" si="141"/>
        <v>44002</v>
      </c>
      <c r="R111" s="332">
        <f t="shared" si="149"/>
        <v>44001</v>
      </c>
      <c r="S111" s="333">
        <f t="shared" si="142"/>
        <v>44001</v>
      </c>
      <c r="T111" s="332">
        <f t="shared" si="150"/>
        <v>43999</v>
      </c>
      <c r="U111" s="333">
        <f t="shared" si="151"/>
        <v>43999</v>
      </c>
      <c r="V111" s="332">
        <f t="shared" si="145"/>
        <v>44000</v>
      </c>
      <c r="W111" s="333">
        <f t="shared" si="146"/>
        <v>44000</v>
      </c>
      <c r="X111" s="332" t="str">
        <f t="shared" si="119"/>
        <v/>
      </c>
      <c r="Y111" s="333" t="str">
        <f t="shared" si="110"/>
        <v/>
      </c>
      <c r="Z111" s="332" t="str">
        <f t="shared" si="120"/>
        <v/>
      </c>
      <c r="AA111" s="331" t="str">
        <f t="shared" si="111"/>
        <v/>
      </c>
      <c r="AB111" s="411" t="s">
        <v>44</v>
      </c>
      <c r="AC111" s="484"/>
      <c r="AD111" s="408"/>
      <c r="AF111" s="547">
        <v>6</v>
      </c>
      <c r="AG111" s="548"/>
      <c r="AH111" s="547">
        <v>6</v>
      </c>
      <c r="AI111" s="548"/>
      <c r="AJ111" s="547">
        <v>5</v>
      </c>
      <c r="AK111" s="548"/>
      <c r="AL111" s="547">
        <v>3</v>
      </c>
      <c r="AM111" s="548"/>
      <c r="AN111" s="547">
        <v>4</v>
      </c>
      <c r="AO111" s="548"/>
      <c r="AP111" s="547"/>
      <c r="AQ111" s="548"/>
      <c r="AR111" s="547"/>
      <c r="AS111" s="548"/>
    </row>
    <row r="112" spans="1:46" s="295" customFormat="1" ht="17.25" customHeight="1">
      <c r="A112" s="504" t="str">
        <f>IAL!A25</f>
        <v>TBN</v>
      </c>
      <c r="B112" s="505" t="str">
        <f>IAL!B25</f>
        <v>TBN</v>
      </c>
      <c r="C112" s="435" t="s">
        <v>53</v>
      </c>
      <c r="D112" s="436" t="str">
        <f t="shared" si="107"/>
        <v>------</v>
      </c>
      <c r="E112" s="437" t="str">
        <f t="shared" si="114"/>
        <v>------</v>
      </c>
      <c r="F112" s="438">
        <f t="shared" si="152"/>
        <v>43994</v>
      </c>
      <c r="G112" s="437">
        <f t="shared" si="112"/>
        <v>43994</v>
      </c>
      <c r="H112" s="438">
        <f t="shared" si="153"/>
        <v>43995</v>
      </c>
      <c r="I112" s="437">
        <f t="shared" si="113"/>
        <v>43995</v>
      </c>
      <c r="J112" s="467" t="s">
        <v>35</v>
      </c>
      <c r="K112" s="467" t="s">
        <v>35</v>
      </c>
      <c r="L112" s="436">
        <f t="shared" si="138"/>
        <v>43996</v>
      </c>
      <c r="M112" s="454">
        <f t="shared" si="115"/>
        <v>43996</v>
      </c>
      <c r="N112" s="346">
        <f t="shared" si="117"/>
        <v>44000</v>
      </c>
      <c r="O112" s="347">
        <f t="shared" si="116"/>
        <v>44000</v>
      </c>
      <c r="P112" s="346">
        <f t="shared" si="118"/>
        <v>44001</v>
      </c>
      <c r="Q112" s="347">
        <f t="shared" si="141"/>
        <v>44001</v>
      </c>
      <c r="R112" s="346" t="str">
        <f t="shared" si="149"/>
        <v/>
      </c>
      <c r="S112" s="347" t="str">
        <f t="shared" si="142"/>
        <v/>
      </c>
      <c r="T112" s="346" t="str">
        <f t="shared" si="150"/>
        <v/>
      </c>
      <c r="U112" s="347" t="str">
        <f t="shared" si="151"/>
        <v/>
      </c>
      <c r="V112" s="346" t="str">
        <f t="shared" si="145"/>
        <v/>
      </c>
      <c r="W112" s="347" t="str">
        <f t="shared" si="146"/>
        <v/>
      </c>
      <c r="X112" s="346" t="str">
        <f t="shared" si="119"/>
        <v/>
      </c>
      <c r="Y112" s="347" t="str">
        <f t="shared" si="110"/>
        <v/>
      </c>
      <c r="Z112" s="346" t="str">
        <f t="shared" si="120"/>
        <v/>
      </c>
      <c r="AA112" s="381" t="str">
        <f t="shared" si="111"/>
        <v/>
      </c>
      <c r="AB112" s="491" t="s">
        <v>39</v>
      </c>
      <c r="AC112" s="513"/>
      <c r="AD112" s="493"/>
      <c r="AE112" s="494"/>
      <c r="AF112" s="547">
        <v>4</v>
      </c>
      <c r="AG112" s="548"/>
      <c r="AH112" s="547">
        <v>5</v>
      </c>
      <c r="AI112" s="548"/>
      <c r="AJ112" s="549"/>
      <c r="AK112" s="550"/>
      <c r="AL112" s="549"/>
      <c r="AM112" s="550"/>
      <c r="AN112" s="549"/>
      <c r="AO112" s="550"/>
      <c r="AP112" s="549"/>
      <c r="AQ112" s="550"/>
      <c r="AR112" s="549"/>
      <c r="AS112" s="550"/>
      <c r="AT112" s="294"/>
    </row>
    <row r="113" spans="1:45" s="297" customFormat="1" ht="15" customHeight="1">
      <c r="A113" s="297" t="s">
        <v>54</v>
      </c>
      <c r="B113" s="506"/>
      <c r="C113" s="507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97"/>
      <c r="S113" s="397"/>
      <c r="T113" s="397"/>
      <c r="U113" s="397"/>
      <c r="V113" s="397"/>
      <c r="W113" s="397"/>
      <c r="X113" s="397"/>
      <c r="Y113" s="397"/>
      <c r="Z113" s="397"/>
      <c r="AA113" s="397"/>
      <c r="AB113" s="397"/>
      <c r="AC113" s="514"/>
      <c r="AE113" s="298"/>
      <c r="AF113" s="306"/>
      <c r="AG113" s="306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</row>
    <row r="114" spans="1:45" s="297" customFormat="1" ht="15" customHeight="1">
      <c r="A114" s="353"/>
      <c r="B114" s="506"/>
      <c r="C114" s="507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514"/>
      <c r="AE114" s="298"/>
      <c r="AF114" s="306"/>
      <c r="AG114" s="306"/>
      <c r="AH114" s="355"/>
      <c r="AI114" s="355"/>
      <c r="AJ114" s="355"/>
      <c r="AK114" s="355"/>
      <c r="AL114" s="355"/>
      <c r="AM114" s="355"/>
      <c r="AN114" s="355"/>
      <c r="AO114" s="355"/>
      <c r="AP114" s="355"/>
      <c r="AQ114" s="355"/>
      <c r="AR114" s="355"/>
      <c r="AS114" s="355"/>
    </row>
    <row r="115" spans="1:45" s="297" customFormat="1" ht="15" customHeight="1">
      <c r="A115" s="354" t="s">
        <v>55</v>
      </c>
      <c r="B115" s="506"/>
      <c r="C115" s="507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97"/>
      <c r="S115" s="397"/>
      <c r="T115" s="397"/>
      <c r="U115" s="397"/>
      <c r="V115" s="397"/>
      <c r="W115" s="397"/>
      <c r="X115" s="397"/>
      <c r="Y115" s="397"/>
      <c r="Z115" s="397"/>
      <c r="AA115" s="397"/>
      <c r="AB115" s="397"/>
      <c r="AC115" s="514"/>
      <c r="AE115" s="298"/>
      <c r="AF115" s="306"/>
      <c r="AG115" s="306"/>
      <c r="AH115" s="355"/>
      <c r="AI115" s="355"/>
      <c r="AJ115" s="355"/>
      <c r="AK115" s="355"/>
      <c r="AL115" s="355"/>
      <c r="AM115" s="355"/>
      <c r="AN115" s="355"/>
      <c r="AO115" s="355"/>
      <c r="AP115" s="355"/>
      <c r="AQ115" s="355"/>
      <c r="AR115" s="355"/>
      <c r="AS115" s="355"/>
    </row>
    <row r="116" spans="1:45" s="297" customFormat="1" ht="15" customHeight="1">
      <c r="A116" s="355" t="s">
        <v>56</v>
      </c>
      <c r="B116" s="391" t="s">
        <v>57</v>
      </c>
      <c r="C116" s="508" t="s">
        <v>58</v>
      </c>
      <c r="D116" s="297" t="s">
        <v>59</v>
      </c>
      <c r="E116" s="357"/>
      <c r="F116" s="297" t="s">
        <v>60</v>
      </c>
      <c r="G116" s="355"/>
      <c r="H116" s="355"/>
      <c r="I116" s="389" t="s">
        <v>61</v>
      </c>
      <c r="J116" s="390" t="s">
        <v>62</v>
      </c>
      <c r="K116" s="355"/>
      <c r="L116" s="391"/>
      <c r="M116" s="355"/>
      <c r="N116" s="355"/>
      <c r="O116" s="355" t="s">
        <v>63</v>
      </c>
      <c r="P116" s="519" t="s">
        <v>64</v>
      </c>
      <c r="Q116" s="355"/>
      <c r="R116" s="355"/>
      <c r="S116" s="357"/>
      <c r="U116" s="397"/>
      <c r="V116" s="397"/>
      <c r="W116" s="397"/>
      <c r="X116" s="397"/>
      <c r="Y116" s="397"/>
      <c r="Z116" s="397"/>
      <c r="AA116" s="397"/>
      <c r="AB116" s="397"/>
      <c r="AC116" s="514"/>
      <c r="AE116" s="298"/>
      <c r="AF116" s="306"/>
      <c r="AG116" s="306"/>
      <c r="AH116" s="355"/>
      <c r="AI116" s="355"/>
      <c r="AJ116" s="355"/>
      <c r="AK116" s="355"/>
      <c r="AL116" s="355"/>
      <c r="AM116" s="355"/>
      <c r="AN116" s="355"/>
      <c r="AO116" s="355"/>
      <c r="AP116" s="355"/>
      <c r="AQ116" s="355"/>
      <c r="AR116" s="355"/>
      <c r="AS116" s="355"/>
    </row>
    <row r="117" spans="1:45" s="297" customFormat="1" ht="15" customHeight="1">
      <c r="A117" s="355" t="s">
        <v>65</v>
      </c>
      <c r="B117" s="391" t="s">
        <v>57</v>
      </c>
      <c r="C117" s="508" t="s">
        <v>66</v>
      </c>
      <c r="D117" s="297" t="s">
        <v>67</v>
      </c>
      <c r="E117" s="357"/>
      <c r="F117" s="297" t="s">
        <v>68</v>
      </c>
      <c r="G117" s="351"/>
      <c r="H117" s="351"/>
      <c r="I117" s="389" t="s">
        <v>61</v>
      </c>
      <c r="J117" s="390" t="s">
        <v>69</v>
      </c>
      <c r="K117" s="355"/>
      <c r="L117" s="350"/>
      <c r="M117" s="392"/>
      <c r="N117" s="351"/>
      <c r="O117" s="355" t="s">
        <v>63</v>
      </c>
      <c r="P117" s="519" t="s">
        <v>70</v>
      </c>
      <c r="Q117" s="355"/>
      <c r="R117" s="355"/>
      <c r="S117" s="357"/>
      <c r="U117" s="355"/>
      <c r="V117" s="398"/>
      <c r="W117" s="398"/>
      <c r="X117" s="398"/>
      <c r="Y117" s="398"/>
      <c r="Z117" s="398"/>
      <c r="AA117" s="398"/>
      <c r="AB117" s="398"/>
      <c r="AC117" s="515"/>
      <c r="AE117" s="298"/>
      <c r="AF117" s="306"/>
      <c r="AG117" s="306"/>
      <c r="AH117" s="355"/>
      <c r="AI117" s="355"/>
      <c r="AJ117" s="355"/>
      <c r="AK117" s="355"/>
      <c r="AL117" s="355"/>
      <c r="AM117" s="355"/>
      <c r="AN117" s="355"/>
      <c r="AO117" s="355"/>
      <c r="AP117" s="355"/>
      <c r="AQ117" s="355"/>
      <c r="AR117" s="355"/>
      <c r="AS117" s="355"/>
    </row>
    <row r="118" spans="1:45" s="297" customFormat="1" ht="15" customHeight="1">
      <c r="A118" s="355" t="s">
        <v>71</v>
      </c>
      <c r="B118" s="391" t="s">
        <v>57</v>
      </c>
      <c r="C118" s="507" t="s">
        <v>66</v>
      </c>
      <c r="D118" s="359" t="s">
        <v>72</v>
      </c>
      <c r="E118" s="360"/>
      <c r="F118" s="359" t="s">
        <v>72</v>
      </c>
      <c r="G118" s="360"/>
      <c r="H118" s="360"/>
      <c r="I118" s="389" t="s">
        <v>61</v>
      </c>
      <c r="J118" s="390" t="s">
        <v>73</v>
      </c>
      <c r="K118" s="360"/>
      <c r="L118" s="360"/>
      <c r="M118" s="360"/>
      <c r="N118" s="351"/>
      <c r="O118" s="355" t="s">
        <v>63</v>
      </c>
      <c r="P118" s="519" t="s">
        <v>70</v>
      </c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  <c r="AA118" s="360"/>
      <c r="AB118" s="360"/>
      <c r="AC118" s="516"/>
      <c r="AE118" s="298"/>
      <c r="AF118" s="306"/>
      <c r="AG118" s="306"/>
      <c r="AH118" s="355"/>
      <c r="AI118" s="355"/>
      <c r="AJ118" s="355"/>
      <c r="AK118" s="355"/>
      <c r="AL118" s="355"/>
      <c r="AM118" s="355"/>
      <c r="AN118" s="355"/>
      <c r="AO118" s="355"/>
      <c r="AP118" s="355"/>
      <c r="AQ118" s="355"/>
      <c r="AR118" s="355"/>
      <c r="AS118" s="355"/>
    </row>
    <row r="119" spans="1:45" s="297" customFormat="1" ht="15" customHeight="1">
      <c r="B119" s="391"/>
      <c r="C119" s="508"/>
      <c r="F119" s="355"/>
      <c r="G119" s="351"/>
      <c r="H119" s="351"/>
      <c r="I119" s="355"/>
      <c r="J119" s="355"/>
      <c r="K119" s="355"/>
      <c r="L119" s="351"/>
      <c r="M119" s="393"/>
      <c r="N119" s="351"/>
      <c r="O119" s="351"/>
      <c r="P119" s="357"/>
      <c r="Q119" s="355"/>
      <c r="R119" s="355"/>
      <c r="S119" s="357"/>
      <c r="V119" s="360"/>
      <c r="W119" s="360"/>
      <c r="X119" s="360"/>
      <c r="Y119" s="360"/>
      <c r="Z119" s="360"/>
      <c r="AA119" s="360"/>
      <c r="AB119" s="360"/>
      <c r="AC119" s="516"/>
      <c r="AF119" s="355"/>
      <c r="AG119" s="355"/>
      <c r="AH119" s="355"/>
      <c r="AI119" s="355"/>
      <c r="AJ119" s="355"/>
      <c r="AK119" s="355"/>
      <c r="AL119" s="355"/>
      <c r="AM119" s="355"/>
      <c r="AN119" s="355"/>
      <c r="AO119" s="355"/>
      <c r="AP119" s="355"/>
      <c r="AQ119" s="355"/>
      <c r="AR119" s="355"/>
      <c r="AS119" s="355"/>
    </row>
    <row r="122" spans="1:45" ht="15" customHeight="1">
      <c r="A122" s="362"/>
    </row>
    <row r="123" spans="1:45" ht="15" customHeight="1">
      <c r="A123" s="363" t="s">
        <v>74</v>
      </c>
    </row>
    <row r="124" spans="1:45" ht="15" customHeight="1">
      <c r="A124" s="363" t="s">
        <v>75</v>
      </c>
    </row>
    <row r="125" spans="1:45" ht="15" customHeight="1">
      <c r="A125" s="363" t="s">
        <v>76</v>
      </c>
    </row>
    <row r="126" spans="1:45" ht="15" customHeight="1">
      <c r="A126" s="363" t="s">
        <v>77</v>
      </c>
    </row>
    <row r="127" spans="1:45" ht="15" customHeight="1">
      <c r="A127" s="363" t="s">
        <v>78</v>
      </c>
    </row>
    <row r="128" spans="1:45" ht="15" customHeight="1">
      <c r="A128" s="520" t="s">
        <v>79</v>
      </c>
    </row>
    <row r="129" spans="1:3" ht="15" customHeight="1">
      <c r="A129" s="363" t="s">
        <v>80</v>
      </c>
    </row>
    <row r="130" spans="1:3" ht="15" customHeight="1">
      <c r="A130" s="363" t="s">
        <v>81</v>
      </c>
    </row>
    <row r="131" spans="1:3" ht="15" customHeight="1">
      <c r="A131" s="363" t="s">
        <v>82</v>
      </c>
      <c r="C131" s="517"/>
    </row>
    <row r="132" spans="1:3" ht="15" customHeight="1">
      <c r="A132" s="363" t="s">
        <v>83</v>
      </c>
      <c r="C132" s="517"/>
    </row>
    <row r="133" spans="1:3" ht="15" customHeight="1">
      <c r="A133" s="363" t="s">
        <v>84</v>
      </c>
      <c r="C133" s="518"/>
    </row>
    <row r="134" spans="1:3" ht="15" customHeight="1">
      <c r="A134" s="363" t="s">
        <v>85</v>
      </c>
      <c r="C134" s="518"/>
    </row>
    <row r="135" spans="1:3" ht="15" customHeight="1">
      <c r="A135" s="363" t="s">
        <v>86</v>
      </c>
      <c r="C135" s="518"/>
    </row>
    <row r="136" spans="1:3" ht="15" customHeight="1">
      <c r="A136" s="363" t="s">
        <v>87</v>
      </c>
    </row>
    <row r="137" spans="1:3" ht="15" customHeight="1">
      <c r="A137" s="363" t="s">
        <v>88</v>
      </c>
      <c r="C137" s="508"/>
    </row>
    <row r="138" spans="1:3" ht="15" customHeight="1">
      <c r="A138" s="363" t="s">
        <v>89</v>
      </c>
      <c r="C138" s="508"/>
    </row>
    <row r="139" spans="1:3" ht="15" customHeight="1">
      <c r="A139" s="363" t="s">
        <v>90</v>
      </c>
      <c r="C139" s="508"/>
    </row>
    <row r="140" spans="1:3" ht="15" customHeight="1">
      <c r="A140" s="363" t="s">
        <v>91</v>
      </c>
      <c r="C140" s="508"/>
    </row>
    <row r="141" spans="1:3" ht="15" customHeight="1">
      <c r="A141" s="363" t="s">
        <v>92</v>
      </c>
      <c r="C141" s="518"/>
    </row>
    <row r="142" spans="1:3" ht="15" customHeight="1">
      <c r="A142" s="363" t="s">
        <v>93</v>
      </c>
    </row>
    <row r="143" spans="1:3" ht="15" customHeight="1">
      <c r="A143" s="363" t="s">
        <v>94</v>
      </c>
      <c r="C143" s="508"/>
    </row>
    <row r="144" spans="1:3" ht="15" customHeight="1">
      <c r="A144" s="363" t="s">
        <v>95</v>
      </c>
    </row>
    <row r="145" spans="1:3" ht="15" customHeight="1">
      <c r="A145" s="363" t="s">
        <v>96</v>
      </c>
      <c r="C145" s="517"/>
    </row>
    <row r="146" spans="1:3" ht="15" customHeight="1">
      <c r="A146" s="363" t="s">
        <v>97</v>
      </c>
      <c r="C146" s="517"/>
    </row>
    <row r="147" spans="1:3" ht="15" customHeight="1">
      <c r="A147" s="363" t="s">
        <v>98</v>
      </c>
      <c r="C147" s="518"/>
    </row>
    <row r="148" spans="1:3" ht="15" customHeight="1">
      <c r="A148" s="363" t="s">
        <v>99</v>
      </c>
      <c r="C148" s="517"/>
    </row>
    <row r="149" spans="1:3" ht="15" customHeight="1">
      <c r="A149" s="363" t="s">
        <v>100</v>
      </c>
      <c r="C149" s="518"/>
    </row>
    <row r="150" spans="1:3" ht="15" customHeight="1">
      <c r="A150" s="363" t="s">
        <v>101</v>
      </c>
    </row>
    <row r="151" spans="1:3" ht="15" customHeight="1">
      <c r="A151" s="363" t="s">
        <v>102</v>
      </c>
    </row>
    <row r="152" spans="1:3" ht="15" customHeight="1">
      <c r="A152" s="363" t="s">
        <v>103</v>
      </c>
    </row>
    <row r="153" spans="1:3" ht="15" customHeight="1">
      <c r="A153" s="363" t="s">
        <v>104</v>
      </c>
    </row>
    <row r="154" spans="1:3" ht="15" customHeight="1">
      <c r="A154" s="363" t="s">
        <v>105</v>
      </c>
      <c r="C154" s="518"/>
    </row>
    <row r="155" spans="1:3" ht="15" customHeight="1">
      <c r="A155" s="363" t="s">
        <v>106</v>
      </c>
      <c r="C155" s="518"/>
    </row>
    <row r="156" spans="1:3" ht="15" customHeight="1">
      <c r="A156" s="363" t="s">
        <v>107</v>
      </c>
    </row>
    <row r="157" spans="1:3" ht="15" customHeight="1">
      <c r="A157" s="363" t="s">
        <v>108</v>
      </c>
    </row>
    <row r="158" spans="1:3" ht="15" customHeight="1">
      <c r="A158" s="363" t="s">
        <v>109</v>
      </c>
    </row>
    <row r="159" spans="1:3" ht="15" customHeight="1">
      <c r="A159" s="363" t="s">
        <v>110</v>
      </c>
    </row>
    <row r="160" spans="1:3" ht="15" customHeight="1">
      <c r="A160" s="363" t="s">
        <v>111</v>
      </c>
    </row>
    <row r="161" spans="1:6" ht="15" customHeight="1">
      <c r="A161" s="363" t="s">
        <v>112</v>
      </c>
    </row>
    <row r="162" spans="1:6" ht="15" customHeight="1">
      <c r="A162" s="363" t="s">
        <v>113</v>
      </c>
      <c r="C162" s="518"/>
    </row>
    <row r="163" spans="1:6" ht="15" customHeight="1">
      <c r="A163" s="363" t="s">
        <v>114</v>
      </c>
    </row>
    <row r="164" spans="1:6" ht="15" customHeight="1">
      <c r="A164" s="363" t="s">
        <v>115</v>
      </c>
    </row>
    <row r="165" spans="1:6" ht="15" customHeight="1">
      <c r="A165" s="363" t="s">
        <v>116</v>
      </c>
      <c r="C165" s="508"/>
    </row>
    <row r="166" spans="1:6" ht="15" customHeight="1">
      <c r="A166" s="363" t="s">
        <v>117</v>
      </c>
      <c r="C166" s="517"/>
    </row>
    <row r="167" spans="1:6" ht="15" customHeight="1">
      <c r="A167" s="363" t="s">
        <v>118</v>
      </c>
      <c r="C167" s="518"/>
    </row>
    <row r="168" spans="1:6" ht="15" customHeight="1">
      <c r="A168" s="363" t="s">
        <v>119</v>
      </c>
      <c r="C168" s="518"/>
    </row>
    <row r="169" spans="1:6" ht="15" customHeight="1">
      <c r="A169" s="363" t="s">
        <v>120</v>
      </c>
      <c r="C169" s="518"/>
    </row>
    <row r="170" spans="1:6" ht="15" customHeight="1">
      <c r="A170" s="363" t="s">
        <v>121</v>
      </c>
      <c r="C170" s="518"/>
    </row>
    <row r="171" spans="1:6" ht="15" customHeight="1">
      <c r="A171" s="363" t="s">
        <v>122</v>
      </c>
      <c r="C171" s="508"/>
    </row>
    <row r="172" spans="1:6" ht="15" customHeight="1">
      <c r="A172" s="363" t="s">
        <v>123</v>
      </c>
      <c r="C172" s="517"/>
    </row>
    <row r="173" spans="1:6" ht="15" customHeight="1">
      <c r="A173" s="363" t="s">
        <v>124</v>
      </c>
    </row>
    <row r="174" spans="1:6" ht="15" customHeight="1">
      <c r="A174" s="363" t="s">
        <v>125</v>
      </c>
      <c r="F174" s="425"/>
    </row>
    <row r="175" spans="1:6" ht="15" customHeight="1">
      <c r="A175" s="363" t="s">
        <v>126</v>
      </c>
    </row>
    <row r="176" spans="1:6" ht="15" customHeight="1">
      <c r="A176" s="363" t="s">
        <v>127</v>
      </c>
      <c r="F176" s="425"/>
    </row>
    <row r="177" spans="1:6" ht="15" customHeight="1">
      <c r="A177" s="363" t="s">
        <v>128</v>
      </c>
      <c r="F177" s="425"/>
    </row>
    <row r="178" spans="1:6" ht="15" customHeight="1">
      <c r="A178" s="363" t="s">
        <v>129</v>
      </c>
      <c r="C178" s="518"/>
    </row>
    <row r="179" spans="1:6" ht="15" customHeight="1">
      <c r="A179" s="363" t="s">
        <v>130</v>
      </c>
    </row>
    <row r="180" spans="1:6" ht="15" customHeight="1">
      <c r="A180" s="363" t="s">
        <v>131</v>
      </c>
      <c r="C180" s="518"/>
    </row>
    <row r="181" spans="1:6" ht="15" customHeight="1">
      <c r="A181" s="363" t="s">
        <v>132</v>
      </c>
    </row>
    <row r="182" spans="1:6" ht="15" customHeight="1">
      <c r="A182" s="363" t="s">
        <v>133</v>
      </c>
    </row>
    <row r="183" spans="1:6" ht="15" customHeight="1">
      <c r="A183" s="363" t="s">
        <v>134</v>
      </c>
    </row>
    <row r="184" spans="1:6" ht="15" customHeight="1">
      <c r="A184" s="363" t="s">
        <v>135</v>
      </c>
      <c r="C184" s="518"/>
    </row>
    <row r="185" spans="1:6" ht="15" customHeight="1">
      <c r="A185" s="363" t="s">
        <v>136</v>
      </c>
      <c r="C185" s="518"/>
    </row>
    <row r="186" spans="1:6" ht="15" customHeight="1">
      <c r="A186" s="363" t="s">
        <v>137</v>
      </c>
      <c r="C186" s="518"/>
    </row>
    <row r="187" spans="1:6" ht="15" customHeight="1">
      <c r="A187" s="363" t="s">
        <v>138</v>
      </c>
      <c r="C187" s="518"/>
    </row>
    <row r="188" spans="1:6" ht="15" customHeight="1">
      <c r="A188" s="363" t="s">
        <v>139</v>
      </c>
      <c r="C188" s="517"/>
    </row>
    <row r="189" spans="1:6" ht="15" customHeight="1">
      <c r="A189" s="363"/>
      <c r="C189" s="517"/>
    </row>
    <row r="190" spans="1:6" ht="15" customHeight="1">
      <c r="A190" s="520" t="s">
        <v>140</v>
      </c>
    </row>
    <row r="191" spans="1:6" ht="15" customHeight="1">
      <c r="A191" s="363" t="s">
        <v>141</v>
      </c>
    </row>
    <row r="192" spans="1:6" ht="15" customHeight="1">
      <c r="A192" s="363" t="s">
        <v>142</v>
      </c>
    </row>
    <row r="193" spans="1:1" ht="15" customHeight="1">
      <c r="A193" s="363" t="s">
        <v>143</v>
      </c>
    </row>
    <row r="194" spans="1:1" ht="15" customHeight="1">
      <c r="A194" s="363" t="s">
        <v>37</v>
      </c>
    </row>
    <row r="195" spans="1:1" ht="15" customHeight="1">
      <c r="A195" s="363" t="s">
        <v>144</v>
      </c>
    </row>
    <row r="196" spans="1:1" ht="15" customHeight="1">
      <c r="A196" s="363" t="s">
        <v>145</v>
      </c>
    </row>
    <row r="197" spans="1:1" ht="15" customHeight="1">
      <c r="A197" s="363" t="s">
        <v>146</v>
      </c>
    </row>
    <row r="198" spans="1:1" ht="15" customHeight="1">
      <c r="A198" s="363" t="s">
        <v>40</v>
      </c>
    </row>
    <row r="199" spans="1:1" ht="15" customHeight="1">
      <c r="A199" s="363" t="s">
        <v>147</v>
      </c>
    </row>
    <row r="200" spans="1:1" ht="15" customHeight="1">
      <c r="A200" s="363" t="s">
        <v>42</v>
      </c>
    </row>
    <row r="201" spans="1:1" ht="15" customHeight="1">
      <c r="A201" s="363" t="s">
        <v>148</v>
      </c>
    </row>
    <row r="202" spans="1:1" ht="15" customHeight="1">
      <c r="A202" s="363" t="s">
        <v>33</v>
      </c>
    </row>
    <row r="203" spans="1:1" ht="15" customHeight="1">
      <c r="A203" s="426"/>
    </row>
  </sheetData>
  <sheetProtection formatCells="0" formatColumns="0" formatRows="0" insertHyperlinks="0" deleteColumns="0" deleteRows="0" sort="0" autoFilter="0"/>
  <autoFilter ref="A7:AS113" xr:uid="{00000000-0009-0000-0000-000000000000}"/>
  <mergeCells count="767">
    <mergeCell ref="AF112:AG112"/>
    <mergeCell ref="AH112:AI112"/>
    <mergeCell ref="AJ112:AK112"/>
    <mergeCell ref="AL112:AM112"/>
    <mergeCell ref="AN112:AO112"/>
    <mergeCell ref="AP112:AQ112"/>
    <mergeCell ref="AR112:AS112"/>
    <mergeCell ref="A6:A7"/>
    <mergeCell ref="B6:B7"/>
    <mergeCell ref="C6:C7"/>
    <mergeCell ref="J6:J7"/>
    <mergeCell ref="K6:K7"/>
    <mergeCell ref="AB6:AB7"/>
    <mergeCell ref="AC6:AC7"/>
    <mergeCell ref="D6:E7"/>
    <mergeCell ref="F6:G7"/>
    <mergeCell ref="H6:I7"/>
    <mergeCell ref="AF110:AG110"/>
    <mergeCell ref="AH110:AI110"/>
    <mergeCell ref="AJ110:AK110"/>
    <mergeCell ref="AL110:AM110"/>
    <mergeCell ref="AN110:AO110"/>
    <mergeCell ref="AP110:AQ110"/>
    <mergeCell ref="AR110:AS110"/>
    <mergeCell ref="AF111:AG111"/>
    <mergeCell ref="AH111:AI111"/>
    <mergeCell ref="AJ111:AK111"/>
    <mergeCell ref="AL111:AM111"/>
    <mergeCell ref="AN111:AO111"/>
    <mergeCell ref="AP111:AQ111"/>
    <mergeCell ref="AR111:AS111"/>
    <mergeCell ref="AF108:AG108"/>
    <mergeCell ref="AH108:AI108"/>
    <mergeCell ref="AJ108:AK108"/>
    <mergeCell ref="AL108:AM108"/>
    <mergeCell ref="AN108:AO108"/>
    <mergeCell ref="AP108:AQ108"/>
    <mergeCell ref="AR108:AS108"/>
    <mergeCell ref="AF109:AG109"/>
    <mergeCell ref="AH109:AI109"/>
    <mergeCell ref="AJ109:AK109"/>
    <mergeCell ref="AL109:AM109"/>
    <mergeCell ref="AN109:AO109"/>
    <mergeCell ref="AP109:AQ109"/>
    <mergeCell ref="AR109:AS109"/>
    <mergeCell ref="AF106:AG106"/>
    <mergeCell ref="AH106:AI106"/>
    <mergeCell ref="AJ106:AK106"/>
    <mergeCell ref="AL106:AM106"/>
    <mergeCell ref="AN106:AO106"/>
    <mergeCell ref="AP106:AQ106"/>
    <mergeCell ref="AR106:AS106"/>
    <mergeCell ref="AF107:AG107"/>
    <mergeCell ref="AH107:AI107"/>
    <mergeCell ref="AJ107:AK107"/>
    <mergeCell ref="AL107:AM107"/>
    <mergeCell ref="AN107:AO107"/>
    <mergeCell ref="AP107:AQ107"/>
    <mergeCell ref="AR107:AS107"/>
    <mergeCell ref="AF104:AG104"/>
    <mergeCell ref="AH104:AI104"/>
    <mergeCell ref="AJ104:AK104"/>
    <mergeCell ref="AL104:AM104"/>
    <mergeCell ref="AN104:AO104"/>
    <mergeCell ref="AP104:AQ104"/>
    <mergeCell ref="AR104:AS104"/>
    <mergeCell ref="AF105:AG105"/>
    <mergeCell ref="AH105:AI105"/>
    <mergeCell ref="AJ105:AK105"/>
    <mergeCell ref="AL105:AM105"/>
    <mergeCell ref="AN105:AO105"/>
    <mergeCell ref="AP105:AQ105"/>
    <mergeCell ref="AR105:AS105"/>
    <mergeCell ref="AF102:AG102"/>
    <mergeCell ref="AH102:AI102"/>
    <mergeCell ref="AJ102:AK102"/>
    <mergeCell ref="AL102:AM102"/>
    <mergeCell ref="AN102:AO102"/>
    <mergeCell ref="AP102:AQ102"/>
    <mergeCell ref="AR102:AS102"/>
    <mergeCell ref="AF103:AG103"/>
    <mergeCell ref="AH103:AI103"/>
    <mergeCell ref="AJ103:AK103"/>
    <mergeCell ref="AL103:AM103"/>
    <mergeCell ref="AN103:AO103"/>
    <mergeCell ref="AP103:AQ103"/>
    <mergeCell ref="AR103:AS103"/>
    <mergeCell ref="AF100:AG100"/>
    <mergeCell ref="AH100:AI100"/>
    <mergeCell ref="AJ100:AK100"/>
    <mergeCell ref="AL100:AM100"/>
    <mergeCell ref="AN100:AO100"/>
    <mergeCell ref="AP100:AQ100"/>
    <mergeCell ref="AR100:AS100"/>
    <mergeCell ref="AF101:AG101"/>
    <mergeCell ref="AH101:AI101"/>
    <mergeCell ref="AJ101:AK101"/>
    <mergeCell ref="AL101:AM101"/>
    <mergeCell ref="AN101:AO101"/>
    <mergeCell ref="AP101:AQ101"/>
    <mergeCell ref="AR101:AS101"/>
    <mergeCell ref="AF98:AG98"/>
    <mergeCell ref="AH98:AI98"/>
    <mergeCell ref="AJ98:AK98"/>
    <mergeCell ref="AL98:AM98"/>
    <mergeCell ref="AN98:AO98"/>
    <mergeCell ref="AP98:AQ98"/>
    <mergeCell ref="AR98:AS98"/>
    <mergeCell ref="AF99:AG99"/>
    <mergeCell ref="AH99:AI99"/>
    <mergeCell ref="AJ99:AK99"/>
    <mergeCell ref="AL99:AM99"/>
    <mergeCell ref="AN99:AO99"/>
    <mergeCell ref="AP99:AQ99"/>
    <mergeCell ref="AR99:AS99"/>
    <mergeCell ref="AF96:AG96"/>
    <mergeCell ref="AH96:AI96"/>
    <mergeCell ref="AJ96:AK96"/>
    <mergeCell ref="AL96:AM96"/>
    <mergeCell ref="AN96:AO96"/>
    <mergeCell ref="AP96:AQ96"/>
    <mergeCell ref="AR96:AS96"/>
    <mergeCell ref="AF97:AG97"/>
    <mergeCell ref="AH97:AI97"/>
    <mergeCell ref="AJ97:AK97"/>
    <mergeCell ref="AL97:AM97"/>
    <mergeCell ref="AN97:AO97"/>
    <mergeCell ref="AP97:AQ97"/>
    <mergeCell ref="AR97:AS97"/>
    <mergeCell ref="AF94:AG94"/>
    <mergeCell ref="AH94:AI94"/>
    <mergeCell ref="AJ94:AK94"/>
    <mergeCell ref="AL94:AM94"/>
    <mergeCell ref="AN94:AO94"/>
    <mergeCell ref="AP94:AQ94"/>
    <mergeCell ref="AR94:AS94"/>
    <mergeCell ref="AF95:AG95"/>
    <mergeCell ref="AH95:AI95"/>
    <mergeCell ref="AJ95:AK95"/>
    <mergeCell ref="AL95:AM95"/>
    <mergeCell ref="AN95:AO95"/>
    <mergeCell ref="AP95:AQ95"/>
    <mergeCell ref="AR95:AS95"/>
    <mergeCell ref="AF92:AG92"/>
    <mergeCell ref="AH92:AI92"/>
    <mergeCell ref="AJ92:AK92"/>
    <mergeCell ref="AL92:AM92"/>
    <mergeCell ref="AN92:AO92"/>
    <mergeCell ref="AP92:AQ92"/>
    <mergeCell ref="AR92:AS92"/>
    <mergeCell ref="AF93:AG93"/>
    <mergeCell ref="AH93:AI93"/>
    <mergeCell ref="AJ93:AK93"/>
    <mergeCell ref="AL93:AM93"/>
    <mergeCell ref="AN93:AO93"/>
    <mergeCell ref="AP93:AQ93"/>
    <mergeCell ref="AR93:AS93"/>
    <mergeCell ref="AF90:AG90"/>
    <mergeCell ref="AH90:AI90"/>
    <mergeCell ref="AJ90:AK90"/>
    <mergeCell ref="AL90:AM90"/>
    <mergeCell ref="AN90:AO90"/>
    <mergeCell ref="AP90:AQ90"/>
    <mergeCell ref="AR90:AS90"/>
    <mergeCell ref="AF91:AG91"/>
    <mergeCell ref="AH91:AI91"/>
    <mergeCell ref="AJ91:AK91"/>
    <mergeCell ref="AL91:AM91"/>
    <mergeCell ref="AN91:AO91"/>
    <mergeCell ref="AP91:AQ91"/>
    <mergeCell ref="AR91:AS91"/>
    <mergeCell ref="AF88:AG88"/>
    <mergeCell ref="AH88:AI88"/>
    <mergeCell ref="AJ88:AK88"/>
    <mergeCell ref="AL88:AM88"/>
    <mergeCell ref="AN88:AO88"/>
    <mergeCell ref="AP88:AQ88"/>
    <mergeCell ref="AR88:AS88"/>
    <mergeCell ref="AF89:AG89"/>
    <mergeCell ref="AH89:AI89"/>
    <mergeCell ref="AJ89:AK89"/>
    <mergeCell ref="AL89:AM89"/>
    <mergeCell ref="AN89:AO89"/>
    <mergeCell ref="AP89:AQ89"/>
    <mergeCell ref="AR89:AS89"/>
    <mergeCell ref="AF86:AG86"/>
    <mergeCell ref="AH86:AI86"/>
    <mergeCell ref="AJ86:AK86"/>
    <mergeCell ref="AL86:AM86"/>
    <mergeCell ref="AN86:AO86"/>
    <mergeCell ref="AP86:AQ86"/>
    <mergeCell ref="AR86:AS86"/>
    <mergeCell ref="AF87:AG87"/>
    <mergeCell ref="AH87:AI87"/>
    <mergeCell ref="AJ87:AK87"/>
    <mergeCell ref="AL87:AM87"/>
    <mergeCell ref="AN87:AO87"/>
    <mergeCell ref="AP87:AQ87"/>
    <mergeCell ref="AR87:AS87"/>
    <mergeCell ref="AF84:AG84"/>
    <mergeCell ref="AH84:AI84"/>
    <mergeCell ref="AJ84:AK84"/>
    <mergeCell ref="AL84:AM84"/>
    <mergeCell ref="AN84:AO84"/>
    <mergeCell ref="AP84:AQ84"/>
    <mergeCell ref="AR84:AS84"/>
    <mergeCell ref="AF85:AG85"/>
    <mergeCell ref="AH85:AI85"/>
    <mergeCell ref="AJ85:AK85"/>
    <mergeCell ref="AL85:AM85"/>
    <mergeCell ref="AN85:AO85"/>
    <mergeCell ref="AP85:AQ85"/>
    <mergeCell ref="AR85:AS85"/>
    <mergeCell ref="AF82:AG82"/>
    <mergeCell ref="AH82:AI82"/>
    <mergeCell ref="AJ82:AK82"/>
    <mergeCell ref="AL82:AM82"/>
    <mergeCell ref="AN82:AO82"/>
    <mergeCell ref="AP82:AQ82"/>
    <mergeCell ref="AR82:AS82"/>
    <mergeCell ref="AF83:AG83"/>
    <mergeCell ref="AH83:AI83"/>
    <mergeCell ref="AJ83:AK83"/>
    <mergeCell ref="AL83:AM83"/>
    <mergeCell ref="AN83:AO83"/>
    <mergeCell ref="AP83:AQ83"/>
    <mergeCell ref="AR83:AS83"/>
    <mergeCell ref="AF80:AG80"/>
    <mergeCell ref="AH80:AI80"/>
    <mergeCell ref="AJ80:AK80"/>
    <mergeCell ref="AL80:AM80"/>
    <mergeCell ref="AN80:AO80"/>
    <mergeCell ref="AP80:AQ80"/>
    <mergeCell ref="AR80:AS80"/>
    <mergeCell ref="AF81:AG81"/>
    <mergeCell ref="AH81:AI81"/>
    <mergeCell ref="AJ81:AK81"/>
    <mergeCell ref="AL81:AM81"/>
    <mergeCell ref="AN81:AO81"/>
    <mergeCell ref="AP81:AQ81"/>
    <mergeCell ref="AR81:AS81"/>
    <mergeCell ref="AF78:AG78"/>
    <mergeCell ref="AH78:AI78"/>
    <mergeCell ref="AJ78:AK78"/>
    <mergeCell ref="AL78:AM78"/>
    <mergeCell ref="AN78:AO78"/>
    <mergeCell ref="AP78:AQ78"/>
    <mergeCell ref="AR78:AS78"/>
    <mergeCell ref="AF79:AG79"/>
    <mergeCell ref="AH79:AI79"/>
    <mergeCell ref="AJ79:AK79"/>
    <mergeCell ref="AL79:AM79"/>
    <mergeCell ref="AN79:AO79"/>
    <mergeCell ref="AP79:AQ79"/>
    <mergeCell ref="AR79:AS79"/>
    <mergeCell ref="AF76:AG76"/>
    <mergeCell ref="AH76:AI76"/>
    <mergeCell ref="AJ76:AK76"/>
    <mergeCell ref="AL76:AM76"/>
    <mergeCell ref="AN76:AO76"/>
    <mergeCell ref="AP76:AQ76"/>
    <mergeCell ref="AR76:AS76"/>
    <mergeCell ref="AF77:AG77"/>
    <mergeCell ref="AH77:AI77"/>
    <mergeCell ref="AJ77:AK77"/>
    <mergeCell ref="AL77:AM77"/>
    <mergeCell ref="AN77:AO77"/>
    <mergeCell ref="AP77:AQ77"/>
    <mergeCell ref="AR77:AS77"/>
    <mergeCell ref="AF74:AG74"/>
    <mergeCell ref="AH74:AI74"/>
    <mergeCell ref="AJ74:AK74"/>
    <mergeCell ref="AL74:AM74"/>
    <mergeCell ref="AN74:AO74"/>
    <mergeCell ref="AP74:AQ74"/>
    <mergeCell ref="AR74:AS74"/>
    <mergeCell ref="AF75:AG75"/>
    <mergeCell ref="AH75:AI75"/>
    <mergeCell ref="AJ75:AK75"/>
    <mergeCell ref="AL75:AM75"/>
    <mergeCell ref="AN75:AO75"/>
    <mergeCell ref="AP75:AQ75"/>
    <mergeCell ref="AR75:AS75"/>
    <mergeCell ref="AF72:AG72"/>
    <mergeCell ref="AH72:AI72"/>
    <mergeCell ref="AJ72:AK72"/>
    <mergeCell ref="AL72:AM72"/>
    <mergeCell ref="AN72:AO72"/>
    <mergeCell ref="AP72:AQ72"/>
    <mergeCell ref="AR72:AS72"/>
    <mergeCell ref="AF73:AG73"/>
    <mergeCell ref="AH73:AI73"/>
    <mergeCell ref="AJ73:AK73"/>
    <mergeCell ref="AL73:AM73"/>
    <mergeCell ref="AN73:AO73"/>
    <mergeCell ref="AP73:AQ73"/>
    <mergeCell ref="AR73:AS73"/>
    <mergeCell ref="AF70:AG70"/>
    <mergeCell ref="AH70:AI70"/>
    <mergeCell ref="AJ70:AK70"/>
    <mergeCell ref="AL70:AM70"/>
    <mergeCell ref="AN70:AO70"/>
    <mergeCell ref="AP70:AQ70"/>
    <mergeCell ref="AR70:AS70"/>
    <mergeCell ref="AF71:AG71"/>
    <mergeCell ref="AH71:AI71"/>
    <mergeCell ref="AJ71:AK71"/>
    <mergeCell ref="AL71:AM71"/>
    <mergeCell ref="AN71:AO71"/>
    <mergeCell ref="AP71:AQ71"/>
    <mergeCell ref="AR71:AS71"/>
    <mergeCell ref="AF68:AG68"/>
    <mergeCell ref="AH68:AI68"/>
    <mergeCell ref="AJ68:AK68"/>
    <mergeCell ref="AL68:AM68"/>
    <mergeCell ref="AN68:AO68"/>
    <mergeCell ref="AP68:AQ68"/>
    <mergeCell ref="AR68:AS68"/>
    <mergeCell ref="AF69:AG69"/>
    <mergeCell ref="AH69:AI69"/>
    <mergeCell ref="AJ69:AK69"/>
    <mergeCell ref="AL69:AM69"/>
    <mergeCell ref="AN69:AO69"/>
    <mergeCell ref="AP69:AQ69"/>
    <mergeCell ref="AR69:AS69"/>
    <mergeCell ref="AF66:AG66"/>
    <mergeCell ref="AH66:AI66"/>
    <mergeCell ref="AJ66:AK66"/>
    <mergeCell ref="AL66:AM66"/>
    <mergeCell ref="AN66:AO66"/>
    <mergeCell ref="AP66:AQ66"/>
    <mergeCell ref="AR66:AS66"/>
    <mergeCell ref="AF67:AG67"/>
    <mergeCell ref="AH67:AI67"/>
    <mergeCell ref="AJ67:AK67"/>
    <mergeCell ref="AL67:AM67"/>
    <mergeCell ref="AN67:AO67"/>
    <mergeCell ref="AP67:AQ67"/>
    <mergeCell ref="AR67:AS67"/>
    <mergeCell ref="AF64:AG64"/>
    <mergeCell ref="AH64:AI64"/>
    <mergeCell ref="AJ64:AK64"/>
    <mergeCell ref="AL64:AM64"/>
    <mergeCell ref="AN64:AO64"/>
    <mergeCell ref="AP64:AQ64"/>
    <mergeCell ref="AR64:AS64"/>
    <mergeCell ref="AF65:AG65"/>
    <mergeCell ref="AH65:AI65"/>
    <mergeCell ref="AJ65:AK65"/>
    <mergeCell ref="AL65:AM65"/>
    <mergeCell ref="AN65:AO65"/>
    <mergeCell ref="AP65:AQ65"/>
    <mergeCell ref="AR65:AS65"/>
    <mergeCell ref="AF62:AG62"/>
    <mergeCell ref="AH62:AI62"/>
    <mergeCell ref="AJ62:AK62"/>
    <mergeCell ref="AL62:AM62"/>
    <mergeCell ref="AN62:AO62"/>
    <mergeCell ref="AP62:AQ62"/>
    <mergeCell ref="AR62:AS62"/>
    <mergeCell ref="AF63:AG63"/>
    <mergeCell ref="AH63:AI63"/>
    <mergeCell ref="AJ63:AK63"/>
    <mergeCell ref="AL63:AM63"/>
    <mergeCell ref="AN63:AO63"/>
    <mergeCell ref="AP63:AQ63"/>
    <mergeCell ref="AR63:AS63"/>
    <mergeCell ref="AF60:AG60"/>
    <mergeCell ref="AH60:AI60"/>
    <mergeCell ref="AJ60:AK60"/>
    <mergeCell ref="AL60:AM60"/>
    <mergeCell ref="AN60:AO60"/>
    <mergeCell ref="AP60:AQ60"/>
    <mergeCell ref="AR60:AS60"/>
    <mergeCell ref="AF61:AG61"/>
    <mergeCell ref="AH61:AI61"/>
    <mergeCell ref="AJ61:AK61"/>
    <mergeCell ref="AL61:AM61"/>
    <mergeCell ref="AN61:AO61"/>
    <mergeCell ref="AP61:AQ61"/>
    <mergeCell ref="AR61:AS61"/>
    <mergeCell ref="AF58:AG58"/>
    <mergeCell ref="AH58:AI58"/>
    <mergeCell ref="AJ58:AK58"/>
    <mergeCell ref="AL58:AM58"/>
    <mergeCell ref="AN58:AO58"/>
    <mergeCell ref="AP58:AQ58"/>
    <mergeCell ref="AR58:AS58"/>
    <mergeCell ref="AF59:AG59"/>
    <mergeCell ref="AH59:AI59"/>
    <mergeCell ref="AJ59:AK59"/>
    <mergeCell ref="AL59:AM59"/>
    <mergeCell ref="AN59:AO59"/>
    <mergeCell ref="AP59:AQ59"/>
    <mergeCell ref="AR59:AS59"/>
    <mergeCell ref="AF56:AG56"/>
    <mergeCell ref="AH56:AI56"/>
    <mergeCell ref="AJ56:AK56"/>
    <mergeCell ref="AL56:AM56"/>
    <mergeCell ref="AN56:AO56"/>
    <mergeCell ref="AP56:AQ56"/>
    <mergeCell ref="AR56:AS56"/>
    <mergeCell ref="AF57:AG57"/>
    <mergeCell ref="AH57:AI57"/>
    <mergeCell ref="AJ57:AK57"/>
    <mergeCell ref="AL57:AM57"/>
    <mergeCell ref="AN57:AO57"/>
    <mergeCell ref="AP57:AQ57"/>
    <mergeCell ref="AR57:AS57"/>
    <mergeCell ref="AF54:AG54"/>
    <mergeCell ref="AH54:AI54"/>
    <mergeCell ref="AJ54:AK54"/>
    <mergeCell ref="AL54:AM54"/>
    <mergeCell ref="AN54:AO54"/>
    <mergeCell ref="AP54:AQ54"/>
    <mergeCell ref="AR54:AS54"/>
    <mergeCell ref="AF55:AG55"/>
    <mergeCell ref="AH55:AI55"/>
    <mergeCell ref="AJ55:AK55"/>
    <mergeCell ref="AL55:AM55"/>
    <mergeCell ref="AN55:AO55"/>
    <mergeCell ref="AP55:AQ55"/>
    <mergeCell ref="AR55:AS55"/>
    <mergeCell ref="AF52:AG52"/>
    <mergeCell ref="AH52:AI52"/>
    <mergeCell ref="AJ52:AK52"/>
    <mergeCell ref="AL52:AM52"/>
    <mergeCell ref="AN52:AO52"/>
    <mergeCell ref="AP52:AQ52"/>
    <mergeCell ref="AR52:AS52"/>
    <mergeCell ref="AF53:AG53"/>
    <mergeCell ref="AH53:AI53"/>
    <mergeCell ref="AJ53:AK53"/>
    <mergeCell ref="AL53:AM53"/>
    <mergeCell ref="AN53:AO53"/>
    <mergeCell ref="AP53:AQ53"/>
    <mergeCell ref="AR53:AS53"/>
    <mergeCell ref="AF50:AG50"/>
    <mergeCell ref="AH50:AI50"/>
    <mergeCell ref="AJ50:AK50"/>
    <mergeCell ref="AL50:AM50"/>
    <mergeCell ref="AN50:AO50"/>
    <mergeCell ref="AP50:AQ50"/>
    <mergeCell ref="AR50:AS50"/>
    <mergeCell ref="AF51:AG51"/>
    <mergeCell ref="AH51:AI51"/>
    <mergeCell ref="AJ51:AK51"/>
    <mergeCell ref="AL51:AM51"/>
    <mergeCell ref="AN51:AO51"/>
    <mergeCell ref="AP51:AQ51"/>
    <mergeCell ref="AR51:AS51"/>
    <mergeCell ref="AF48:AG48"/>
    <mergeCell ref="AH48:AI48"/>
    <mergeCell ref="AJ48:AK48"/>
    <mergeCell ref="AL48:AM48"/>
    <mergeCell ref="AN48:AO48"/>
    <mergeCell ref="AP48:AQ48"/>
    <mergeCell ref="AR48:AS48"/>
    <mergeCell ref="AF49:AG49"/>
    <mergeCell ref="AH49:AI49"/>
    <mergeCell ref="AJ49:AK49"/>
    <mergeCell ref="AL49:AM49"/>
    <mergeCell ref="AN49:AO49"/>
    <mergeCell ref="AP49:AQ49"/>
    <mergeCell ref="AR49:AS49"/>
    <mergeCell ref="AF46:AG46"/>
    <mergeCell ref="AH46:AI46"/>
    <mergeCell ref="AJ46:AK46"/>
    <mergeCell ref="AL46:AM46"/>
    <mergeCell ref="AN46:AO46"/>
    <mergeCell ref="AP46:AQ46"/>
    <mergeCell ref="AR46:AS46"/>
    <mergeCell ref="AF47:AG47"/>
    <mergeCell ref="AH47:AI47"/>
    <mergeCell ref="AJ47:AK47"/>
    <mergeCell ref="AL47:AM47"/>
    <mergeCell ref="AN47:AO47"/>
    <mergeCell ref="AP47:AQ47"/>
    <mergeCell ref="AR47:AS47"/>
    <mergeCell ref="AF44:AG44"/>
    <mergeCell ref="AH44:AI44"/>
    <mergeCell ref="AJ44:AK44"/>
    <mergeCell ref="AL44:AM44"/>
    <mergeCell ref="AN44:AO44"/>
    <mergeCell ref="AP44:AQ44"/>
    <mergeCell ref="AR44:AS44"/>
    <mergeCell ref="AF45:AG45"/>
    <mergeCell ref="AH45:AI45"/>
    <mergeCell ref="AJ45:AK45"/>
    <mergeCell ref="AL45:AM45"/>
    <mergeCell ref="AN45:AO45"/>
    <mergeCell ref="AP45:AQ45"/>
    <mergeCell ref="AR45:AS45"/>
    <mergeCell ref="AF42:AG42"/>
    <mergeCell ref="AH42:AI42"/>
    <mergeCell ref="AJ42:AK42"/>
    <mergeCell ref="AL42:AM42"/>
    <mergeCell ref="AN42:AO42"/>
    <mergeCell ref="AP42:AQ42"/>
    <mergeCell ref="AR42:AS42"/>
    <mergeCell ref="AF43:AG43"/>
    <mergeCell ref="AH43:AI43"/>
    <mergeCell ref="AJ43:AK43"/>
    <mergeCell ref="AL43:AM43"/>
    <mergeCell ref="AN43:AO43"/>
    <mergeCell ref="AP43:AQ43"/>
    <mergeCell ref="AR43:AS43"/>
    <mergeCell ref="AF40:AG40"/>
    <mergeCell ref="AH40:AI40"/>
    <mergeCell ref="AJ40:AK40"/>
    <mergeCell ref="AL40:AM40"/>
    <mergeCell ref="AN40:AO40"/>
    <mergeCell ref="AP40:AQ40"/>
    <mergeCell ref="AR40:AS40"/>
    <mergeCell ref="AF41:AG41"/>
    <mergeCell ref="AH41:AI41"/>
    <mergeCell ref="AJ41:AK41"/>
    <mergeCell ref="AL41:AM41"/>
    <mergeCell ref="AN41:AO41"/>
    <mergeCell ref="AP41:AQ41"/>
    <mergeCell ref="AR41:AS41"/>
    <mergeCell ref="AF38:AG38"/>
    <mergeCell ref="AH38:AI38"/>
    <mergeCell ref="AJ38:AK38"/>
    <mergeCell ref="AL38:AM38"/>
    <mergeCell ref="AN38:AO38"/>
    <mergeCell ref="AP38:AQ38"/>
    <mergeCell ref="AR38:AS38"/>
    <mergeCell ref="AF39:AG39"/>
    <mergeCell ref="AH39:AI39"/>
    <mergeCell ref="AJ39:AK39"/>
    <mergeCell ref="AL39:AM39"/>
    <mergeCell ref="AN39:AO39"/>
    <mergeCell ref="AP39:AQ39"/>
    <mergeCell ref="AR39:AS39"/>
    <mergeCell ref="AF36:AG36"/>
    <mergeCell ref="AH36:AI36"/>
    <mergeCell ref="AJ36:AK36"/>
    <mergeCell ref="AL36:AM36"/>
    <mergeCell ref="AN36:AO36"/>
    <mergeCell ref="AP36:AQ36"/>
    <mergeCell ref="AR36:AS36"/>
    <mergeCell ref="AF37:AG37"/>
    <mergeCell ref="AH37:AI37"/>
    <mergeCell ref="AJ37:AK37"/>
    <mergeCell ref="AL37:AM37"/>
    <mergeCell ref="AN37:AO37"/>
    <mergeCell ref="AP37:AQ37"/>
    <mergeCell ref="AR37:AS37"/>
    <mergeCell ref="AF34:AG34"/>
    <mergeCell ref="AH34:AI34"/>
    <mergeCell ref="AJ34:AK34"/>
    <mergeCell ref="AL34:AM34"/>
    <mergeCell ref="AN34:AO34"/>
    <mergeCell ref="AP34:AQ34"/>
    <mergeCell ref="AR34:AS34"/>
    <mergeCell ref="AF35:AG35"/>
    <mergeCell ref="AH35:AI35"/>
    <mergeCell ref="AJ35:AK35"/>
    <mergeCell ref="AL35:AM35"/>
    <mergeCell ref="AN35:AO35"/>
    <mergeCell ref="AP35:AQ35"/>
    <mergeCell ref="AR35:AS35"/>
    <mergeCell ref="AF32:AG32"/>
    <mergeCell ref="AH32:AI32"/>
    <mergeCell ref="AJ32:AK32"/>
    <mergeCell ref="AL32:AM32"/>
    <mergeCell ref="AN32:AO32"/>
    <mergeCell ref="AP32:AQ32"/>
    <mergeCell ref="AR32:AS32"/>
    <mergeCell ref="AF33:AG33"/>
    <mergeCell ref="AH33:AI33"/>
    <mergeCell ref="AJ33:AK33"/>
    <mergeCell ref="AL33:AM33"/>
    <mergeCell ref="AN33:AO33"/>
    <mergeCell ref="AP33:AQ33"/>
    <mergeCell ref="AR33:AS33"/>
    <mergeCell ref="AF30:AG30"/>
    <mergeCell ref="AH30:AI30"/>
    <mergeCell ref="AJ30:AK30"/>
    <mergeCell ref="AL30:AM30"/>
    <mergeCell ref="AN30:AO30"/>
    <mergeCell ref="AP30:AQ30"/>
    <mergeCell ref="AR30:AS30"/>
    <mergeCell ref="AF31:AG31"/>
    <mergeCell ref="AH31:AI31"/>
    <mergeCell ref="AJ31:AK31"/>
    <mergeCell ref="AL31:AM31"/>
    <mergeCell ref="AN31:AO31"/>
    <mergeCell ref="AP31:AQ31"/>
    <mergeCell ref="AR31:AS31"/>
    <mergeCell ref="AF28:AG28"/>
    <mergeCell ref="AH28:AI28"/>
    <mergeCell ref="AJ28:AK28"/>
    <mergeCell ref="AL28:AM28"/>
    <mergeCell ref="AN28:AO28"/>
    <mergeCell ref="AP28:AQ28"/>
    <mergeCell ref="AR28:AS28"/>
    <mergeCell ref="AF29:AG29"/>
    <mergeCell ref="AH29:AI29"/>
    <mergeCell ref="AJ29:AK29"/>
    <mergeCell ref="AL29:AM29"/>
    <mergeCell ref="AN29:AO29"/>
    <mergeCell ref="AP29:AQ29"/>
    <mergeCell ref="AR29:AS29"/>
    <mergeCell ref="AF26:AG26"/>
    <mergeCell ref="AH26:AI26"/>
    <mergeCell ref="AJ26:AK26"/>
    <mergeCell ref="AL26:AM26"/>
    <mergeCell ref="AN26:AO26"/>
    <mergeCell ref="AP26:AQ26"/>
    <mergeCell ref="AR26:AS26"/>
    <mergeCell ref="AF27:AG27"/>
    <mergeCell ref="AH27:AI27"/>
    <mergeCell ref="AJ27:AK27"/>
    <mergeCell ref="AL27:AM27"/>
    <mergeCell ref="AN27:AO27"/>
    <mergeCell ref="AP27:AQ27"/>
    <mergeCell ref="AR27:AS27"/>
    <mergeCell ref="AF24:AG24"/>
    <mergeCell ref="AH24:AI24"/>
    <mergeCell ref="AJ24:AK24"/>
    <mergeCell ref="AL24:AM24"/>
    <mergeCell ref="AN24:AO24"/>
    <mergeCell ref="AP24:AQ24"/>
    <mergeCell ref="AR24:AS24"/>
    <mergeCell ref="AF25:AG25"/>
    <mergeCell ref="AH25:AI25"/>
    <mergeCell ref="AJ25:AK25"/>
    <mergeCell ref="AL25:AM25"/>
    <mergeCell ref="AN25:AO25"/>
    <mergeCell ref="AP25:AQ25"/>
    <mergeCell ref="AR25:AS25"/>
    <mergeCell ref="AF22:AG22"/>
    <mergeCell ref="AH22:AI22"/>
    <mergeCell ref="AJ22:AK22"/>
    <mergeCell ref="AL22:AM22"/>
    <mergeCell ref="AN22:AO22"/>
    <mergeCell ref="AP22:AQ22"/>
    <mergeCell ref="AR22:AS22"/>
    <mergeCell ref="AF23:AG23"/>
    <mergeCell ref="AH23:AI23"/>
    <mergeCell ref="AJ23:AK23"/>
    <mergeCell ref="AL23:AM23"/>
    <mergeCell ref="AN23:AO23"/>
    <mergeCell ref="AP23:AQ23"/>
    <mergeCell ref="AR23:AS23"/>
    <mergeCell ref="AF20:AG20"/>
    <mergeCell ref="AH20:AI20"/>
    <mergeCell ref="AJ20:AK20"/>
    <mergeCell ref="AL20:AM20"/>
    <mergeCell ref="AN20:AO20"/>
    <mergeCell ref="AP20:AQ20"/>
    <mergeCell ref="AR20:AS20"/>
    <mergeCell ref="AF21:AG21"/>
    <mergeCell ref="AH21:AI21"/>
    <mergeCell ref="AJ21:AK21"/>
    <mergeCell ref="AL21:AM21"/>
    <mergeCell ref="AN21:AO21"/>
    <mergeCell ref="AP21:AQ21"/>
    <mergeCell ref="AR21:AS21"/>
    <mergeCell ref="AF18:AG18"/>
    <mergeCell ref="AH18:AI18"/>
    <mergeCell ref="AJ18:AK18"/>
    <mergeCell ref="AL18:AM18"/>
    <mergeCell ref="AN18:AO18"/>
    <mergeCell ref="AP18:AQ18"/>
    <mergeCell ref="AR18:AS18"/>
    <mergeCell ref="AF19:AG19"/>
    <mergeCell ref="AH19:AI19"/>
    <mergeCell ref="AJ19:AK19"/>
    <mergeCell ref="AL19:AM19"/>
    <mergeCell ref="AN19:AO19"/>
    <mergeCell ref="AP19:AQ19"/>
    <mergeCell ref="AR19:AS19"/>
    <mergeCell ref="AF16:AG16"/>
    <mergeCell ref="AH16:AI16"/>
    <mergeCell ref="AJ16:AK16"/>
    <mergeCell ref="AL16:AM16"/>
    <mergeCell ref="AN16:AO16"/>
    <mergeCell ref="AP16:AQ16"/>
    <mergeCell ref="AR16:AS16"/>
    <mergeCell ref="AF17:AG17"/>
    <mergeCell ref="AH17:AI17"/>
    <mergeCell ref="AJ17:AK17"/>
    <mergeCell ref="AL17:AM17"/>
    <mergeCell ref="AN17:AO17"/>
    <mergeCell ref="AP17:AQ17"/>
    <mergeCell ref="AR17:AS17"/>
    <mergeCell ref="AF14:AG14"/>
    <mergeCell ref="AH14:AI14"/>
    <mergeCell ref="AJ14:AK14"/>
    <mergeCell ref="AL14:AM14"/>
    <mergeCell ref="AN14:AO14"/>
    <mergeCell ref="AP14:AQ14"/>
    <mergeCell ref="AR14:AS14"/>
    <mergeCell ref="AF15:AG15"/>
    <mergeCell ref="AH15:AI15"/>
    <mergeCell ref="AJ15:AK15"/>
    <mergeCell ref="AL15:AM15"/>
    <mergeCell ref="AN15:AO15"/>
    <mergeCell ref="AP15:AQ15"/>
    <mergeCell ref="AR15:AS15"/>
    <mergeCell ref="AF12:AG12"/>
    <mergeCell ref="AH12:AI12"/>
    <mergeCell ref="AJ12:AK12"/>
    <mergeCell ref="AL12:AM12"/>
    <mergeCell ref="AN12:AO12"/>
    <mergeCell ref="AP12:AQ12"/>
    <mergeCell ref="AR12:AS12"/>
    <mergeCell ref="AF13:AG13"/>
    <mergeCell ref="AH13:AI13"/>
    <mergeCell ref="AJ13:AK13"/>
    <mergeCell ref="AL13:AM13"/>
    <mergeCell ref="AN13:AO13"/>
    <mergeCell ref="AP13:AQ13"/>
    <mergeCell ref="AR13:AS13"/>
    <mergeCell ref="AF10:AG10"/>
    <mergeCell ref="AH10:AI10"/>
    <mergeCell ref="AJ10:AK10"/>
    <mergeCell ref="AL10:AM10"/>
    <mergeCell ref="AN10:AO10"/>
    <mergeCell ref="AP10:AQ10"/>
    <mergeCell ref="AR10:AS10"/>
    <mergeCell ref="AF11:AG11"/>
    <mergeCell ref="AH11:AI11"/>
    <mergeCell ref="AJ11:AK11"/>
    <mergeCell ref="AL11:AM11"/>
    <mergeCell ref="AN11:AO11"/>
    <mergeCell ref="AP11:AQ11"/>
    <mergeCell ref="AR11:AS11"/>
    <mergeCell ref="AF8:AG8"/>
    <mergeCell ref="AH8:AI8"/>
    <mergeCell ref="AJ8:AK8"/>
    <mergeCell ref="AL8:AM8"/>
    <mergeCell ref="AN8:AO8"/>
    <mergeCell ref="AP8:AQ8"/>
    <mergeCell ref="AR8:AS8"/>
    <mergeCell ref="AF9:AG9"/>
    <mergeCell ref="AH9:AI9"/>
    <mergeCell ref="AJ9:AK9"/>
    <mergeCell ref="AL9:AM9"/>
    <mergeCell ref="AN9:AO9"/>
    <mergeCell ref="AP9:AQ9"/>
    <mergeCell ref="AR9:AS9"/>
    <mergeCell ref="A1:AC1"/>
    <mergeCell ref="A2:AC2"/>
    <mergeCell ref="A3:AC3"/>
    <mergeCell ref="A5:I5"/>
    <mergeCell ref="L6:M6"/>
    <mergeCell ref="N6:AA6"/>
    <mergeCell ref="AF6:AS6"/>
    <mergeCell ref="L7:M7"/>
    <mergeCell ref="N7:O7"/>
    <mergeCell ref="P7:Q7"/>
    <mergeCell ref="R7:S7"/>
    <mergeCell ref="T7:U7"/>
    <mergeCell ref="V7:W7"/>
    <mergeCell ref="X7:Y7"/>
    <mergeCell ref="Z7:AA7"/>
    <mergeCell ref="AF7:AG7"/>
    <mergeCell ref="AH7:AI7"/>
    <mergeCell ref="AJ7:AK7"/>
    <mergeCell ref="AL7:AM7"/>
    <mergeCell ref="AN7:AO7"/>
    <mergeCell ref="AP7:AQ7"/>
    <mergeCell ref="AR7:AS7"/>
  </mergeCells>
  <phoneticPr fontId="92"/>
  <conditionalFormatting sqref="D8">
    <cfRule type="containsBlanks" dxfId="184" priority="662">
      <formula>LEN(TRIM(D8))=0</formula>
    </cfRule>
  </conditionalFormatting>
  <conditionalFormatting sqref="L8">
    <cfRule type="containsBlanks" dxfId="183" priority="1">
      <formula>LEN(TRIM(L8))=0</formula>
    </cfRule>
  </conditionalFormatting>
  <conditionalFormatting sqref="D10">
    <cfRule type="containsBlanks" dxfId="182" priority="656">
      <formula>LEN(TRIM(D10))=0</formula>
    </cfRule>
  </conditionalFormatting>
  <conditionalFormatting sqref="L10">
    <cfRule type="containsBlanks" dxfId="181" priority="14">
      <formula>LEN(TRIM(L10))=0</formula>
    </cfRule>
  </conditionalFormatting>
  <conditionalFormatting sqref="A19">
    <cfRule type="containsBlanks" dxfId="180" priority="666">
      <formula>LEN(TRIM(A19))=0</formula>
    </cfRule>
  </conditionalFormatting>
  <conditionalFormatting sqref="L19">
    <cfRule type="containsBlanks" dxfId="179" priority="12">
      <formula>LEN(TRIM(L19))=0</formula>
    </cfRule>
  </conditionalFormatting>
  <conditionalFormatting sqref="AB19">
    <cfRule type="containsBlanks" dxfId="178" priority="664">
      <formula>LEN(TRIM(AB19))=0</formula>
    </cfRule>
  </conditionalFormatting>
  <conditionalFormatting sqref="C25">
    <cfRule type="containsBlanks" dxfId="177" priority="21">
      <formula>LEN(TRIM(C25))=0</formula>
    </cfRule>
  </conditionalFormatting>
  <conditionalFormatting sqref="D25">
    <cfRule type="containsBlanks" dxfId="176" priority="81">
      <formula>LEN(TRIM(D25))=0</formula>
    </cfRule>
  </conditionalFormatting>
  <conditionalFormatting sqref="AB28">
    <cfRule type="containsBlanks" dxfId="175" priority="83">
      <formula>LEN(TRIM(AB28))=0</formula>
    </cfRule>
  </conditionalFormatting>
  <conditionalFormatting sqref="C30">
    <cfRule type="containsBlanks" dxfId="174" priority="8">
      <formula>LEN(TRIM(C30))=0</formula>
    </cfRule>
  </conditionalFormatting>
  <conditionalFormatting sqref="C31">
    <cfRule type="containsBlanks" dxfId="173" priority="28">
      <formula>LEN(TRIM(C31))=0</formula>
    </cfRule>
  </conditionalFormatting>
  <conditionalFormatting sqref="D32">
    <cfRule type="containsBlanks" dxfId="172" priority="80">
      <formula>LEN(TRIM(D32))=0</formula>
    </cfRule>
  </conditionalFormatting>
  <conditionalFormatting sqref="C38">
    <cfRule type="containsBlanks" dxfId="171" priority="20">
      <formula>LEN(TRIM(C38))=0</formula>
    </cfRule>
  </conditionalFormatting>
  <conditionalFormatting sqref="D38">
    <cfRule type="containsBlanks" dxfId="170" priority="73">
      <formula>LEN(TRIM(D38))=0</formula>
    </cfRule>
  </conditionalFormatting>
  <conditionalFormatting sqref="AB41">
    <cfRule type="containsBlanks" dxfId="169" priority="75">
      <formula>LEN(TRIM(AB41))=0</formula>
    </cfRule>
  </conditionalFormatting>
  <conditionalFormatting sqref="C43">
    <cfRule type="containsBlanks" dxfId="168" priority="7">
      <formula>LEN(TRIM(C43))=0</formula>
    </cfRule>
  </conditionalFormatting>
  <conditionalFormatting sqref="C44">
    <cfRule type="containsBlanks" dxfId="167" priority="27">
      <formula>LEN(TRIM(C44))=0</formula>
    </cfRule>
  </conditionalFormatting>
  <conditionalFormatting sqref="D45">
    <cfRule type="containsBlanks" dxfId="166" priority="72">
      <formula>LEN(TRIM(D45))=0</formula>
    </cfRule>
  </conditionalFormatting>
  <conditionalFormatting sqref="AB48">
    <cfRule type="containsBlanks" dxfId="165" priority="10">
      <formula>LEN(TRIM(AB48))=0</formula>
    </cfRule>
  </conditionalFormatting>
  <conditionalFormatting sqref="C51">
    <cfRule type="containsBlanks" dxfId="164" priority="19">
      <formula>LEN(TRIM(C51))=0</formula>
    </cfRule>
  </conditionalFormatting>
  <conditionalFormatting sqref="D51">
    <cfRule type="containsBlanks" dxfId="163" priority="65">
      <formula>LEN(TRIM(D51))=0</formula>
    </cfRule>
  </conditionalFormatting>
  <conditionalFormatting sqref="AB54">
    <cfRule type="containsBlanks" dxfId="162" priority="67">
      <formula>LEN(TRIM(AB54))=0</formula>
    </cfRule>
  </conditionalFormatting>
  <conditionalFormatting sqref="C56">
    <cfRule type="containsBlanks" dxfId="161" priority="6">
      <formula>LEN(TRIM(C56))=0</formula>
    </cfRule>
  </conditionalFormatting>
  <conditionalFormatting sqref="C57">
    <cfRule type="containsBlanks" dxfId="160" priority="26">
      <formula>LEN(TRIM(C57))=0</formula>
    </cfRule>
  </conditionalFormatting>
  <conditionalFormatting sqref="D58">
    <cfRule type="containsBlanks" dxfId="159" priority="64">
      <formula>LEN(TRIM(D58))=0</formula>
    </cfRule>
  </conditionalFormatting>
  <conditionalFormatting sqref="C64">
    <cfRule type="containsBlanks" dxfId="158" priority="18">
      <formula>LEN(TRIM(C64))=0</formula>
    </cfRule>
  </conditionalFormatting>
  <conditionalFormatting sqref="D64">
    <cfRule type="containsBlanks" dxfId="157" priority="57">
      <formula>LEN(TRIM(D64))=0</formula>
    </cfRule>
  </conditionalFormatting>
  <conditionalFormatting sqref="AB67">
    <cfRule type="containsBlanks" dxfId="156" priority="59">
      <formula>LEN(TRIM(AB67))=0</formula>
    </cfRule>
  </conditionalFormatting>
  <conditionalFormatting sqref="C69">
    <cfRule type="containsBlanks" dxfId="155" priority="5">
      <formula>LEN(TRIM(C69))=0</formula>
    </cfRule>
  </conditionalFormatting>
  <conditionalFormatting sqref="C70">
    <cfRule type="containsBlanks" dxfId="154" priority="25">
      <formula>LEN(TRIM(C70))=0</formula>
    </cfRule>
  </conditionalFormatting>
  <conditionalFormatting sqref="D71">
    <cfRule type="containsBlanks" dxfId="153" priority="56">
      <formula>LEN(TRIM(D71))=0</formula>
    </cfRule>
  </conditionalFormatting>
  <conditionalFormatting sqref="C77">
    <cfRule type="containsBlanks" dxfId="152" priority="17">
      <formula>LEN(TRIM(C77))=0</formula>
    </cfRule>
  </conditionalFormatting>
  <conditionalFormatting sqref="D77">
    <cfRule type="containsBlanks" dxfId="151" priority="49">
      <formula>LEN(TRIM(D77))=0</formula>
    </cfRule>
  </conditionalFormatting>
  <conditionalFormatting sqref="AB80">
    <cfRule type="containsBlanks" dxfId="150" priority="51">
      <formula>LEN(TRIM(AB80))=0</formula>
    </cfRule>
  </conditionalFormatting>
  <conditionalFormatting sqref="C82">
    <cfRule type="containsBlanks" dxfId="149" priority="4">
      <formula>LEN(TRIM(C82))=0</formula>
    </cfRule>
  </conditionalFormatting>
  <conditionalFormatting sqref="C83">
    <cfRule type="containsBlanks" dxfId="148" priority="24">
      <formula>LEN(TRIM(C83))=0</formula>
    </cfRule>
  </conditionalFormatting>
  <conditionalFormatting sqref="D84">
    <cfRule type="containsBlanks" dxfId="147" priority="48">
      <formula>LEN(TRIM(D84))=0</formula>
    </cfRule>
  </conditionalFormatting>
  <conditionalFormatting sqref="C90">
    <cfRule type="containsBlanks" dxfId="146" priority="16">
      <formula>LEN(TRIM(C90))=0</formula>
    </cfRule>
  </conditionalFormatting>
  <conditionalFormatting sqref="D90">
    <cfRule type="containsBlanks" dxfId="145" priority="41">
      <formula>LEN(TRIM(D90))=0</formula>
    </cfRule>
  </conditionalFormatting>
  <conditionalFormatting sqref="AB93">
    <cfRule type="containsBlanks" dxfId="144" priority="43">
      <formula>LEN(TRIM(AB93))=0</formula>
    </cfRule>
  </conditionalFormatting>
  <conditionalFormatting sqref="C95">
    <cfRule type="containsBlanks" dxfId="143" priority="3">
      <formula>LEN(TRIM(C95))=0</formula>
    </cfRule>
  </conditionalFormatting>
  <conditionalFormatting sqref="C96">
    <cfRule type="containsBlanks" dxfId="142" priority="23">
      <formula>LEN(TRIM(C96))=0</formula>
    </cfRule>
  </conditionalFormatting>
  <conditionalFormatting sqref="D97">
    <cfRule type="containsBlanks" dxfId="141" priority="40">
      <formula>LEN(TRIM(D97))=0</formula>
    </cfRule>
  </conditionalFormatting>
  <conditionalFormatting sqref="C103">
    <cfRule type="containsBlanks" dxfId="140" priority="15">
      <formula>LEN(TRIM(C103))=0</formula>
    </cfRule>
  </conditionalFormatting>
  <conditionalFormatting sqref="D103">
    <cfRule type="containsBlanks" dxfId="139" priority="33">
      <formula>LEN(TRIM(D103))=0</formula>
    </cfRule>
  </conditionalFormatting>
  <conditionalFormatting sqref="AB106">
    <cfRule type="containsBlanks" dxfId="138" priority="35">
      <formula>LEN(TRIM(AB106))=0</formula>
    </cfRule>
  </conditionalFormatting>
  <conditionalFormatting sqref="C108">
    <cfRule type="containsBlanks" dxfId="137" priority="2">
      <formula>LEN(TRIM(C108))=0</formula>
    </cfRule>
  </conditionalFormatting>
  <conditionalFormatting sqref="C109">
    <cfRule type="containsBlanks" dxfId="136" priority="22">
      <formula>LEN(TRIM(C109))=0</formula>
    </cfRule>
  </conditionalFormatting>
  <conditionalFormatting sqref="D110">
    <cfRule type="containsBlanks" dxfId="135" priority="32">
      <formula>LEN(TRIM(D110))=0</formula>
    </cfRule>
  </conditionalFormatting>
  <conditionalFormatting sqref="M8 M10 E8:K8 E10:K10 A8:C8 A9 AB8 A10:C10 A11:A18 A20 AB10 A21:M21 AB21">
    <cfRule type="containsBlanks" dxfId="134" priority="669">
      <formula>LEN(TRIM(A8))=0</formula>
    </cfRule>
  </conditionalFormatting>
  <conditionalFormatting sqref="B11:C13 M11:M18 E15:K18 B14:K14 M20 M9 E11:K13 B9:K9 B15:C18 B20:C20 E20:K20">
    <cfRule type="containsBlanks" dxfId="133" priority="668">
      <formula>LEN(TRIM(B9))=0</formula>
    </cfRule>
  </conditionalFormatting>
  <conditionalFormatting sqref="L11:L18 L20 L9">
    <cfRule type="containsBlanks" dxfId="132" priority="13">
      <formula>LEN(TRIM(L9))=0</formula>
    </cfRule>
  </conditionalFormatting>
  <conditionalFormatting sqref="AB11:AB18 AB20 AB9">
    <cfRule type="containsBlanks" dxfId="131" priority="667">
      <formula>LEN(TRIM(AB9))=0</formula>
    </cfRule>
  </conditionalFormatting>
  <conditionalFormatting sqref="D11:D13 D15:D20">
    <cfRule type="containsBlanks" dxfId="130" priority="663">
      <formula>LEN(TRIM(D11))=0</formula>
    </cfRule>
  </conditionalFormatting>
  <conditionalFormatting sqref="B19:C19 M19 E19:K19">
    <cfRule type="containsBlanks" dxfId="129" priority="665">
      <formula>LEN(TRIM(B19))=0</formula>
    </cfRule>
  </conditionalFormatting>
  <conditionalFormatting sqref="C22:C24 E22:M22 E23:K24 M23:M24 C26:C27 C33:C34 E29:K29 M29:M31 D30:K31 C29 E33:K34 M33:M34 E26:K27 M26:M27 L23:L34">
    <cfRule type="containsBlanks" dxfId="128" priority="86">
      <formula>LEN(TRIM(C22))=0</formula>
    </cfRule>
  </conditionalFormatting>
  <conditionalFormatting sqref="D22:D24 D26:D29 D33:D34">
    <cfRule type="containsBlanks" dxfId="127" priority="82">
      <formula>LEN(TRIM(D22))=0</formula>
    </cfRule>
  </conditionalFormatting>
  <conditionalFormatting sqref="AB22:AB24 AB33:AB34 AB29:AB31">
    <cfRule type="containsBlanks" dxfId="126" priority="85">
      <formula>LEN(TRIM(AB22))=0</formula>
    </cfRule>
  </conditionalFormatting>
  <conditionalFormatting sqref="E25:K25 M25 E32:K32 M32 AB32 C32 AB25:AB27">
    <cfRule type="containsBlanks" dxfId="125" priority="87">
      <formula>LEN(TRIM(C25))=0</formula>
    </cfRule>
  </conditionalFormatting>
  <conditionalFormatting sqref="C28 E28:K28 M28">
    <cfRule type="containsBlanks" dxfId="124" priority="84">
      <formula>LEN(TRIM(C28))=0</formula>
    </cfRule>
  </conditionalFormatting>
  <conditionalFormatting sqref="C35:C37 E35:M37 C39:C40 C46:C47 E42:M42 D43:M44 C42 E46:M47 E39:M40">
    <cfRule type="containsBlanks" dxfId="123" priority="78">
      <formula>LEN(TRIM(C35))=0</formula>
    </cfRule>
  </conditionalFormatting>
  <conditionalFormatting sqref="D35:D37 D39:D42 D46:D47">
    <cfRule type="containsBlanks" dxfId="122" priority="74">
      <formula>LEN(TRIM(D35))=0</formula>
    </cfRule>
  </conditionalFormatting>
  <conditionalFormatting sqref="AB35:AB37 AB39:AB40 AB46:AB47 AB42:AB44">
    <cfRule type="containsBlanks" dxfId="121" priority="77">
      <formula>LEN(TRIM(AB35))=0</formula>
    </cfRule>
  </conditionalFormatting>
  <conditionalFormatting sqref="E38:M38 E45:M45 AB45 C45 AB38">
    <cfRule type="containsBlanks" dxfId="120" priority="79">
      <formula>LEN(TRIM(C38))=0</formula>
    </cfRule>
  </conditionalFormatting>
  <conditionalFormatting sqref="C41 E41:M41">
    <cfRule type="containsBlanks" dxfId="119" priority="76">
      <formula>LEN(TRIM(C41))=0</formula>
    </cfRule>
  </conditionalFormatting>
  <conditionalFormatting sqref="N47:Q47 T47:W47">
    <cfRule type="containsBlanks" dxfId="118" priority="9">
      <formula>LEN(TRIM(N47))=0</formula>
    </cfRule>
  </conditionalFormatting>
  <conditionalFormatting sqref="C48:C50 E48:M50 C52:C53 C59:C60 E55:M55 D56:M57 C55 E59:M60 E52:M53">
    <cfRule type="containsBlanks" dxfId="117" priority="70">
      <formula>LEN(TRIM(C48))=0</formula>
    </cfRule>
  </conditionalFormatting>
  <conditionalFormatting sqref="D48:D50 D52:D55 D59:D60">
    <cfRule type="containsBlanks" dxfId="116" priority="66">
      <formula>LEN(TRIM(D48))=0</formula>
    </cfRule>
  </conditionalFormatting>
  <conditionalFormatting sqref="AB49:AB50 AB52:AB53 AB59:AB60 AB55:AB57">
    <cfRule type="containsBlanks" dxfId="115" priority="69">
      <formula>LEN(TRIM(AB49))=0</formula>
    </cfRule>
  </conditionalFormatting>
  <conditionalFormatting sqref="E51:M51 E58:M58 AB58 C58 AB51">
    <cfRule type="containsBlanks" dxfId="114" priority="71">
      <formula>LEN(TRIM(C51))=0</formula>
    </cfRule>
  </conditionalFormatting>
  <conditionalFormatting sqref="C54 E54:M54">
    <cfRule type="containsBlanks" dxfId="113" priority="68">
      <formula>LEN(TRIM(C54))=0</formula>
    </cfRule>
  </conditionalFormatting>
  <conditionalFormatting sqref="C61:C63 E61:M63 C65:C66 C72:C73 E68:M68 D69:M70 C68 E72:M73 E65:M66">
    <cfRule type="containsBlanks" dxfId="112" priority="62">
      <formula>LEN(TRIM(C61))=0</formula>
    </cfRule>
  </conditionalFormatting>
  <conditionalFormatting sqref="D61:D63 D65:D68 D72:D73">
    <cfRule type="containsBlanks" dxfId="111" priority="58">
      <formula>LEN(TRIM(D61))=0</formula>
    </cfRule>
  </conditionalFormatting>
  <conditionalFormatting sqref="AB61:AB63 AB65:AB66 AB72:AB73 AB68:AB70">
    <cfRule type="containsBlanks" dxfId="110" priority="61">
      <formula>LEN(TRIM(AB61))=0</formula>
    </cfRule>
  </conditionalFormatting>
  <conditionalFormatting sqref="E64:M64 E71:M71 AB71 C71 AB64">
    <cfRule type="containsBlanks" dxfId="109" priority="63">
      <formula>LEN(TRIM(C64))=0</formula>
    </cfRule>
  </conditionalFormatting>
  <conditionalFormatting sqref="C67 E67:M67">
    <cfRule type="containsBlanks" dxfId="108" priority="60">
      <formula>LEN(TRIM(C67))=0</formula>
    </cfRule>
  </conditionalFormatting>
  <conditionalFormatting sqref="C74:C76 E74:M76 C78:C79 C85:C86 E81:M81 D82:M83 C81 E85:M86 E78:M79">
    <cfRule type="containsBlanks" dxfId="107" priority="54">
      <formula>LEN(TRIM(C74))=0</formula>
    </cfRule>
  </conditionalFormatting>
  <conditionalFormatting sqref="D74:D76 D78:D81 D85:D86">
    <cfRule type="containsBlanks" dxfId="106" priority="50">
      <formula>LEN(TRIM(D74))=0</formula>
    </cfRule>
  </conditionalFormatting>
  <conditionalFormatting sqref="AB74:AB76 AB78:AB79 AB85:AB86 AB81:AB83">
    <cfRule type="containsBlanks" dxfId="105" priority="53">
      <formula>LEN(TRIM(AB74))=0</formula>
    </cfRule>
  </conditionalFormatting>
  <conditionalFormatting sqref="E77:M77 E84:M84 AB84 C84 AB77">
    <cfRule type="containsBlanks" dxfId="104" priority="55">
      <formula>LEN(TRIM(C77))=0</formula>
    </cfRule>
  </conditionalFormatting>
  <conditionalFormatting sqref="C80 E80:M80">
    <cfRule type="containsBlanks" dxfId="103" priority="52">
      <formula>LEN(TRIM(C80))=0</formula>
    </cfRule>
  </conditionalFormatting>
  <conditionalFormatting sqref="C87:C89 E87:M89 C91:C92 C98:C99 E94:M94 D95:M96 C94 E98:M99 E91:M92">
    <cfRule type="containsBlanks" dxfId="102" priority="46">
      <formula>LEN(TRIM(C87))=0</formula>
    </cfRule>
  </conditionalFormatting>
  <conditionalFormatting sqref="D87:D89 D91:D94 D98:D99">
    <cfRule type="containsBlanks" dxfId="101" priority="42">
      <formula>LEN(TRIM(D87))=0</formula>
    </cfRule>
  </conditionalFormatting>
  <conditionalFormatting sqref="AB87:AB89 AB91:AB92 AB98:AB99 AB94:AB96">
    <cfRule type="containsBlanks" dxfId="100" priority="45">
      <formula>LEN(TRIM(AB87))=0</formula>
    </cfRule>
  </conditionalFormatting>
  <conditionalFormatting sqref="E90:M90 E97:M97 AB97 C97 AB90">
    <cfRule type="containsBlanks" dxfId="99" priority="47">
      <formula>LEN(TRIM(C90))=0</formula>
    </cfRule>
  </conditionalFormatting>
  <conditionalFormatting sqref="C93 E93:M93">
    <cfRule type="containsBlanks" dxfId="98" priority="44">
      <formula>LEN(TRIM(C93))=0</formula>
    </cfRule>
  </conditionalFormatting>
  <conditionalFormatting sqref="C100:C102 E100:M102 C104:C105 C111:C112 E107:M107 D108:M109 C107 E111:M112 E104:M105">
    <cfRule type="containsBlanks" dxfId="97" priority="38">
      <formula>LEN(TRIM(C100))=0</formula>
    </cfRule>
  </conditionalFormatting>
  <conditionalFormatting sqref="D100:D102 D104:D107 D111:D112">
    <cfRule type="containsBlanks" dxfId="96" priority="34">
      <formula>LEN(TRIM(D100))=0</formula>
    </cfRule>
  </conditionalFormatting>
  <conditionalFormatting sqref="AB100:AB102 AB104:AB105 AB111:AB112 AB107:AB109">
    <cfRule type="containsBlanks" dxfId="95" priority="37">
      <formula>LEN(TRIM(AB100))=0</formula>
    </cfRule>
  </conditionalFormatting>
  <conditionalFormatting sqref="E103:M103 E110:M110 AB110 C110 AB103">
    <cfRule type="containsBlanks" dxfId="94" priority="39">
      <formula>LEN(TRIM(C103))=0</formula>
    </cfRule>
  </conditionalFormatting>
  <conditionalFormatting sqref="C106 E106:M106">
    <cfRule type="containsBlanks" dxfId="93" priority="36">
      <formula>LEN(TRIM(C106))=0</formula>
    </cfRule>
  </conditionalFormatting>
  <dataValidations count="1">
    <dataValidation type="list" allowBlank="1" showInputMessage="1" showErrorMessage="1" sqref="A8 A9 A10 A13 A14 A15 A16 A19 A20 A21 A11:A12 A17:A18" xr:uid="{00000000-0002-0000-0000-000000000000}">
      <formula1>$A$122:$A$203</formula1>
    </dataValidation>
  </dataValidations>
  <hyperlinks>
    <hyperlink ref="J116" r:id="rId1" tooltip="mailto:liaoxing@nohhi.net.cn" xr:uid="{00000000-0004-0000-0000-000000000000}"/>
    <hyperlink ref="J117" r:id="rId2" tooltip="mailto:nhk01@nohhi.net.cn" xr:uid="{00000000-0004-0000-0000-000001000000}"/>
    <hyperlink ref="J118" r:id="rId3" tooltip="mailto:erin@nohhi.net.cn" xr:uid="{00000000-0004-0000-0000-000002000000}"/>
  </hyperlinks>
  <printOptions horizontalCentered="1"/>
  <pageMargins left="0.59027777777777801" right="0.39305555555555599" top="0.39305555555555599" bottom="0.59027777777777801" header="0.51180555555555596" footer="0.118055555555556"/>
  <pageSetup paperSize="9" scale="70" fitToHeight="0" orientation="landscape" r:id="rId4"/>
  <headerFooter alignWithMargins="0">
    <oddFooter>&amp;CPage &amp;P of &amp;N page(s)</oddFooter>
  </headerFooter>
  <rowBreaks count="3" manualBreakCount="3">
    <brk id="60" max="28" man="1"/>
    <brk id="99" max="28" man="1"/>
    <brk id="121" max="28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BS129"/>
  <sheetViews>
    <sheetView view="pageBreakPreview" zoomScaleNormal="100" zoomScaleSheetLayoutView="100" workbookViewId="0">
      <pane ySplit="7" topLeftCell="A8" activePane="bottomLeft" state="frozen"/>
      <selection pane="bottomLeft" sqref="A1:AB1"/>
    </sheetView>
  </sheetViews>
  <sheetFormatPr defaultColWidth="5.625" defaultRowHeight="15" customHeight="1"/>
  <cols>
    <col min="1" max="1" width="20.625" style="298" customWidth="1"/>
    <col min="2" max="2" width="10.375" style="299" customWidth="1"/>
    <col min="3" max="3" width="7.875" style="300" customWidth="1"/>
    <col min="4" max="7" width="6.125" style="300" customWidth="1"/>
    <col min="8" max="9" width="2.625" style="300" hidden="1" customWidth="1"/>
    <col min="10" max="11" width="13.125" style="300" customWidth="1"/>
    <col min="12" max="12" width="6.125" style="301" customWidth="1"/>
    <col min="13" max="27" width="6.125" style="300" customWidth="1"/>
    <col min="28" max="28" width="8.125" style="300" customWidth="1"/>
    <col min="29" max="29" width="5.625" style="298" customWidth="1"/>
    <col min="30" max="30" width="5.625" style="302" customWidth="1"/>
    <col min="31" max="44" width="2.875" style="303" hidden="1" customWidth="1"/>
    <col min="45" max="48" width="5.625" style="302" customWidth="1"/>
    <col min="49" max="71" width="5.625" style="302"/>
    <col min="72" max="16384" width="5.625" style="298"/>
  </cols>
  <sheetData>
    <row r="1" spans="1:71" s="293" customFormat="1" ht="40.700000000000003" customHeight="1">
      <c r="A1" s="524" t="s">
        <v>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399"/>
      <c r="AD1" s="400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400"/>
      <c r="BM1" s="400"/>
      <c r="BN1" s="400"/>
      <c r="BO1" s="400"/>
      <c r="BP1" s="400"/>
      <c r="BQ1" s="400"/>
      <c r="BR1" s="400"/>
      <c r="BS1" s="400"/>
    </row>
    <row r="2" spans="1:71" s="293" customFormat="1" ht="15.6" customHeight="1">
      <c r="A2" s="528" t="s">
        <v>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402"/>
      <c r="AD2" s="400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</row>
    <row r="3" spans="1:71" s="293" customFormat="1" ht="28.7" customHeight="1">
      <c r="A3" s="565" t="s">
        <v>149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403"/>
      <c r="AD3" s="400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  <c r="BS3" s="400"/>
    </row>
    <row r="4" spans="1:71" s="293" customFormat="1" ht="18.600000000000001" customHeight="1">
      <c r="A4" s="304"/>
      <c r="B4" s="305"/>
      <c r="C4" s="306"/>
      <c r="D4" s="306"/>
      <c r="E4" s="307"/>
      <c r="F4" s="307"/>
      <c r="G4" s="307"/>
      <c r="H4" s="307"/>
      <c r="I4" s="307"/>
      <c r="J4" s="307"/>
      <c r="K4" s="307"/>
      <c r="L4" s="307"/>
      <c r="M4" s="306"/>
      <c r="N4" s="306"/>
      <c r="O4" s="306"/>
      <c r="P4" s="306"/>
      <c r="Q4" s="306"/>
      <c r="R4" s="394"/>
      <c r="S4" s="395"/>
      <c r="T4" s="395"/>
      <c r="U4" s="395"/>
      <c r="V4" s="395"/>
      <c r="W4" s="395"/>
      <c r="X4" s="395"/>
      <c r="Y4" s="395"/>
      <c r="Z4" s="395"/>
      <c r="AA4" s="395"/>
      <c r="AB4" s="404" t="s">
        <v>3</v>
      </c>
      <c r="AC4" s="403"/>
      <c r="AD4" s="400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0"/>
      <c r="AT4" s="400"/>
      <c r="AU4" s="400"/>
      <c r="AV4" s="400"/>
      <c r="AW4" s="400"/>
      <c r="AX4" s="400"/>
      <c r="AY4" s="400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0"/>
    </row>
    <row r="5" spans="1:71" s="293" customFormat="1" ht="18.600000000000001" customHeight="1">
      <c r="A5" s="536" t="s">
        <v>4</v>
      </c>
      <c r="B5" s="539"/>
      <c r="C5" s="539"/>
      <c r="D5" s="539"/>
      <c r="E5" s="539"/>
      <c r="F5" s="539"/>
      <c r="G5" s="539"/>
      <c r="H5" s="539"/>
      <c r="I5" s="539"/>
      <c r="J5" s="308"/>
      <c r="K5" s="308"/>
      <c r="L5" s="364"/>
      <c r="M5" s="365"/>
      <c r="N5" s="365"/>
      <c r="O5" s="365"/>
      <c r="P5" s="365"/>
      <c r="Q5" s="365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405"/>
      <c r="AD5" s="400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0"/>
      <c r="BR5" s="400"/>
      <c r="BS5" s="400"/>
    </row>
    <row r="6" spans="1:71" s="294" customFormat="1" ht="21" customHeight="1">
      <c r="A6" s="557" t="s">
        <v>5</v>
      </c>
      <c r="B6" s="558" t="s">
        <v>6</v>
      </c>
      <c r="C6" s="570" t="s">
        <v>7</v>
      </c>
      <c r="D6" s="562" t="s">
        <v>150</v>
      </c>
      <c r="E6" s="563"/>
      <c r="F6" s="564" t="s">
        <v>151</v>
      </c>
      <c r="G6" s="563"/>
      <c r="H6" s="540"/>
      <c r="I6" s="541"/>
      <c r="J6" s="557" t="s">
        <v>11</v>
      </c>
      <c r="K6" s="557" t="s">
        <v>12</v>
      </c>
      <c r="L6" s="540" t="s">
        <v>13</v>
      </c>
      <c r="M6" s="541"/>
      <c r="N6" s="542" t="s">
        <v>14</v>
      </c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4"/>
      <c r="AB6" s="560" t="s">
        <v>15</v>
      </c>
      <c r="AC6" s="309" t="s">
        <v>17</v>
      </c>
      <c r="AD6" s="406"/>
      <c r="AE6" s="567" t="s">
        <v>18</v>
      </c>
      <c r="AF6" s="567"/>
      <c r="AG6" s="567"/>
      <c r="AH6" s="567"/>
      <c r="AI6" s="567"/>
      <c r="AJ6" s="567"/>
      <c r="AK6" s="567"/>
      <c r="AL6" s="567"/>
      <c r="AM6" s="567"/>
      <c r="AN6" s="567"/>
      <c r="AO6" s="567"/>
      <c r="AP6" s="567"/>
      <c r="AQ6" s="567"/>
      <c r="AR6" s="567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</row>
    <row r="7" spans="1:71" s="294" customFormat="1" ht="21" customHeight="1">
      <c r="A7" s="557"/>
      <c r="B7" s="558"/>
      <c r="C7" s="570"/>
      <c r="D7" s="562"/>
      <c r="E7" s="563"/>
      <c r="F7" s="564"/>
      <c r="G7" s="563"/>
      <c r="H7" s="540"/>
      <c r="I7" s="541"/>
      <c r="J7" s="557"/>
      <c r="K7" s="557"/>
      <c r="L7" s="540" t="s">
        <v>11</v>
      </c>
      <c r="M7" s="541"/>
      <c r="N7" s="546" t="s">
        <v>19</v>
      </c>
      <c r="O7" s="546"/>
      <c r="P7" s="546" t="s">
        <v>20</v>
      </c>
      <c r="Q7" s="546"/>
      <c r="R7" s="546" t="s">
        <v>21</v>
      </c>
      <c r="S7" s="546"/>
      <c r="T7" s="546" t="s">
        <v>22</v>
      </c>
      <c r="U7" s="546"/>
      <c r="V7" s="546" t="s">
        <v>23</v>
      </c>
      <c r="W7" s="546"/>
      <c r="X7" s="546" t="s">
        <v>24</v>
      </c>
      <c r="Y7" s="546"/>
      <c r="Z7" s="546" t="s">
        <v>25</v>
      </c>
      <c r="AA7" s="546"/>
      <c r="AB7" s="560"/>
      <c r="AC7" s="309" t="s">
        <v>17</v>
      </c>
      <c r="AD7" s="406"/>
      <c r="AE7" s="567" t="s">
        <v>26</v>
      </c>
      <c r="AF7" s="567"/>
      <c r="AG7" s="567" t="s">
        <v>27</v>
      </c>
      <c r="AH7" s="567"/>
      <c r="AI7" s="567" t="s">
        <v>28</v>
      </c>
      <c r="AJ7" s="567"/>
      <c r="AK7" s="567" t="s">
        <v>29</v>
      </c>
      <c r="AL7" s="567"/>
      <c r="AM7" s="567" t="s">
        <v>30</v>
      </c>
      <c r="AN7" s="567"/>
      <c r="AO7" s="567" t="s">
        <v>31</v>
      </c>
      <c r="AP7" s="567"/>
      <c r="AQ7" s="567" t="s">
        <v>32</v>
      </c>
      <c r="AR7" s="567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</row>
    <row r="8" spans="1:71" s="295" customFormat="1" hidden="1">
      <c r="A8" s="310" t="s">
        <v>33</v>
      </c>
      <c r="B8" s="311"/>
      <c r="C8" s="312" t="s">
        <v>28</v>
      </c>
      <c r="D8" s="313">
        <f>IF(ISBLANK(AC8),"------",(L8-4))</f>
        <v>43802</v>
      </c>
      <c r="E8" s="314">
        <f>IF(ISBLANK(D8),"",(D8))</f>
        <v>43802</v>
      </c>
      <c r="F8" s="315">
        <f>L8-4</f>
        <v>43802</v>
      </c>
      <c r="G8" s="316">
        <f>IF(ISBLANK(F8),"",F8)</f>
        <v>43802</v>
      </c>
      <c r="H8" s="317"/>
      <c r="I8" s="366"/>
      <c r="J8" s="367" t="s">
        <v>152</v>
      </c>
      <c r="K8" s="367" t="s">
        <v>152</v>
      </c>
      <c r="L8" s="368">
        <v>43806</v>
      </c>
      <c r="M8" s="316">
        <f>IF(ISBLANK(L8),"",L8)</f>
        <v>43806</v>
      </c>
      <c r="N8" s="315"/>
      <c r="O8" s="319" t="str">
        <f t="shared" ref="O8:Q8" si="0">IF(ISBLANK(N8),"",N8)</f>
        <v/>
      </c>
      <c r="P8" s="315"/>
      <c r="Q8" s="319" t="str">
        <f t="shared" si="0"/>
        <v/>
      </c>
      <c r="R8" s="315">
        <f>IF(ISBLANK(AI8),"",L8+AI8)</f>
        <v>43810</v>
      </c>
      <c r="S8" s="316">
        <f>IF(ISBLANK(R8),"",R8)</f>
        <v>43810</v>
      </c>
      <c r="T8" s="315"/>
      <c r="U8" s="319" t="str">
        <f t="shared" ref="U8:W8" si="1">IF(ISBLANK(T8),"",T8)</f>
        <v/>
      </c>
      <c r="V8" s="315"/>
      <c r="W8" s="319" t="str">
        <f t="shared" si="1"/>
        <v/>
      </c>
      <c r="X8" s="315"/>
      <c r="Y8" s="319" t="str">
        <f t="shared" ref="Y8:Y12" si="2">IF(ISBLANK(X8),"",X8)</f>
        <v/>
      </c>
      <c r="Z8" s="315"/>
      <c r="AA8" s="319" t="str">
        <f t="shared" ref="AA8:AA12" si="3">IF(ISBLANK(Z8),"",Z8)</f>
        <v/>
      </c>
      <c r="AB8" s="407" t="s">
        <v>51</v>
      </c>
      <c r="AC8" s="408" t="s">
        <v>153</v>
      </c>
      <c r="AD8" s="409"/>
      <c r="AE8" s="568"/>
      <c r="AF8" s="568"/>
      <c r="AG8" s="568"/>
      <c r="AH8" s="568"/>
      <c r="AI8" s="568">
        <v>4</v>
      </c>
      <c r="AJ8" s="568"/>
      <c r="AK8" s="568"/>
      <c r="AL8" s="568"/>
      <c r="AM8" s="568"/>
      <c r="AN8" s="568"/>
      <c r="AO8" s="568"/>
      <c r="AP8" s="568"/>
      <c r="AQ8" s="568"/>
      <c r="AR8" s="568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/>
      <c r="BS8" s="409"/>
    </row>
    <row r="9" spans="1:71" s="295" customFormat="1" hidden="1">
      <c r="A9" s="310" t="s">
        <v>148</v>
      </c>
      <c r="B9" s="311"/>
      <c r="C9" s="312" t="s">
        <v>154</v>
      </c>
      <c r="D9" s="313">
        <f>IF(ISBLANK(AC9),"------",(L9-5))</f>
        <v>43801</v>
      </c>
      <c r="E9" s="314">
        <f>IF(ISBLANK(D9),"",(D9))</f>
        <v>43801</v>
      </c>
      <c r="F9" s="315">
        <f>L9-5</f>
        <v>43801</v>
      </c>
      <c r="G9" s="316">
        <f>IF(ISBLANK(F9),"",F9)</f>
        <v>43801</v>
      </c>
      <c r="H9" s="317"/>
      <c r="I9" s="366"/>
      <c r="J9" s="367" t="s">
        <v>152</v>
      </c>
      <c r="K9" s="367" t="s">
        <v>152</v>
      </c>
      <c r="L9" s="368">
        <v>43806</v>
      </c>
      <c r="M9" s="316">
        <f t="shared" ref="M9:Q9" si="4">IF(ISBLANK(L9),"",L9)</f>
        <v>43806</v>
      </c>
      <c r="N9" s="315"/>
      <c r="O9" s="319" t="str">
        <f t="shared" si="4"/>
        <v/>
      </c>
      <c r="P9" s="315"/>
      <c r="Q9" s="319" t="str">
        <f t="shared" si="4"/>
        <v/>
      </c>
      <c r="R9" s="315"/>
      <c r="S9" s="319" t="str">
        <f t="shared" ref="S9" si="5">IF(ISBLANK(R9),"",R9)</f>
        <v/>
      </c>
      <c r="T9" s="315">
        <f>IF(ISBLANK(AK9),"",L9+AK9)</f>
        <v>43810</v>
      </c>
      <c r="U9" s="316">
        <f>IF(ISBLANK(T9),"",T9)</f>
        <v>43810</v>
      </c>
      <c r="V9" s="315">
        <f>IF(ISBLANK(AM9),"",L9+AM9)</f>
        <v>43811</v>
      </c>
      <c r="W9" s="316">
        <f t="shared" ref="W9:AA9" si="6">IF(ISBLANK(V9),"",V9)</f>
        <v>43811</v>
      </c>
      <c r="X9" s="315"/>
      <c r="Y9" s="319" t="str">
        <f t="shared" si="6"/>
        <v/>
      </c>
      <c r="Z9" s="315"/>
      <c r="AA9" s="319" t="str">
        <f t="shared" si="6"/>
        <v/>
      </c>
      <c r="AB9" s="411" t="s">
        <v>155</v>
      </c>
      <c r="AC9" s="408" t="s">
        <v>153</v>
      </c>
      <c r="AD9" s="409"/>
      <c r="AE9" s="568"/>
      <c r="AF9" s="568"/>
      <c r="AG9" s="568"/>
      <c r="AH9" s="568"/>
      <c r="AI9" s="568"/>
      <c r="AJ9" s="568"/>
      <c r="AK9" s="568">
        <v>4</v>
      </c>
      <c r="AL9" s="568"/>
      <c r="AM9" s="568">
        <v>5</v>
      </c>
      <c r="AN9" s="568"/>
      <c r="AO9" s="568"/>
      <c r="AP9" s="568"/>
      <c r="AQ9" s="568"/>
      <c r="AR9" s="568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</row>
    <row r="10" spans="1:71" s="295" customFormat="1" hidden="1">
      <c r="A10" s="310" t="s">
        <v>42</v>
      </c>
      <c r="B10" s="311"/>
      <c r="C10" s="312" t="s">
        <v>156</v>
      </c>
      <c r="D10" s="318">
        <f>IF(ISBLANK(AC10),"------",(L10-6))</f>
        <v>43798</v>
      </c>
      <c r="E10" s="319">
        <f>IF(ISBLANK(D10),"",(D10))</f>
        <v>43798</v>
      </c>
      <c r="F10" s="315">
        <f>L10-6</f>
        <v>43798</v>
      </c>
      <c r="G10" s="316">
        <f>IF(ISBLANK(F10),"",F10)</f>
        <v>43798</v>
      </c>
      <c r="H10" s="317"/>
      <c r="I10" s="369"/>
      <c r="J10" s="367" t="s">
        <v>152</v>
      </c>
      <c r="K10" s="367" t="s">
        <v>152</v>
      </c>
      <c r="L10" s="368">
        <v>43804</v>
      </c>
      <c r="M10" s="316">
        <f t="shared" ref="M10:Q10" si="7">IF(ISBLANK(L10),"",L10)</f>
        <v>43804</v>
      </c>
      <c r="N10" s="315">
        <f>IF(ISBLANK(AE10),"",L10+AE10)</f>
        <v>43808</v>
      </c>
      <c r="O10" s="316">
        <f>IF(ISBLANK(N10),"",N10)</f>
        <v>43808</v>
      </c>
      <c r="P10" s="315">
        <f>IF(ISBLANK(AG10),"",L10+AG10)</f>
        <v>43809</v>
      </c>
      <c r="Q10" s="316">
        <f t="shared" si="7"/>
        <v>43809</v>
      </c>
      <c r="R10" s="315"/>
      <c r="S10" s="319" t="str">
        <f t="shared" ref="S10:W10" si="8">IF(ISBLANK(R10),"",R10)</f>
        <v/>
      </c>
      <c r="T10" s="315"/>
      <c r="U10" s="319" t="str">
        <f t="shared" si="8"/>
        <v/>
      </c>
      <c r="V10" s="315"/>
      <c r="W10" s="319" t="str">
        <f t="shared" si="8"/>
        <v/>
      </c>
      <c r="X10" s="315"/>
      <c r="Y10" s="319" t="str">
        <f t="shared" si="2"/>
        <v/>
      </c>
      <c r="Z10" s="315"/>
      <c r="AA10" s="319" t="str">
        <f t="shared" si="3"/>
        <v/>
      </c>
      <c r="AB10" s="407" t="s">
        <v>43</v>
      </c>
      <c r="AC10" s="408" t="s">
        <v>153</v>
      </c>
      <c r="AD10" s="409"/>
      <c r="AE10" s="568">
        <v>4</v>
      </c>
      <c r="AF10" s="568"/>
      <c r="AG10" s="568">
        <v>5</v>
      </c>
      <c r="AH10" s="568"/>
      <c r="AI10" s="568"/>
      <c r="AJ10" s="568"/>
      <c r="AK10" s="568"/>
      <c r="AL10" s="568"/>
      <c r="AM10" s="568"/>
      <c r="AN10" s="568"/>
      <c r="AO10" s="568"/>
      <c r="AP10" s="568"/>
      <c r="AQ10" s="568"/>
      <c r="AR10" s="568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</row>
    <row r="11" spans="1:71" s="295" customFormat="1" hidden="1">
      <c r="A11" s="310" t="s">
        <v>148</v>
      </c>
      <c r="B11" s="311"/>
      <c r="C11" s="320" t="s">
        <v>157</v>
      </c>
      <c r="D11" s="313">
        <f>IF(ISBLANK(AC11),"------",(L11-8))</f>
        <v>43797</v>
      </c>
      <c r="E11" s="314">
        <f>IF(ISBLANK(D11),"",(D11))</f>
        <v>43797</v>
      </c>
      <c r="F11" s="315">
        <f>L11-8</f>
        <v>43797</v>
      </c>
      <c r="G11" s="316">
        <f>IF(ISBLANK(F11),"",F11)</f>
        <v>43797</v>
      </c>
      <c r="H11" s="317"/>
      <c r="I11" s="369"/>
      <c r="J11" s="367" t="s">
        <v>152</v>
      </c>
      <c r="K11" s="370" t="s">
        <v>158</v>
      </c>
      <c r="L11" s="368">
        <v>43805</v>
      </c>
      <c r="M11" s="316">
        <f t="shared" ref="M11:Q11" si="9">IF(ISBLANK(L11),"",L11)</f>
        <v>43805</v>
      </c>
      <c r="N11" s="315"/>
      <c r="O11" s="319" t="str">
        <f t="shared" si="9"/>
        <v/>
      </c>
      <c r="P11" s="315"/>
      <c r="Q11" s="319" t="str">
        <f t="shared" si="9"/>
        <v/>
      </c>
      <c r="R11" s="315"/>
      <c r="S11" s="319" t="str">
        <f t="shared" ref="S11:W11" si="10">IF(ISBLANK(R11),"",R11)</f>
        <v/>
      </c>
      <c r="T11" s="315" t="str">
        <f>IF(ISBLANK(AK11),"",L11+AK11)</f>
        <v/>
      </c>
      <c r="U11" s="316" t="str">
        <f>IF(ISBLANK(T11),"",T11)</f>
        <v/>
      </c>
      <c r="V11" s="315"/>
      <c r="W11" s="319" t="str">
        <f t="shared" si="10"/>
        <v/>
      </c>
      <c r="X11" s="317">
        <f>IF(ISBLANK(AO11),"",L11+AO11)</f>
        <v>43813</v>
      </c>
      <c r="Y11" s="369">
        <f t="shared" si="2"/>
        <v>43813</v>
      </c>
      <c r="Z11" s="317">
        <f>IF(ISBLANK(AQ11),"",L11+AQ11)</f>
        <v>43812</v>
      </c>
      <c r="AA11" s="369">
        <f t="shared" si="3"/>
        <v>43812</v>
      </c>
      <c r="AB11" s="411" t="s">
        <v>159</v>
      </c>
      <c r="AC11" s="408" t="s">
        <v>153</v>
      </c>
      <c r="AD11" s="409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9">
        <v>8</v>
      </c>
      <c r="AP11" s="569"/>
      <c r="AQ11" s="569">
        <v>7</v>
      </c>
      <c r="AR11" s="56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</row>
    <row r="12" spans="1:71" s="294" customFormat="1" hidden="1">
      <c r="A12" s="321" t="s">
        <v>148</v>
      </c>
      <c r="B12" s="322"/>
      <c r="C12" s="323" t="s">
        <v>160</v>
      </c>
      <c r="D12" s="324">
        <f>IF(ISBLANK(AC12),"------",(L12-5))</f>
        <v>43802</v>
      </c>
      <c r="E12" s="325">
        <f>IF(ISBLANK(D12),"",(D12))</f>
        <v>43802</v>
      </c>
      <c r="F12" s="326">
        <f>L12-5</f>
        <v>43802</v>
      </c>
      <c r="G12" s="327">
        <f>IF(ISBLANK(F12),"",F12)</f>
        <v>43802</v>
      </c>
      <c r="H12" s="326"/>
      <c r="I12" s="371"/>
      <c r="J12" s="372" t="s">
        <v>152</v>
      </c>
      <c r="K12" s="373" t="s">
        <v>152</v>
      </c>
      <c r="L12" s="374">
        <v>43807</v>
      </c>
      <c r="M12" s="327">
        <f t="shared" ref="M12:Q12" si="11">IF(ISBLANK(L12),"",L12)</f>
        <v>43807</v>
      </c>
      <c r="N12" s="375">
        <f>IF(ISBLANK(AE12),"",L12+AE12)</f>
        <v>43811</v>
      </c>
      <c r="O12" s="376">
        <f>IF(ISBLANK(N12),"",N12)</f>
        <v>43811</v>
      </c>
      <c r="P12" s="326"/>
      <c r="Q12" s="371" t="str">
        <f t="shared" si="11"/>
        <v/>
      </c>
      <c r="R12" s="326"/>
      <c r="S12" s="371" t="str">
        <f t="shared" ref="S12:W12" si="12">IF(ISBLANK(R12),"",R12)</f>
        <v/>
      </c>
      <c r="T12" s="326"/>
      <c r="U12" s="371" t="str">
        <f t="shared" si="12"/>
        <v/>
      </c>
      <c r="V12" s="326"/>
      <c r="W12" s="371" t="str">
        <f t="shared" si="12"/>
        <v/>
      </c>
      <c r="X12" s="326"/>
      <c r="Y12" s="327" t="str">
        <f t="shared" si="2"/>
        <v/>
      </c>
      <c r="Z12" s="326"/>
      <c r="AA12" s="327" t="str">
        <f t="shared" si="3"/>
        <v/>
      </c>
      <c r="AB12" s="412" t="s">
        <v>161</v>
      </c>
      <c r="AC12" s="413" t="s">
        <v>153</v>
      </c>
      <c r="AD12" s="406"/>
      <c r="AE12" s="569">
        <v>4</v>
      </c>
      <c r="AF12" s="569"/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6"/>
      <c r="BQ12" s="406"/>
      <c r="BR12" s="406"/>
      <c r="BS12" s="406"/>
    </row>
    <row r="13" spans="1:71" s="296" customFormat="1">
      <c r="A13" s="328" t="s">
        <v>162</v>
      </c>
      <c r="B13" s="328" t="s">
        <v>163</v>
      </c>
      <c r="C13" s="329" t="s">
        <v>28</v>
      </c>
      <c r="D13" s="330">
        <v>43942</v>
      </c>
      <c r="E13" s="331">
        <v>43942</v>
      </c>
      <c r="F13" s="332">
        <v>43942</v>
      </c>
      <c r="G13" s="333">
        <v>43942</v>
      </c>
      <c r="H13" s="332"/>
      <c r="I13" s="331"/>
      <c r="J13" s="377" t="s">
        <v>152</v>
      </c>
      <c r="K13" s="377" t="s">
        <v>152</v>
      </c>
      <c r="L13" s="330">
        <v>43946</v>
      </c>
      <c r="M13" s="333">
        <v>43946</v>
      </c>
      <c r="N13" s="332"/>
      <c r="O13" s="331" t="s">
        <v>164</v>
      </c>
      <c r="P13" s="332"/>
      <c r="Q13" s="331" t="s">
        <v>164</v>
      </c>
      <c r="R13" s="332">
        <v>43950</v>
      </c>
      <c r="S13" s="333">
        <v>43950</v>
      </c>
      <c r="T13" s="332"/>
      <c r="U13" s="331" t="s">
        <v>164</v>
      </c>
      <c r="V13" s="332"/>
      <c r="W13" s="331" t="s">
        <v>164</v>
      </c>
      <c r="X13" s="332"/>
      <c r="Y13" s="331" t="s">
        <v>164</v>
      </c>
      <c r="Z13" s="332"/>
      <c r="AA13" s="331" t="s">
        <v>164</v>
      </c>
      <c r="AB13" s="415" t="s">
        <v>51</v>
      </c>
      <c r="AC13" s="416" t="s">
        <v>153</v>
      </c>
      <c r="AD13" s="409"/>
      <c r="AE13" s="568"/>
      <c r="AF13" s="568"/>
      <c r="AG13" s="568"/>
      <c r="AH13" s="568"/>
      <c r="AI13" s="568">
        <v>4</v>
      </c>
      <c r="AJ13" s="568"/>
      <c r="AK13" s="568"/>
      <c r="AL13" s="568"/>
      <c r="AM13" s="568"/>
      <c r="AN13" s="568"/>
      <c r="AO13" s="568"/>
      <c r="AP13" s="568"/>
      <c r="AQ13" s="568"/>
      <c r="AR13" s="568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</row>
    <row r="14" spans="1:71" s="295" customFormat="1">
      <c r="A14" s="328" t="s">
        <v>130</v>
      </c>
      <c r="B14" s="328" t="s">
        <v>165</v>
      </c>
      <c r="C14" s="329" t="s">
        <v>154</v>
      </c>
      <c r="D14" s="334">
        <v>43941</v>
      </c>
      <c r="E14" s="335">
        <v>43941</v>
      </c>
      <c r="F14" s="332">
        <v>43941</v>
      </c>
      <c r="G14" s="333">
        <v>43941</v>
      </c>
      <c r="H14" s="332"/>
      <c r="I14" s="331"/>
      <c r="J14" s="377" t="s">
        <v>152</v>
      </c>
      <c r="K14" s="377" t="s">
        <v>152</v>
      </c>
      <c r="L14" s="334">
        <v>43946</v>
      </c>
      <c r="M14" s="333">
        <v>43946</v>
      </c>
      <c r="N14" s="332"/>
      <c r="O14" s="331" t="s">
        <v>164</v>
      </c>
      <c r="P14" s="332"/>
      <c r="Q14" s="331" t="s">
        <v>164</v>
      </c>
      <c r="R14" s="332"/>
      <c r="S14" s="331" t="s">
        <v>164</v>
      </c>
      <c r="T14" s="332">
        <v>43950</v>
      </c>
      <c r="U14" s="333">
        <v>43950</v>
      </c>
      <c r="V14" s="332">
        <v>43951</v>
      </c>
      <c r="W14" s="333">
        <v>43951</v>
      </c>
      <c r="X14" s="332"/>
      <c r="Y14" s="331" t="s">
        <v>164</v>
      </c>
      <c r="Z14" s="332"/>
      <c r="AA14" s="331" t="s">
        <v>164</v>
      </c>
      <c r="AB14" s="415" t="s">
        <v>155</v>
      </c>
      <c r="AC14" s="416" t="s">
        <v>153</v>
      </c>
      <c r="AD14" s="409"/>
      <c r="AE14" s="568"/>
      <c r="AF14" s="568"/>
      <c r="AG14" s="568"/>
      <c r="AH14" s="568"/>
      <c r="AI14" s="568"/>
      <c r="AJ14" s="568"/>
      <c r="AK14" s="568">
        <v>4</v>
      </c>
      <c r="AL14" s="568"/>
      <c r="AM14" s="568">
        <v>5</v>
      </c>
      <c r="AN14" s="568"/>
      <c r="AO14" s="568"/>
      <c r="AP14" s="568"/>
      <c r="AQ14" s="568"/>
      <c r="AR14" s="568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</row>
    <row r="15" spans="1:71" s="295" customFormat="1">
      <c r="A15" s="328" t="s">
        <v>166</v>
      </c>
      <c r="B15" s="328" t="s">
        <v>167</v>
      </c>
      <c r="C15" s="329" t="s">
        <v>156</v>
      </c>
      <c r="D15" s="330">
        <v>43945</v>
      </c>
      <c r="E15" s="331">
        <v>43945</v>
      </c>
      <c r="F15" s="332">
        <v>43945</v>
      </c>
      <c r="G15" s="333">
        <v>43945</v>
      </c>
      <c r="H15" s="336"/>
      <c r="I15" s="378"/>
      <c r="J15" s="379" t="s">
        <v>152</v>
      </c>
      <c r="K15" s="377" t="s">
        <v>152</v>
      </c>
      <c r="L15" s="330">
        <v>43951</v>
      </c>
      <c r="M15" s="378">
        <v>43951</v>
      </c>
      <c r="N15" s="332">
        <v>43955</v>
      </c>
      <c r="O15" s="333">
        <v>43955</v>
      </c>
      <c r="P15" s="332">
        <v>43956</v>
      </c>
      <c r="Q15" s="333">
        <v>43956</v>
      </c>
      <c r="R15" s="332"/>
      <c r="S15" s="331" t="s">
        <v>164</v>
      </c>
      <c r="T15" s="332"/>
      <c r="U15" s="331" t="s">
        <v>164</v>
      </c>
      <c r="V15" s="332"/>
      <c r="W15" s="331" t="s">
        <v>164</v>
      </c>
      <c r="X15" s="332"/>
      <c r="Y15" s="331" t="s">
        <v>164</v>
      </c>
      <c r="Z15" s="332"/>
      <c r="AA15" s="331" t="s">
        <v>164</v>
      </c>
      <c r="AB15" s="415" t="s">
        <v>43</v>
      </c>
      <c r="AC15" s="416" t="s">
        <v>153</v>
      </c>
      <c r="AD15" s="409"/>
      <c r="AE15" s="568">
        <v>4</v>
      </c>
      <c r="AF15" s="568"/>
      <c r="AG15" s="568">
        <v>5</v>
      </c>
      <c r="AH15" s="568"/>
      <c r="AI15" s="568"/>
      <c r="AJ15" s="568"/>
      <c r="AK15" s="568"/>
      <c r="AL15" s="568"/>
      <c r="AM15" s="568"/>
      <c r="AN15" s="568"/>
      <c r="AO15" s="568"/>
      <c r="AP15" s="568"/>
      <c r="AQ15" s="568"/>
      <c r="AR15" s="568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</row>
    <row r="16" spans="1:71" s="295" customFormat="1">
      <c r="A16" s="337" t="s">
        <v>168</v>
      </c>
      <c r="B16" s="337" t="s">
        <v>169</v>
      </c>
      <c r="C16" s="329" t="s">
        <v>157</v>
      </c>
      <c r="D16" s="334">
        <v>43944</v>
      </c>
      <c r="E16" s="335">
        <v>43944</v>
      </c>
      <c r="F16" s="332">
        <v>43944</v>
      </c>
      <c r="G16" s="333">
        <v>43944</v>
      </c>
      <c r="H16" s="332"/>
      <c r="I16" s="333"/>
      <c r="J16" s="377" t="s">
        <v>152</v>
      </c>
      <c r="K16" s="377" t="s">
        <v>158</v>
      </c>
      <c r="L16" s="330">
        <v>43952</v>
      </c>
      <c r="M16" s="333">
        <v>43952</v>
      </c>
      <c r="N16" s="332"/>
      <c r="O16" s="331" t="s">
        <v>164</v>
      </c>
      <c r="P16" s="332"/>
      <c r="Q16" s="331" t="s">
        <v>164</v>
      </c>
      <c r="R16" s="332"/>
      <c r="S16" s="331" t="s">
        <v>164</v>
      </c>
      <c r="T16" s="332" t="s">
        <v>164</v>
      </c>
      <c r="U16" s="333" t="s">
        <v>164</v>
      </c>
      <c r="V16" s="332"/>
      <c r="W16" s="331" t="s">
        <v>164</v>
      </c>
      <c r="X16" s="332">
        <v>43960</v>
      </c>
      <c r="Y16" s="333">
        <v>43960</v>
      </c>
      <c r="Z16" s="332">
        <v>43959</v>
      </c>
      <c r="AA16" s="333">
        <v>43959</v>
      </c>
      <c r="AB16" s="415" t="s">
        <v>159</v>
      </c>
      <c r="AC16" s="416" t="s">
        <v>153</v>
      </c>
      <c r="AD16" s="409"/>
      <c r="AE16" s="568"/>
      <c r="AF16" s="568"/>
      <c r="AG16" s="568"/>
      <c r="AH16" s="568"/>
      <c r="AI16" s="568"/>
      <c r="AJ16" s="568"/>
      <c r="AK16" s="568"/>
      <c r="AL16" s="568"/>
      <c r="AM16" s="568"/>
      <c r="AN16" s="568"/>
      <c r="AO16" s="569">
        <v>8</v>
      </c>
      <c r="AP16" s="569"/>
      <c r="AQ16" s="569">
        <v>7</v>
      </c>
      <c r="AR16" s="56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</row>
    <row r="17" spans="1:71" s="295" customFormat="1">
      <c r="A17" s="338" t="s">
        <v>170</v>
      </c>
      <c r="B17" s="338" t="s">
        <v>170</v>
      </c>
      <c r="C17" s="339" t="s">
        <v>28</v>
      </c>
      <c r="D17" s="334">
        <v>43949</v>
      </c>
      <c r="E17" s="335">
        <v>43949</v>
      </c>
      <c r="F17" s="340">
        <v>43949</v>
      </c>
      <c r="G17" s="341">
        <v>43949</v>
      </c>
      <c r="H17" s="340"/>
      <c r="I17" s="335"/>
      <c r="J17" s="380" t="s">
        <v>152</v>
      </c>
      <c r="K17" s="380" t="s">
        <v>152</v>
      </c>
      <c r="L17" s="334">
        <v>43953</v>
      </c>
      <c r="M17" s="341">
        <v>43953</v>
      </c>
      <c r="N17" s="340"/>
      <c r="O17" s="335" t="s">
        <v>164</v>
      </c>
      <c r="P17" s="340"/>
      <c r="Q17" s="335" t="s">
        <v>164</v>
      </c>
      <c r="R17" s="340">
        <v>43957</v>
      </c>
      <c r="S17" s="341">
        <v>43957</v>
      </c>
      <c r="T17" s="340"/>
      <c r="U17" s="335" t="s">
        <v>164</v>
      </c>
      <c r="V17" s="340"/>
      <c r="W17" s="335" t="s">
        <v>164</v>
      </c>
      <c r="X17" s="340"/>
      <c r="Y17" s="335" t="s">
        <v>164</v>
      </c>
      <c r="Z17" s="340"/>
      <c r="AA17" s="335" t="s">
        <v>164</v>
      </c>
      <c r="AB17" s="417" t="s">
        <v>51</v>
      </c>
      <c r="AC17" s="418" t="s">
        <v>153</v>
      </c>
      <c r="AD17" s="409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4"/>
      <c r="AP17" s="414"/>
      <c r="AQ17" s="414"/>
      <c r="AR17" s="414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</row>
    <row r="18" spans="1:71" s="295" customFormat="1">
      <c r="A18" s="328" t="s">
        <v>171</v>
      </c>
      <c r="B18" s="328" t="s">
        <v>172</v>
      </c>
      <c r="C18" s="329" t="s">
        <v>154</v>
      </c>
      <c r="D18" s="330">
        <v>43948</v>
      </c>
      <c r="E18" s="331">
        <v>43948</v>
      </c>
      <c r="F18" s="332">
        <v>43948</v>
      </c>
      <c r="G18" s="333">
        <v>43948</v>
      </c>
      <c r="H18" s="332"/>
      <c r="I18" s="331"/>
      <c r="J18" s="377" t="s">
        <v>152</v>
      </c>
      <c r="K18" s="377" t="s">
        <v>152</v>
      </c>
      <c r="L18" s="330">
        <v>43953</v>
      </c>
      <c r="M18" s="333">
        <v>43953</v>
      </c>
      <c r="N18" s="332"/>
      <c r="O18" s="331" t="s">
        <v>164</v>
      </c>
      <c r="P18" s="332"/>
      <c r="Q18" s="331" t="s">
        <v>164</v>
      </c>
      <c r="R18" s="332"/>
      <c r="S18" s="331" t="s">
        <v>164</v>
      </c>
      <c r="T18" s="332">
        <v>43957</v>
      </c>
      <c r="U18" s="333">
        <v>43957</v>
      </c>
      <c r="V18" s="332">
        <v>43958</v>
      </c>
      <c r="W18" s="333">
        <v>43958</v>
      </c>
      <c r="X18" s="332"/>
      <c r="Y18" s="331" t="s">
        <v>164</v>
      </c>
      <c r="Z18" s="332"/>
      <c r="AA18" s="331" t="s">
        <v>164</v>
      </c>
      <c r="AB18" s="415" t="s">
        <v>155</v>
      </c>
      <c r="AC18" s="416" t="s">
        <v>153</v>
      </c>
      <c r="AD18" s="409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4"/>
      <c r="AP18" s="414"/>
      <c r="AQ18" s="414"/>
      <c r="AR18" s="414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</row>
    <row r="19" spans="1:71" s="295" customFormat="1">
      <c r="A19" s="342" t="s">
        <v>95</v>
      </c>
      <c r="B19" s="342" t="s">
        <v>173</v>
      </c>
      <c r="C19" s="343" t="s">
        <v>160</v>
      </c>
      <c r="D19" s="344">
        <v>43949</v>
      </c>
      <c r="E19" s="345">
        <v>43949</v>
      </c>
      <c r="F19" s="346">
        <v>43949</v>
      </c>
      <c r="G19" s="347">
        <v>43949</v>
      </c>
      <c r="H19" s="346"/>
      <c r="I19" s="381"/>
      <c r="J19" s="382" t="s">
        <v>152</v>
      </c>
      <c r="K19" s="382" t="s">
        <v>152</v>
      </c>
      <c r="L19" s="383">
        <v>43954</v>
      </c>
      <c r="M19" s="347">
        <v>43954</v>
      </c>
      <c r="N19" s="346">
        <v>43958</v>
      </c>
      <c r="O19" s="347">
        <v>43958</v>
      </c>
      <c r="P19" s="346"/>
      <c r="Q19" s="381" t="s">
        <v>164</v>
      </c>
      <c r="R19" s="346"/>
      <c r="S19" s="381" t="s">
        <v>164</v>
      </c>
      <c r="T19" s="346"/>
      <c r="U19" s="381" t="s">
        <v>164</v>
      </c>
      <c r="V19" s="346"/>
      <c r="W19" s="381" t="s">
        <v>164</v>
      </c>
      <c r="X19" s="346"/>
      <c r="Y19" s="347" t="s">
        <v>164</v>
      </c>
      <c r="Z19" s="346"/>
      <c r="AA19" s="347" t="s">
        <v>164</v>
      </c>
      <c r="AB19" s="419" t="s">
        <v>161</v>
      </c>
      <c r="AC19" s="420" t="s">
        <v>153</v>
      </c>
      <c r="AD19" s="409"/>
      <c r="AE19" s="569">
        <v>4</v>
      </c>
      <c r="AF19" s="569"/>
      <c r="AG19" s="569"/>
      <c r="AH19" s="569"/>
      <c r="AI19" s="569"/>
      <c r="AJ19" s="569"/>
      <c r="AK19" s="569"/>
      <c r="AL19" s="569"/>
      <c r="AM19" s="569"/>
      <c r="AN19" s="569"/>
      <c r="AO19" s="569"/>
      <c r="AP19" s="569"/>
      <c r="AQ19" s="569"/>
      <c r="AR19" s="56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/>
      <c r="BN19" s="409"/>
      <c r="BO19" s="409"/>
      <c r="BP19" s="409"/>
      <c r="BQ19" s="409"/>
      <c r="BR19" s="409"/>
      <c r="BS19" s="409"/>
    </row>
    <row r="20" spans="1:71" s="295" customFormat="1">
      <c r="A20" s="348" t="s">
        <v>174</v>
      </c>
      <c r="B20" s="348" t="s">
        <v>174</v>
      </c>
      <c r="C20" s="339" t="s">
        <v>156</v>
      </c>
      <c r="D20" s="334">
        <v>43952</v>
      </c>
      <c r="E20" s="335">
        <v>43952</v>
      </c>
      <c r="F20" s="340">
        <v>43952</v>
      </c>
      <c r="G20" s="341">
        <v>43952</v>
      </c>
      <c r="H20" s="349"/>
      <c r="I20" s="384"/>
      <c r="J20" s="385" t="s">
        <v>152</v>
      </c>
      <c r="K20" s="380" t="s">
        <v>152</v>
      </c>
      <c r="L20" s="386">
        <v>43958</v>
      </c>
      <c r="M20" s="384">
        <v>43958</v>
      </c>
      <c r="N20" s="340">
        <v>43962</v>
      </c>
      <c r="O20" s="341">
        <v>43962</v>
      </c>
      <c r="P20" s="340">
        <v>43963</v>
      </c>
      <c r="Q20" s="341">
        <v>43963</v>
      </c>
      <c r="R20" s="340"/>
      <c r="S20" s="335" t="s">
        <v>164</v>
      </c>
      <c r="T20" s="340"/>
      <c r="U20" s="335" t="s">
        <v>164</v>
      </c>
      <c r="V20" s="340"/>
      <c r="W20" s="335" t="s">
        <v>164</v>
      </c>
      <c r="X20" s="340"/>
      <c r="Y20" s="335" t="s">
        <v>164</v>
      </c>
      <c r="Z20" s="340"/>
      <c r="AA20" s="335" t="s">
        <v>164</v>
      </c>
      <c r="AB20" s="417" t="s">
        <v>43</v>
      </c>
      <c r="AC20" s="418" t="s">
        <v>153</v>
      </c>
      <c r="AD20" s="409"/>
      <c r="AE20" s="568">
        <v>4</v>
      </c>
      <c r="AF20" s="568"/>
      <c r="AG20" s="568">
        <v>5</v>
      </c>
      <c r="AH20" s="568"/>
      <c r="AI20" s="568"/>
      <c r="AJ20" s="568"/>
      <c r="AK20" s="568"/>
      <c r="AL20" s="568"/>
      <c r="AM20" s="568"/>
      <c r="AN20" s="568"/>
      <c r="AO20" s="568"/>
      <c r="AP20" s="568"/>
      <c r="AQ20" s="568"/>
      <c r="AR20" s="568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</row>
    <row r="21" spans="1:71" s="295" customFormat="1">
      <c r="A21" s="328" t="s">
        <v>87</v>
      </c>
      <c r="B21" s="328" t="s">
        <v>175</v>
      </c>
      <c r="C21" s="329" t="s">
        <v>157</v>
      </c>
      <c r="D21" s="334">
        <v>43951</v>
      </c>
      <c r="E21" s="335">
        <v>43951</v>
      </c>
      <c r="F21" s="332">
        <v>43951</v>
      </c>
      <c r="G21" s="333">
        <v>43951</v>
      </c>
      <c r="H21" s="332"/>
      <c r="I21" s="333"/>
      <c r="J21" s="377" t="s">
        <v>152</v>
      </c>
      <c r="K21" s="377" t="s">
        <v>158</v>
      </c>
      <c r="L21" s="330">
        <v>43959</v>
      </c>
      <c r="M21" s="333">
        <v>43959</v>
      </c>
      <c r="N21" s="332"/>
      <c r="O21" s="331" t="s">
        <v>164</v>
      </c>
      <c r="P21" s="332"/>
      <c r="Q21" s="331" t="s">
        <v>164</v>
      </c>
      <c r="R21" s="332"/>
      <c r="S21" s="331" t="s">
        <v>164</v>
      </c>
      <c r="T21" s="332" t="s">
        <v>164</v>
      </c>
      <c r="U21" s="333" t="s">
        <v>164</v>
      </c>
      <c r="V21" s="332"/>
      <c r="W21" s="331" t="s">
        <v>164</v>
      </c>
      <c r="X21" s="332">
        <v>43967</v>
      </c>
      <c r="Y21" s="333">
        <v>43967</v>
      </c>
      <c r="Z21" s="332">
        <v>43966</v>
      </c>
      <c r="AA21" s="333">
        <v>43966</v>
      </c>
      <c r="AB21" s="415" t="s">
        <v>159</v>
      </c>
      <c r="AC21" s="416" t="s">
        <v>153</v>
      </c>
      <c r="AD21" s="409"/>
      <c r="AE21" s="568"/>
      <c r="AF21" s="568"/>
      <c r="AG21" s="568"/>
      <c r="AH21" s="568"/>
      <c r="AI21" s="568"/>
      <c r="AJ21" s="568"/>
      <c r="AK21" s="568"/>
      <c r="AL21" s="568"/>
      <c r="AM21" s="568"/>
      <c r="AN21" s="568"/>
      <c r="AO21" s="569">
        <v>8</v>
      </c>
      <c r="AP21" s="569"/>
      <c r="AQ21" s="569">
        <v>7</v>
      </c>
      <c r="AR21" s="56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09"/>
      <c r="BR21" s="409"/>
      <c r="BS21" s="409"/>
    </row>
    <row r="22" spans="1:71" s="296" customFormat="1">
      <c r="A22" s="328" t="s">
        <v>162</v>
      </c>
      <c r="B22" s="328" t="s">
        <v>176</v>
      </c>
      <c r="C22" s="329" t="s">
        <v>28</v>
      </c>
      <c r="D22" s="330">
        <v>43956</v>
      </c>
      <c r="E22" s="331">
        <v>43956</v>
      </c>
      <c r="F22" s="332">
        <v>43956</v>
      </c>
      <c r="G22" s="333">
        <v>43956</v>
      </c>
      <c r="H22" s="332"/>
      <c r="I22" s="331"/>
      <c r="J22" s="377" t="s">
        <v>152</v>
      </c>
      <c r="K22" s="377" t="s">
        <v>152</v>
      </c>
      <c r="L22" s="330">
        <v>43960</v>
      </c>
      <c r="M22" s="333">
        <v>43960</v>
      </c>
      <c r="N22" s="332"/>
      <c r="O22" s="331" t="s">
        <v>164</v>
      </c>
      <c r="P22" s="332"/>
      <c r="Q22" s="331" t="s">
        <v>164</v>
      </c>
      <c r="R22" s="332">
        <v>43964</v>
      </c>
      <c r="S22" s="333">
        <v>43964</v>
      </c>
      <c r="T22" s="332"/>
      <c r="U22" s="331" t="s">
        <v>164</v>
      </c>
      <c r="V22" s="332"/>
      <c r="W22" s="331" t="s">
        <v>164</v>
      </c>
      <c r="X22" s="332"/>
      <c r="Y22" s="331" t="s">
        <v>164</v>
      </c>
      <c r="Z22" s="332"/>
      <c r="AA22" s="331" t="s">
        <v>164</v>
      </c>
      <c r="AB22" s="415" t="s">
        <v>51</v>
      </c>
      <c r="AC22" s="416" t="s">
        <v>153</v>
      </c>
      <c r="AD22" s="409"/>
      <c r="AE22" s="568"/>
      <c r="AF22" s="568"/>
      <c r="AG22" s="568"/>
      <c r="AH22" s="568"/>
      <c r="AI22" s="568">
        <v>4</v>
      </c>
      <c r="AJ22" s="568"/>
      <c r="AK22" s="568"/>
      <c r="AL22" s="568"/>
      <c r="AM22" s="568"/>
      <c r="AN22" s="568"/>
      <c r="AO22" s="568"/>
      <c r="AP22" s="568"/>
      <c r="AQ22" s="568"/>
      <c r="AR22" s="568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</row>
    <row r="23" spans="1:71" s="295" customFormat="1">
      <c r="A23" s="328" t="s">
        <v>131</v>
      </c>
      <c r="B23" s="328" t="s">
        <v>177</v>
      </c>
      <c r="C23" s="329" t="s">
        <v>154</v>
      </c>
      <c r="D23" s="334">
        <v>43955</v>
      </c>
      <c r="E23" s="335">
        <v>43955</v>
      </c>
      <c r="F23" s="332">
        <v>43955</v>
      </c>
      <c r="G23" s="333">
        <v>43955</v>
      </c>
      <c r="H23" s="332"/>
      <c r="I23" s="331"/>
      <c r="J23" s="377" t="s">
        <v>152</v>
      </c>
      <c r="K23" s="377" t="s">
        <v>152</v>
      </c>
      <c r="L23" s="330">
        <v>43960</v>
      </c>
      <c r="M23" s="333">
        <v>43960</v>
      </c>
      <c r="N23" s="332"/>
      <c r="O23" s="331" t="s">
        <v>164</v>
      </c>
      <c r="P23" s="332"/>
      <c r="Q23" s="331" t="s">
        <v>164</v>
      </c>
      <c r="R23" s="332"/>
      <c r="S23" s="331" t="s">
        <v>164</v>
      </c>
      <c r="T23" s="332">
        <v>43964</v>
      </c>
      <c r="U23" s="333">
        <v>43964</v>
      </c>
      <c r="V23" s="332">
        <v>43965</v>
      </c>
      <c r="W23" s="333">
        <v>43965</v>
      </c>
      <c r="X23" s="332"/>
      <c r="Y23" s="331" t="s">
        <v>164</v>
      </c>
      <c r="Z23" s="332"/>
      <c r="AA23" s="331" t="s">
        <v>164</v>
      </c>
      <c r="AB23" s="415" t="s">
        <v>155</v>
      </c>
      <c r="AC23" s="416" t="s">
        <v>153</v>
      </c>
      <c r="AD23" s="409"/>
      <c r="AE23" s="568"/>
      <c r="AF23" s="568"/>
      <c r="AG23" s="568"/>
      <c r="AH23" s="568"/>
      <c r="AI23" s="568"/>
      <c r="AJ23" s="568"/>
      <c r="AK23" s="568">
        <v>4</v>
      </c>
      <c r="AL23" s="568"/>
      <c r="AM23" s="568">
        <v>5</v>
      </c>
      <c r="AN23" s="568"/>
      <c r="AO23" s="568"/>
      <c r="AP23" s="568"/>
      <c r="AQ23" s="568"/>
      <c r="AR23" s="568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</row>
    <row r="24" spans="1:71" s="295" customFormat="1">
      <c r="A24" s="342" t="s">
        <v>178</v>
      </c>
      <c r="B24" s="342" t="s">
        <v>179</v>
      </c>
      <c r="C24" s="343" t="s">
        <v>160</v>
      </c>
      <c r="D24" s="344">
        <v>43956</v>
      </c>
      <c r="E24" s="345">
        <v>43956</v>
      </c>
      <c r="F24" s="346">
        <v>43956</v>
      </c>
      <c r="G24" s="347">
        <v>43956</v>
      </c>
      <c r="H24" s="346"/>
      <c r="I24" s="381"/>
      <c r="J24" s="382" t="s">
        <v>152</v>
      </c>
      <c r="K24" s="382" t="s">
        <v>152</v>
      </c>
      <c r="L24" s="383">
        <v>43961</v>
      </c>
      <c r="M24" s="347">
        <v>43961</v>
      </c>
      <c r="N24" s="346">
        <v>43965</v>
      </c>
      <c r="O24" s="347">
        <v>43965</v>
      </c>
      <c r="P24" s="346"/>
      <c r="Q24" s="381" t="s">
        <v>164</v>
      </c>
      <c r="R24" s="346"/>
      <c r="S24" s="381" t="s">
        <v>164</v>
      </c>
      <c r="T24" s="346"/>
      <c r="U24" s="381" t="s">
        <v>164</v>
      </c>
      <c r="V24" s="346"/>
      <c r="W24" s="381" t="s">
        <v>164</v>
      </c>
      <c r="X24" s="346"/>
      <c r="Y24" s="347" t="s">
        <v>164</v>
      </c>
      <c r="Z24" s="346"/>
      <c r="AA24" s="347" t="s">
        <v>164</v>
      </c>
      <c r="AB24" s="419" t="s">
        <v>161</v>
      </c>
      <c r="AC24" s="420" t="s">
        <v>153</v>
      </c>
      <c r="AD24" s="409"/>
      <c r="AE24" s="569">
        <v>4</v>
      </c>
      <c r="AF24" s="569"/>
      <c r="AG24" s="569"/>
      <c r="AH24" s="569"/>
      <c r="AI24" s="569"/>
      <c r="AJ24" s="569"/>
      <c r="AK24" s="569"/>
      <c r="AL24" s="569"/>
      <c r="AM24" s="569"/>
      <c r="AN24" s="569"/>
      <c r="AO24" s="569"/>
      <c r="AP24" s="569"/>
      <c r="AQ24" s="569"/>
      <c r="AR24" s="56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  <c r="BL24" s="409"/>
      <c r="BM24" s="409"/>
      <c r="BN24" s="409"/>
      <c r="BO24" s="409"/>
      <c r="BP24" s="409"/>
      <c r="BQ24" s="409"/>
      <c r="BR24" s="409"/>
      <c r="BS24" s="409"/>
    </row>
    <row r="25" spans="1:71" s="295" customFormat="1">
      <c r="A25" s="338" t="s">
        <v>180</v>
      </c>
      <c r="B25" s="338" t="s">
        <v>181</v>
      </c>
      <c r="C25" s="339" t="s">
        <v>156</v>
      </c>
      <c r="D25" s="334">
        <v>43959</v>
      </c>
      <c r="E25" s="335">
        <v>43959</v>
      </c>
      <c r="F25" s="340">
        <v>43959</v>
      </c>
      <c r="G25" s="341">
        <v>43959</v>
      </c>
      <c r="H25" s="349"/>
      <c r="I25" s="384"/>
      <c r="J25" s="385" t="s">
        <v>152</v>
      </c>
      <c r="K25" s="380" t="s">
        <v>152</v>
      </c>
      <c r="L25" s="386">
        <v>43965</v>
      </c>
      <c r="M25" s="384">
        <v>43965</v>
      </c>
      <c r="N25" s="340">
        <v>43969</v>
      </c>
      <c r="O25" s="341">
        <v>43969</v>
      </c>
      <c r="P25" s="340">
        <v>43970</v>
      </c>
      <c r="Q25" s="341">
        <v>43970</v>
      </c>
      <c r="R25" s="340"/>
      <c r="S25" s="335" t="s">
        <v>164</v>
      </c>
      <c r="T25" s="340"/>
      <c r="U25" s="335" t="s">
        <v>164</v>
      </c>
      <c r="V25" s="340"/>
      <c r="W25" s="335" t="s">
        <v>164</v>
      </c>
      <c r="X25" s="340"/>
      <c r="Y25" s="335" t="s">
        <v>164</v>
      </c>
      <c r="Z25" s="340"/>
      <c r="AA25" s="335" t="s">
        <v>164</v>
      </c>
      <c r="AB25" s="417" t="s">
        <v>43</v>
      </c>
      <c r="AC25" s="418" t="s">
        <v>153</v>
      </c>
      <c r="AD25" s="409"/>
      <c r="AE25" s="568">
        <v>4</v>
      </c>
      <c r="AF25" s="568"/>
      <c r="AG25" s="568">
        <v>5</v>
      </c>
      <c r="AH25" s="568"/>
      <c r="AI25" s="568"/>
      <c r="AJ25" s="568"/>
      <c r="AK25" s="568"/>
      <c r="AL25" s="568"/>
      <c r="AM25" s="568"/>
      <c r="AN25" s="568"/>
      <c r="AO25" s="568"/>
      <c r="AP25" s="568"/>
      <c r="AQ25" s="568"/>
      <c r="AR25" s="568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</row>
    <row r="26" spans="1:71" s="295" customFormat="1">
      <c r="A26" s="328" t="s">
        <v>168</v>
      </c>
      <c r="B26" s="328" t="s">
        <v>182</v>
      </c>
      <c r="C26" s="329" t="s">
        <v>157</v>
      </c>
      <c r="D26" s="334">
        <v>43958</v>
      </c>
      <c r="E26" s="335">
        <v>43958</v>
      </c>
      <c r="F26" s="332">
        <v>43958</v>
      </c>
      <c r="G26" s="333">
        <v>43958</v>
      </c>
      <c r="H26" s="332"/>
      <c r="I26" s="333"/>
      <c r="J26" s="377" t="s">
        <v>152</v>
      </c>
      <c r="K26" s="377" t="s">
        <v>158</v>
      </c>
      <c r="L26" s="330">
        <v>43966</v>
      </c>
      <c r="M26" s="333">
        <v>43966</v>
      </c>
      <c r="N26" s="332"/>
      <c r="O26" s="331" t="s">
        <v>164</v>
      </c>
      <c r="P26" s="332"/>
      <c r="Q26" s="331" t="s">
        <v>164</v>
      </c>
      <c r="R26" s="332"/>
      <c r="S26" s="331" t="s">
        <v>164</v>
      </c>
      <c r="T26" s="332" t="s">
        <v>164</v>
      </c>
      <c r="U26" s="333" t="s">
        <v>164</v>
      </c>
      <c r="V26" s="332"/>
      <c r="W26" s="331" t="s">
        <v>164</v>
      </c>
      <c r="X26" s="332">
        <v>43974</v>
      </c>
      <c r="Y26" s="333">
        <v>43974</v>
      </c>
      <c r="Z26" s="332">
        <v>43973</v>
      </c>
      <c r="AA26" s="333">
        <v>43973</v>
      </c>
      <c r="AB26" s="415" t="s">
        <v>159</v>
      </c>
      <c r="AC26" s="416" t="s">
        <v>153</v>
      </c>
      <c r="AD26" s="409"/>
      <c r="AE26" s="568"/>
      <c r="AF26" s="568"/>
      <c r="AG26" s="568"/>
      <c r="AH26" s="568"/>
      <c r="AI26" s="568"/>
      <c r="AJ26" s="568"/>
      <c r="AK26" s="568"/>
      <c r="AL26" s="568"/>
      <c r="AM26" s="568"/>
      <c r="AN26" s="568"/>
      <c r="AO26" s="569">
        <v>8</v>
      </c>
      <c r="AP26" s="569"/>
      <c r="AQ26" s="569">
        <v>7</v>
      </c>
      <c r="AR26" s="56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/>
    </row>
    <row r="27" spans="1:71" s="296" customFormat="1">
      <c r="A27" s="338" t="s">
        <v>183</v>
      </c>
      <c r="B27" s="338" t="s">
        <v>184</v>
      </c>
      <c r="C27" s="339" t="s">
        <v>28</v>
      </c>
      <c r="D27" s="334">
        <v>43963</v>
      </c>
      <c r="E27" s="335">
        <v>43963</v>
      </c>
      <c r="F27" s="340">
        <v>43963</v>
      </c>
      <c r="G27" s="341">
        <v>43963</v>
      </c>
      <c r="H27" s="340"/>
      <c r="I27" s="335"/>
      <c r="J27" s="380" t="s">
        <v>152</v>
      </c>
      <c r="K27" s="380" t="s">
        <v>152</v>
      </c>
      <c r="L27" s="334">
        <v>43967</v>
      </c>
      <c r="M27" s="341">
        <v>43967</v>
      </c>
      <c r="N27" s="340"/>
      <c r="O27" s="335" t="s">
        <v>164</v>
      </c>
      <c r="P27" s="340"/>
      <c r="Q27" s="335" t="s">
        <v>164</v>
      </c>
      <c r="R27" s="340">
        <v>43971</v>
      </c>
      <c r="S27" s="341">
        <v>43971</v>
      </c>
      <c r="T27" s="340"/>
      <c r="U27" s="335" t="s">
        <v>164</v>
      </c>
      <c r="V27" s="340"/>
      <c r="W27" s="335" t="s">
        <v>164</v>
      </c>
      <c r="X27" s="340"/>
      <c r="Y27" s="335" t="s">
        <v>164</v>
      </c>
      <c r="Z27" s="340"/>
      <c r="AA27" s="335" t="s">
        <v>164</v>
      </c>
      <c r="AB27" s="417" t="s">
        <v>51</v>
      </c>
      <c r="AC27" s="418" t="s">
        <v>153</v>
      </c>
      <c r="AD27" s="409"/>
      <c r="AE27" s="568"/>
      <c r="AF27" s="568"/>
      <c r="AG27" s="568"/>
      <c r="AH27" s="568"/>
      <c r="AI27" s="568">
        <v>4</v>
      </c>
      <c r="AJ27" s="568"/>
      <c r="AK27" s="568"/>
      <c r="AL27" s="568"/>
      <c r="AM27" s="568"/>
      <c r="AN27" s="568"/>
      <c r="AO27" s="568"/>
      <c r="AP27" s="568"/>
      <c r="AQ27" s="568"/>
      <c r="AR27" s="568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</row>
    <row r="28" spans="1:71" s="295" customFormat="1">
      <c r="A28" s="328" t="s">
        <v>130</v>
      </c>
      <c r="B28" s="328" t="s">
        <v>185</v>
      </c>
      <c r="C28" s="329" t="s">
        <v>154</v>
      </c>
      <c r="D28" s="334">
        <v>43962</v>
      </c>
      <c r="E28" s="335">
        <v>43962</v>
      </c>
      <c r="F28" s="332">
        <v>43962</v>
      </c>
      <c r="G28" s="333">
        <v>43962</v>
      </c>
      <c r="H28" s="332"/>
      <c r="I28" s="331"/>
      <c r="J28" s="377" t="s">
        <v>152</v>
      </c>
      <c r="K28" s="377" t="s">
        <v>152</v>
      </c>
      <c r="L28" s="330">
        <v>43967</v>
      </c>
      <c r="M28" s="333">
        <v>43967</v>
      </c>
      <c r="N28" s="332"/>
      <c r="O28" s="331" t="s">
        <v>164</v>
      </c>
      <c r="P28" s="332"/>
      <c r="Q28" s="331" t="s">
        <v>164</v>
      </c>
      <c r="R28" s="332"/>
      <c r="S28" s="331" t="s">
        <v>164</v>
      </c>
      <c r="T28" s="332">
        <v>43971</v>
      </c>
      <c r="U28" s="333">
        <v>43971</v>
      </c>
      <c r="V28" s="332">
        <v>43972</v>
      </c>
      <c r="W28" s="333">
        <v>43972</v>
      </c>
      <c r="X28" s="332"/>
      <c r="Y28" s="331" t="s">
        <v>164</v>
      </c>
      <c r="Z28" s="332"/>
      <c r="AA28" s="331" t="s">
        <v>164</v>
      </c>
      <c r="AB28" s="415" t="s">
        <v>155</v>
      </c>
      <c r="AC28" s="416" t="s">
        <v>153</v>
      </c>
      <c r="AD28" s="409"/>
      <c r="AE28" s="568"/>
      <c r="AF28" s="568"/>
      <c r="AG28" s="568"/>
      <c r="AH28" s="568"/>
      <c r="AI28" s="568"/>
      <c r="AJ28" s="568"/>
      <c r="AK28" s="568">
        <v>4</v>
      </c>
      <c r="AL28" s="568"/>
      <c r="AM28" s="568">
        <v>5</v>
      </c>
      <c r="AN28" s="568"/>
      <c r="AO28" s="568"/>
      <c r="AP28" s="568"/>
      <c r="AQ28" s="568"/>
      <c r="AR28" s="568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  <c r="BM28" s="409"/>
      <c r="BN28" s="409"/>
      <c r="BO28" s="409"/>
      <c r="BP28" s="409"/>
      <c r="BQ28" s="409"/>
      <c r="BR28" s="409"/>
      <c r="BS28" s="409"/>
    </row>
    <row r="29" spans="1:71" s="295" customFormat="1">
      <c r="A29" s="342" t="s">
        <v>186</v>
      </c>
      <c r="B29" s="342" t="s">
        <v>187</v>
      </c>
      <c r="C29" s="343" t="s">
        <v>160</v>
      </c>
      <c r="D29" s="344">
        <v>43963</v>
      </c>
      <c r="E29" s="345">
        <v>43963</v>
      </c>
      <c r="F29" s="346">
        <v>43963</v>
      </c>
      <c r="G29" s="347">
        <v>43963</v>
      </c>
      <c r="H29" s="346"/>
      <c r="I29" s="381"/>
      <c r="J29" s="382" t="s">
        <v>152</v>
      </c>
      <c r="K29" s="382" t="s">
        <v>152</v>
      </c>
      <c r="L29" s="383">
        <v>43968</v>
      </c>
      <c r="M29" s="347">
        <v>43968</v>
      </c>
      <c r="N29" s="346">
        <v>43972</v>
      </c>
      <c r="O29" s="347">
        <v>43972</v>
      </c>
      <c r="P29" s="346"/>
      <c r="Q29" s="381" t="s">
        <v>164</v>
      </c>
      <c r="R29" s="346"/>
      <c r="S29" s="381" t="s">
        <v>164</v>
      </c>
      <c r="T29" s="346"/>
      <c r="U29" s="381" t="s">
        <v>164</v>
      </c>
      <c r="V29" s="346"/>
      <c r="W29" s="381" t="s">
        <v>164</v>
      </c>
      <c r="X29" s="346"/>
      <c r="Y29" s="347" t="s">
        <v>164</v>
      </c>
      <c r="Z29" s="346"/>
      <c r="AA29" s="347" t="s">
        <v>164</v>
      </c>
      <c r="AB29" s="419" t="s">
        <v>161</v>
      </c>
      <c r="AC29" s="420" t="s">
        <v>153</v>
      </c>
      <c r="AD29" s="409"/>
      <c r="AE29" s="569">
        <v>4</v>
      </c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/>
    </row>
    <row r="30" spans="1:71" s="295" customFormat="1">
      <c r="A30" s="338" t="s">
        <v>166</v>
      </c>
      <c r="B30" s="338" t="s">
        <v>181</v>
      </c>
      <c r="C30" s="339" t="s">
        <v>156</v>
      </c>
      <c r="D30" s="334">
        <v>43966</v>
      </c>
      <c r="E30" s="335">
        <v>43966</v>
      </c>
      <c r="F30" s="340">
        <v>43966</v>
      </c>
      <c r="G30" s="341">
        <v>43966</v>
      </c>
      <c r="H30" s="349"/>
      <c r="I30" s="384"/>
      <c r="J30" s="385" t="s">
        <v>152</v>
      </c>
      <c r="K30" s="380" t="s">
        <v>152</v>
      </c>
      <c r="L30" s="386">
        <v>43972</v>
      </c>
      <c r="M30" s="384">
        <v>43972</v>
      </c>
      <c r="N30" s="340">
        <v>43976</v>
      </c>
      <c r="O30" s="341">
        <v>43976</v>
      </c>
      <c r="P30" s="340">
        <v>43977</v>
      </c>
      <c r="Q30" s="341">
        <v>43977</v>
      </c>
      <c r="R30" s="340"/>
      <c r="S30" s="335" t="s">
        <v>164</v>
      </c>
      <c r="T30" s="340"/>
      <c r="U30" s="335" t="s">
        <v>164</v>
      </c>
      <c r="V30" s="340"/>
      <c r="W30" s="335" t="s">
        <v>164</v>
      </c>
      <c r="X30" s="340"/>
      <c r="Y30" s="335" t="s">
        <v>164</v>
      </c>
      <c r="Z30" s="340"/>
      <c r="AA30" s="335" t="s">
        <v>164</v>
      </c>
      <c r="AB30" s="417" t="s">
        <v>43</v>
      </c>
      <c r="AC30" s="418" t="s">
        <v>153</v>
      </c>
      <c r="AD30" s="409"/>
      <c r="AE30" s="568">
        <v>4</v>
      </c>
      <c r="AF30" s="568"/>
      <c r="AG30" s="568">
        <v>5</v>
      </c>
      <c r="AH30" s="568"/>
      <c r="AI30" s="568"/>
      <c r="AJ30" s="568"/>
      <c r="AK30" s="568"/>
      <c r="AL30" s="568"/>
      <c r="AM30" s="568"/>
      <c r="AN30" s="568"/>
      <c r="AO30" s="568"/>
      <c r="AP30" s="568"/>
      <c r="AQ30" s="568"/>
      <c r="AR30" s="568"/>
      <c r="AS30" s="409"/>
      <c r="AT30" s="409"/>
      <c r="AU30" s="409"/>
      <c r="AV30" s="409"/>
      <c r="AW30" s="409"/>
      <c r="AX30" s="409"/>
      <c r="AY30" s="409"/>
      <c r="AZ30" s="409"/>
      <c r="BA30" s="409"/>
      <c r="BB30" s="409"/>
      <c r="BC30" s="409"/>
      <c r="BD30" s="409"/>
      <c r="BE30" s="409"/>
      <c r="BF30" s="409"/>
      <c r="BG30" s="409"/>
      <c r="BH30" s="409"/>
      <c r="BI30" s="409"/>
      <c r="BJ30" s="409"/>
      <c r="BK30" s="409"/>
      <c r="BL30" s="409"/>
      <c r="BM30" s="409"/>
      <c r="BN30" s="409"/>
      <c r="BO30" s="409"/>
      <c r="BP30" s="409"/>
      <c r="BQ30" s="409"/>
      <c r="BR30" s="409"/>
      <c r="BS30" s="409"/>
    </row>
    <row r="31" spans="1:71" s="295" customFormat="1">
      <c r="A31" s="328" t="s">
        <v>87</v>
      </c>
      <c r="B31" s="328" t="s">
        <v>188</v>
      </c>
      <c r="C31" s="329" t="s">
        <v>157</v>
      </c>
      <c r="D31" s="334">
        <v>43965</v>
      </c>
      <c r="E31" s="335">
        <v>43965</v>
      </c>
      <c r="F31" s="332">
        <v>43965</v>
      </c>
      <c r="G31" s="333">
        <v>43965</v>
      </c>
      <c r="H31" s="332"/>
      <c r="I31" s="333"/>
      <c r="J31" s="377" t="s">
        <v>152</v>
      </c>
      <c r="K31" s="377" t="s">
        <v>158</v>
      </c>
      <c r="L31" s="330">
        <v>43973</v>
      </c>
      <c r="M31" s="333">
        <v>43973</v>
      </c>
      <c r="N31" s="332"/>
      <c r="O31" s="331" t="s">
        <v>164</v>
      </c>
      <c r="P31" s="332"/>
      <c r="Q31" s="331" t="s">
        <v>164</v>
      </c>
      <c r="R31" s="332"/>
      <c r="S31" s="331" t="s">
        <v>164</v>
      </c>
      <c r="T31" s="332" t="s">
        <v>164</v>
      </c>
      <c r="U31" s="333" t="s">
        <v>164</v>
      </c>
      <c r="V31" s="332"/>
      <c r="W31" s="331" t="s">
        <v>164</v>
      </c>
      <c r="X31" s="332">
        <v>43981</v>
      </c>
      <c r="Y31" s="333">
        <v>43981</v>
      </c>
      <c r="Z31" s="332">
        <v>43980</v>
      </c>
      <c r="AA31" s="333">
        <v>43980</v>
      </c>
      <c r="AB31" s="415" t="s">
        <v>159</v>
      </c>
      <c r="AC31" s="416" t="s">
        <v>153</v>
      </c>
      <c r="AD31" s="409"/>
      <c r="AE31" s="568"/>
      <c r="AF31" s="568"/>
      <c r="AG31" s="568"/>
      <c r="AH31" s="568"/>
      <c r="AI31" s="568"/>
      <c r="AJ31" s="568"/>
      <c r="AK31" s="568"/>
      <c r="AL31" s="568"/>
      <c r="AM31" s="568"/>
      <c r="AN31" s="568"/>
      <c r="AO31" s="569">
        <v>8</v>
      </c>
      <c r="AP31" s="569"/>
      <c r="AQ31" s="569">
        <v>7</v>
      </c>
      <c r="AR31" s="56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09"/>
      <c r="BM31" s="409"/>
      <c r="BN31" s="409"/>
      <c r="BO31" s="409"/>
      <c r="BP31" s="409"/>
      <c r="BQ31" s="409"/>
      <c r="BR31" s="409"/>
      <c r="BS31" s="409"/>
    </row>
    <row r="32" spans="1:71" s="296" customFormat="1">
      <c r="A32" s="328" t="s">
        <v>162</v>
      </c>
      <c r="B32" s="328" t="s">
        <v>189</v>
      </c>
      <c r="C32" s="329" t="s">
        <v>28</v>
      </c>
      <c r="D32" s="330">
        <v>43970</v>
      </c>
      <c r="E32" s="331">
        <v>43970</v>
      </c>
      <c r="F32" s="332">
        <v>43970</v>
      </c>
      <c r="G32" s="333">
        <v>43970</v>
      </c>
      <c r="H32" s="332"/>
      <c r="I32" s="331"/>
      <c r="J32" s="377" t="s">
        <v>152</v>
      </c>
      <c r="K32" s="377" t="s">
        <v>152</v>
      </c>
      <c r="L32" s="330">
        <v>43974</v>
      </c>
      <c r="M32" s="333">
        <v>43974</v>
      </c>
      <c r="N32" s="332"/>
      <c r="O32" s="331" t="s">
        <v>164</v>
      </c>
      <c r="P32" s="332"/>
      <c r="Q32" s="331" t="s">
        <v>164</v>
      </c>
      <c r="R32" s="332">
        <v>43978</v>
      </c>
      <c r="S32" s="333">
        <v>43978</v>
      </c>
      <c r="T32" s="332"/>
      <c r="U32" s="331" t="s">
        <v>164</v>
      </c>
      <c r="V32" s="332"/>
      <c r="W32" s="331" t="s">
        <v>164</v>
      </c>
      <c r="X32" s="332"/>
      <c r="Y32" s="331" t="s">
        <v>164</v>
      </c>
      <c r="Z32" s="332"/>
      <c r="AA32" s="331" t="s">
        <v>164</v>
      </c>
      <c r="AB32" s="415" t="s">
        <v>51</v>
      </c>
      <c r="AC32" s="416" t="s">
        <v>153</v>
      </c>
      <c r="AD32" s="409"/>
      <c r="AE32" s="568"/>
      <c r="AF32" s="568"/>
      <c r="AG32" s="568"/>
      <c r="AH32" s="568"/>
      <c r="AI32" s="568">
        <v>4</v>
      </c>
      <c r="AJ32" s="568"/>
      <c r="AK32" s="568"/>
      <c r="AL32" s="568"/>
      <c r="AM32" s="568"/>
      <c r="AN32" s="568"/>
      <c r="AO32" s="568"/>
      <c r="AP32" s="568"/>
      <c r="AQ32" s="568"/>
      <c r="AR32" s="568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09"/>
      <c r="BR32" s="409"/>
      <c r="BS32" s="409"/>
    </row>
    <row r="33" spans="1:71" s="295" customFormat="1">
      <c r="A33" s="328" t="s">
        <v>190</v>
      </c>
      <c r="B33" s="328" t="s">
        <v>191</v>
      </c>
      <c r="C33" s="329" t="s">
        <v>154</v>
      </c>
      <c r="D33" s="334">
        <v>43969</v>
      </c>
      <c r="E33" s="335">
        <v>43969</v>
      </c>
      <c r="F33" s="332">
        <v>43969</v>
      </c>
      <c r="G33" s="333">
        <v>43969</v>
      </c>
      <c r="H33" s="332"/>
      <c r="I33" s="331"/>
      <c r="J33" s="377" t="s">
        <v>152</v>
      </c>
      <c r="K33" s="377" t="s">
        <v>152</v>
      </c>
      <c r="L33" s="330">
        <v>43974</v>
      </c>
      <c r="M33" s="333">
        <v>43974</v>
      </c>
      <c r="N33" s="332"/>
      <c r="O33" s="331" t="s">
        <v>164</v>
      </c>
      <c r="P33" s="332"/>
      <c r="Q33" s="331" t="s">
        <v>164</v>
      </c>
      <c r="R33" s="332"/>
      <c r="S33" s="331" t="s">
        <v>164</v>
      </c>
      <c r="T33" s="332">
        <v>43978</v>
      </c>
      <c r="U33" s="333">
        <v>43978</v>
      </c>
      <c r="V33" s="332">
        <v>43979</v>
      </c>
      <c r="W33" s="333">
        <v>43979</v>
      </c>
      <c r="X33" s="332"/>
      <c r="Y33" s="331" t="s">
        <v>164</v>
      </c>
      <c r="Z33" s="332"/>
      <c r="AA33" s="331" t="s">
        <v>164</v>
      </c>
      <c r="AB33" s="415" t="s">
        <v>155</v>
      </c>
      <c r="AC33" s="416" t="s">
        <v>153</v>
      </c>
      <c r="AD33" s="409"/>
      <c r="AE33" s="568"/>
      <c r="AF33" s="568"/>
      <c r="AG33" s="568"/>
      <c r="AH33" s="568"/>
      <c r="AI33" s="568"/>
      <c r="AJ33" s="568"/>
      <c r="AK33" s="568">
        <v>4</v>
      </c>
      <c r="AL33" s="568"/>
      <c r="AM33" s="568">
        <v>5</v>
      </c>
      <c r="AN33" s="568"/>
      <c r="AO33" s="568"/>
      <c r="AP33" s="568"/>
      <c r="AQ33" s="568"/>
      <c r="AR33" s="568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09"/>
    </row>
    <row r="34" spans="1:71" s="295" customFormat="1">
      <c r="A34" s="342" t="s">
        <v>95</v>
      </c>
      <c r="B34" s="342" t="s">
        <v>192</v>
      </c>
      <c r="C34" s="343" t="s">
        <v>160</v>
      </c>
      <c r="D34" s="344">
        <v>43970</v>
      </c>
      <c r="E34" s="345">
        <v>43970</v>
      </c>
      <c r="F34" s="346">
        <v>43970</v>
      </c>
      <c r="G34" s="347">
        <v>43970</v>
      </c>
      <c r="H34" s="346"/>
      <c r="I34" s="381"/>
      <c r="J34" s="382" t="s">
        <v>152</v>
      </c>
      <c r="K34" s="382" t="s">
        <v>152</v>
      </c>
      <c r="L34" s="383">
        <v>43975</v>
      </c>
      <c r="M34" s="347">
        <v>43975</v>
      </c>
      <c r="N34" s="346">
        <v>43979</v>
      </c>
      <c r="O34" s="347">
        <v>43979</v>
      </c>
      <c r="P34" s="346"/>
      <c r="Q34" s="381" t="s">
        <v>164</v>
      </c>
      <c r="R34" s="346"/>
      <c r="S34" s="381" t="s">
        <v>164</v>
      </c>
      <c r="T34" s="346"/>
      <c r="U34" s="381" t="s">
        <v>164</v>
      </c>
      <c r="V34" s="346"/>
      <c r="W34" s="381" t="s">
        <v>164</v>
      </c>
      <c r="X34" s="346"/>
      <c r="Y34" s="347" t="s">
        <v>164</v>
      </c>
      <c r="Z34" s="346"/>
      <c r="AA34" s="347" t="s">
        <v>164</v>
      </c>
      <c r="AB34" s="419" t="s">
        <v>161</v>
      </c>
      <c r="AC34" s="420" t="s">
        <v>153</v>
      </c>
      <c r="AD34" s="409"/>
      <c r="AE34" s="569">
        <v>4</v>
      </c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09"/>
      <c r="BR34" s="409"/>
      <c r="BS34" s="409"/>
    </row>
    <row r="35" spans="1:71" s="295" customFormat="1">
      <c r="A35" s="338" t="s">
        <v>193</v>
      </c>
      <c r="B35" s="338" t="s">
        <v>194</v>
      </c>
      <c r="C35" s="339" t="s">
        <v>156</v>
      </c>
      <c r="D35" s="334">
        <v>43973</v>
      </c>
      <c r="E35" s="335">
        <v>43973</v>
      </c>
      <c r="F35" s="340">
        <v>43973</v>
      </c>
      <c r="G35" s="341">
        <v>43973</v>
      </c>
      <c r="H35" s="349"/>
      <c r="I35" s="384"/>
      <c r="J35" s="385" t="s">
        <v>152</v>
      </c>
      <c r="K35" s="380" t="s">
        <v>152</v>
      </c>
      <c r="L35" s="386">
        <v>43979</v>
      </c>
      <c r="M35" s="384">
        <v>43979</v>
      </c>
      <c r="N35" s="340">
        <v>43983</v>
      </c>
      <c r="O35" s="341">
        <v>43983</v>
      </c>
      <c r="P35" s="340">
        <v>43984</v>
      </c>
      <c r="Q35" s="341">
        <v>43984</v>
      </c>
      <c r="R35" s="340"/>
      <c r="S35" s="335" t="s">
        <v>164</v>
      </c>
      <c r="T35" s="340"/>
      <c r="U35" s="335" t="s">
        <v>164</v>
      </c>
      <c r="V35" s="340"/>
      <c r="W35" s="335" t="s">
        <v>164</v>
      </c>
      <c r="X35" s="340"/>
      <c r="Y35" s="335" t="s">
        <v>164</v>
      </c>
      <c r="Z35" s="340"/>
      <c r="AA35" s="335" t="s">
        <v>164</v>
      </c>
      <c r="AB35" s="417" t="s">
        <v>43</v>
      </c>
      <c r="AC35" s="418" t="s">
        <v>153</v>
      </c>
      <c r="AD35" s="409"/>
      <c r="AE35" s="568">
        <v>4</v>
      </c>
      <c r="AF35" s="568"/>
      <c r="AG35" s="568">
        <v>5</v>
      </c>
      <c r="AH35" s="568"/>
      <c r="AI35" s="568"/>
      <c r="AJ35" s="568"/>
      <c r="AK35" s="568"/>
      <c r="AL35" s="568"/>
      <c r="AM35" s="568"/>
      <c r="AN35" s="568"/>
      <c r="AO35" s="568"/>
      <c r="AP35" s="568"/>
      <c r="AQ35" s="568"/>
      <c r="AR35" s="568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09"/>
      <c r="BM35" s="409"/>
      <c r="BN35" s="409"/>
      <c r="BO35" s="409"/>
      <c r="BP35" s="409"/>
      <c r="BQ35" s="409"/>
      <c r="BR35" s="409"/>
      <c r="BS35" s="409"/>
    </row>
    <row r="36" spans="1:71" s="295" customFormat="1">
      <c r="A36" s="328" t="s">
        <v>168</v>
      </c>
      <c r="B36" s="328" t="s">
        <v>195</v>
      </c>
      <c r="C36" s="329" t="s">
        <v>157</v>
      </c>
      <c r="D36" s="334">
        <v>43972</v>
      </c>
      <c r="E36" s="335">
        <v>43972</v>
      </c>
      <c r="F36" s="332">
        <v>43972</v>
      </c>
      <c r="G36" s="333">
        <v>43972</v>
      </c>
      <c r="H36" s="332"/>
      <c r="I36" s="333"/>
      <c r="J36" s="377" t="s">
        <v>152</v>
      </c>
      <c r="K36" s="377" t="s">
        <v>158</v>
      </c>
      <c r="L36" s="330">
        <v>43980</v>
      </c>
      <c r="M36" s="333">
        <v>43980</v>
      </c>
      <c r="N36" s="332"/>
      <c r="O36" s="331" t="s">
        <v>164</v>
      </c>
      <c r="P36" s="332"/>
      <c r="Q36" s="331" t="s">
        <v>164</v>
      </c>
      <c r="R36" s="332"/>
      <c r="S36" s="331" t="s">
        <v>164</v>
      </c>
      <c r="T36" s="332" t="s">
        <v>164</v>
      </c>
      <c r="U36" s="333" t="s">
        <v>164</v>
      </c>
      <c r="V36" s="332"/>
      <c r="W36" s="331" t="s">
        <v>164</v>
      </c>
      <c r="X36" s="332">
        <v>43988</v>
      </c>
      <c r="Y36" s="333">
        <v>43988</v>
      </c>
      <c r="Z36" s="332">
        <v>43987</v>
      </c>
      <c r="AA36" s="333">
        <v>43987</v>
      </c>
      <c r="AB36" s="415" t="s">
        <v>159</v>
      </c>
      <c r="AC36" s="416" t="s">
        <v>153</v>
      </c>
      <c r="AD36" s="409"/>
      <c r="AE36" s="568"/>
      <c r="AF36" s="568"/>
      <c r="AG36" s="568"/>
      <c r="AH36" s="568"/>
      <c r="AI36" s="568"/>
      <c r="AJ36" s="568"/>
      <c r="AK36" s="568"/>
      <c r="AL36" s="568"/>
      <c r="AM36" s="568"/>
      <c r="AN36" s="568"/>
      <c r="AO36" s="569">
        <v>8</v>
      </c>
      <c r="AP36" s="569"/>
      <c r="AQ36" s="569">
        <v>7</v>
      </c>
      <c r="AR36" s="56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</row>
    <row r="37" spans="1:71" s="295" customFormat="1">
      <c r="A37" s="337" t="s">
        <v>178</v>
      </c>
      <c r="B37" s="337" t="s">
        <v>196</v>
      </c>
      <c r="C37" s="329" t="s">
        <v>160</v>
      </c>
      <c r="D37" s="334">
        <v>43977</v>
      </c>
      <c r="E37" s="335">
        <v>43977</v>
      </c>
      <c r="F37" s="332">
        <v>43977</v>
      </c>
      <c r="G37" s="333">
        <v>43977</v>
      </c>
      <c r="H37" s="332"/>
      <c r="I37" s="331"/>
      <c r="J37" s="377" t="s">
        <v>152</v>
      </c>
      <c r="K37" s="377" t="s">
        <v>152</v>
      </c>
      <c r="L37" s="330">
        <v>43982</v>
      </c>
      <c r="M37" s="333">
        <v>43982</v>
      </c>
      <c r="N37" s="332">
        <v>43986</v>
      </c>
      <c r="O37" s="333">
        <v>43986</v>
      </c>
      <c r="P37" s="332"/>
      <c r="Q37" s="331" t="s">
        <v>164</v>
      </c>
      <c r="R37" s="332"/>
      <c r="S37" s="331" t="s">
        <v>164</v>
      </c>
      <c r="T37" s="332"/>
      <c r="U37" s="331" t="s">
        <v>164</v>
      </c>
      <c r="V37" s="332"/>
      <c r="W37" s="331" t="s">
        <v>164</v>
      </c>
      <c r="X37" s="332"/>
      <c r="Y37" s="333" t="s">
        <v>164</v>
      </c>
      <c r="Z37" s="332"/>
      <c r="AA37" s="333" t="s">
        <v>164</v>
      </c>
      <c r="AB37" s="415" t="s">
        <v>161</v>
      </c>
      <c r="AC37" s="416" t="s">
        <v>153</v>
      </c>
      <c r="AD37" s="409"/>
      <c r="AE37" s="569">
        <v>4</v>
      </c>
      <c r="AF37" s="569"/>
      <c r="AG37" s="569"/>
      <c r="AH37" s="569"/>
      <c r="AI37" s="569"/>
      <c r="AJ37" s="569"/>
      <c r="AK37" s="569"/>
      <c r="AL37" s="569"/>
      <c r="AM37" s="569"/>
      <c r="AN37" s="569"/>
      <c r="AO37" s="569"/>
      <c r="AP37" s="569"/>
      <c r="AQ37" s="569"/>
      <c r="AR37" s="56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</row>
    <row r="38" spans="1:71" s="295" customFormat="1">
      <c r="A38" s="350"/>
      <c r="B38" s="350"/>
      <c r="C38" s="350"/>
      <c r="D38" s="350"/>
      <c r="E38" s="350"/>
      <c r="F38" s="350"/>
      <c r="G38" s="350"/>
      <c r="H38" s="351"/>
      <c r="I38" s="351"/>
      <c r="J38" s="350"/>
      <c r="K38" s="350"/>
      <c r="L38" s="387"/>
      <c r="M38" s="388"/>
      <c r="N38" s="387"/>
      <c r="O38" s="388"/>
      <c r="P38" s="387"/>
      <c r="Q38" s="388"/>
      <c r="R38" s="387"/>
      <c r="S38" s="388"/>
      <c r="T38" s="387"/>
      <c r="U38" s="388"/>
      <c r="V38" s="387"/>
      <c r="W38" s="388"/>
      <c r="X38" s="387"/>
      <c r="Y38" s="388"/>
      <c r="Z38" s="387"/>
      <c r="AA38" s="388"/>
      <c r="AB38" s="421"/>
      <c r="AC38" s="422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409"/>
      <c r="BR38" s="409"/>
      <c r="BS38" s="409"/>
    </row>
    <row r="39" spans="1:71" s="297" customFormat="1">
      <c r="A39" s="297" t="s">
        <v>54</v>
      </c>
      <c r="B39" s="352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D39" s="302"/>
      <c r="AE39" s="401"/>
      <c r="AF39" s="401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3"/>
      <c r="BQ39" s="423"/>
      <c r="BR39" s="423"/>
      <c r="BS39" s="423"/>
    </row>
    <row r="40" spans="1:71" s="297" customFormat="1">
      <c r="A40" s="353"/>
      <c r="B40" s="352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D40" s="302"/>
      <c r="AE40" s="401"/>
      <c r="AF40" s="401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3"/>
      <c r="BQ40" s="423"/>
      <c r="BR40" s="423"/>
      <c r="BS40" s="423"/>
    </row>
    <row r="41" spans="1:71" s="297" customFormat="1" ht="15.75">
      <c r="A41" s="354" t="s">
        <v>55</v>
      </c>
      <c r="B41" s="35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D41" s="302"/>
      <c r="AE41" s="401"/>
      <c r="AF41" s="401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</row>
    <row r="42" spans="1:71" s="297" customFormat="1">
      <c r="A42" s="355" t="s">
        <v>56</v>
      </c>
      <c r="B42" s="356" t="s">
        <v>57</v>
      </c>
      <c r="C42" s="355" t="s">
        <v>58</v>
      </c>
      <c r="D42" s="297" t="s">
        <v>60</v>
      </c>
      <c r="E42" s="357"/>
      <c r="F42" s="355"/>
      <c r="G42" s="351" t="s">
        <v>197</v>
      </c>
      <c r="H42" s="355"/>
      <c r="I42" s="389" t="s">
        <v>61</v>
      </c>
      <c r="J42" s="390" t="s">
        <v>62</v>
      </c>
      <c r="K42" s="355"/>
      <c r="L42" s="391"/>
      <c r="M42" s="355"/>
      <c r="N42" s="355"/>
      <c r="O42" s="355" t="s">
        <v>63</v>
      </c>
      <c r="P42" s="519" t="s">
        <v>64</v>
      </c>
      <c r="Q42" s="355"/>
      <c r="R42" s="355"/>
      <c r="S42" s="357"/>
      <c r="U42" s="397"/>
      <c r="V42" s="397"/>
      <c r="W42" s="397"/>
      <c r="X42" s="397"/>
      <c r="Y42" s="397"/>
      <c r="Z42" s="397"/>
      <c r="AA42" s="397"/>
      <c r="AB42" s="397"/>
      <c r="AD42" s="302"/>
      <c r="AE42" s="401"/>
      <c r="AF42" s="401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424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3"/>
      <c r="BQ42" s="423"/>
      <c r="BR42" s="423"/>
      <c r="BS42" s="423"/>
    </row>
    <row r="43" spans="1:71" s="297" customFormat="1">
      <c r="A43" s="355" t="s">
        <v>65</v>
      </c>
      <c r="B43" s="356" t="s">
        <v>57</v>
      </c>
      <c r="C43" s="355" t="s">
        <v>66</v>
      </c>
      <c r="D43" s="297" t="s">
        <v>68</v>
      </c>
      <c r="E43" s="357"/>
      <c r="F43" s="355"/>
      <c r="G43" s="351" t="s">
        <v>197</v>
      </c>
      <c r="H43" s="351"/>
      <c r="I43" s="389" t="s">
        <v>61</v>
      </c>
      <c r="J43" s="390" t="s">
        <v>69</v>
      </c>
      <c r="K43" s="355"/>
      <c r="L43" s="350"/>
      <c r="M43" s="392"/>
      <c r="N43" s="351"/>
      <c r="O43" s="355" t="s">
        <v>63</v>
      </c>
      <c r="P43" s="519" t="s">
        <v>70</v>
      </c>
      <c r="Q43" s="355"/>
      <c r="R43" s="355"/>
      <c r="S43" s="357"/>
      <c r="U43" s="355"/>
      <c r="V43" s="398"/>
      <c r="W43" s="398"/>
      <c r="X43" s="398"/>
      <c r="Y43" s="398"/>
      <c r="Z43" s="398"/>
      <c r="AA43" s="398"/>
      <c r="AB43" s="398"/>
      <c r="AD43" s="302"/>
      <c r="AE43" s="401"/>
      <c r="AF43" s="401"/>
      <c r="AG43" s="424"/>
      <c r="AH43" s="424"/>
      <c r="AI43" s="424"/>
      <c r="AJ43" s="424"/>
      <c r="AK43" s="424"/>
      <c r="AL43" s="424"/>
      <c r="AM43" s="424"/>
      <c r="AN43" s="424"/>
      <c r="AO43" s="424"/>
      <c r="AP43" s="424"/>
      <c r="AQ43" s="424"/>
      <c r="AR43" s="424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3"/>
      <c r="BQ43" s="423"/>
      <c r="BR43" s="423"/>
      <c r="BS43" s="423"/>
    </row>
    <row r="44" spans="1:71" s="297" customFormat="1">
      <c r="A44" s="355" t="s">
        <v>71</v>
      </c>
      <c r="B44" s="358"/>
      <c r="C44" s="351" t="s">
        <v>66</v>
      </c>
      <c r="D44" s="359" t="s">
        <v>72</v>
      </c>
      <c r="E44" s="360"/>
      <c r="F44" s="360"/>
      <c r="G44" s="351" t="s">
        <v>197</v>
      </c>
      <c r="H44" s="360"/>
      <c r="I44" s="389" t="s">
        <v>61</v>
      </c>
      <c r="J44" s="390" t="s">
        <v>73</v>
      </c>
      <c r="K44" s="360"/>
      <c r="L44" s="360"/>
      <c r="M44" s="360"/>
      <c r="N44" s="351"/>
      <c r="O44" s="355" t="s">
        <v>63</v>
      </c>
      <c r="P44" s="519" t="s">
        <v>70</v>
      </c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D44" s="302"/>
      <c r="AE44" s="401"/>
      <c r="AF44" s="401"/>
      <c r="AG44" s="424"/>
      <c r="AH44" s="424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3"/>
      <c r="AT44" s="423"/>
      <c r="AU44" s="423"/>
      <c r="AV44" s="423"/>
      <c r="AW44" s="423"/>
      <c r="AX44" s="423"/>
      <c r="AY44" s="423"/>
      <c r="AZ44" s="423"/>
      <c r="BA44" s="423"/>
      <c r="BB44" s="423"/>
      <c r="BC44" s="423"/>
      <c r="BD44" s="423"/>
      <c r="BE44" s="423"/>
      <c r="BF44" s="423"/>
      <c r="BG44" s="423"/>
      <c r="BH44" s="423"/>
      <c r="BI44" s="423"/>
      <c r="BJ44" s="423"/>
      <c r="BK44" s="423"/>
      <c r="BL44" s="423"/>
      <c r="BM44" s="423"/>
      <c r="BN44" s="423"/>
      <c r="BO44" s="423"/>
      <c r="BP44" s="423"/>
      <c r="BQ44" s="423"/>
      <c r="BR44" s="423"/>
      <c r="BS44" s="423"/>
    </row>
    <row r="45" spans="1:71" s="297" customFormat="1">
      <c r="B45" s="356"/>
      <c r="C45" s="355"/>
      <c r="F45" s="355"/>
      <c r="G45" s="351"/>
      <c r="H45" s="351"/>
      <c r="I45" s="355"/>
      <c r="J45" s="355"/>
      <c r="K45" s="355"/>
      <c r="L45" s="351"/>
      <c r="M45" s="393"/>
      <c r="N45" s="351"/>
      <c r="O45" s="351"/>
      <c r="P45" s="357"/>
      <c r="Q45" s="355"/>
      <c r="R45" s="355"/>
      <c r="S45" s="357"/>
      <c r="V45" s="360"/>
      <c r="W45" s="360"/>
      <c r="X45" s="360"/>
      <c r="Y45" s="360"/>
      <c r="Z45" s="360"/>
      <c r="AA45" s="360"/>
      <c r="AB45" s="360"/>
      <c r="AD45" s="423"/>
      <c r="AE45" s="424"/>
      <c r="AF45" s="424"/>
      <c r="AG45" s="424"/>
      <c r="AH45" s="424"/>
      <c r="AI45" s="424"/>
      <c r="AJ45" s="424"/>
      <c r="AK45" s="424"/>
      <c r="AL45" s="424"/>
      <c r="AM45" s="424"/>
      <c r="AN45" s="424"/>
      <c r="AO45" s="424"/>
      <c r="AP45" s="424"/>
      <c r="AQ45" s="424"/>
      <c r="AR45" s="424"/>
      <c r="AS45" s="423"/>
      <c r="AT45" s="423"/>
      <c r="AU45" s="423"/>
      <c r="AV45" s="423"/>
      <c r="AW45" s="423"/>
      <c r="AX45" s="423"/>
      <c r="AY45" s="423"/>
      <c r="AZ45" s="423"/>
      <c r="BA45" s="423"/>
      <c r="BB45" s="423"/>
      <c r="BC45" s="423"/>
      <c r="BD45" s="423"/>
      <c r="BE45" s="423"/>
      <c r="BF45" s="423"/>
      <c r="BG45" s="423"/>
      <c r="BH45" s="423"/>
      <c r="BI45" s="423"/>
      <c r="BJ45" s="423"/>
      <c r="BK45" s="423"/>
      <c r="BL45" s="423"/>
      <c r="BM45" s="423"/>
      <c r="BN45" s="423"/>
      <c r="BO45" s="423"/>
      <c r="BP45" s="423"/>
      <c r="BQ45" s="423"/>
      <c r="BR45" s="423"/>
      <c r="BS45" s="423"/>
    </row>
    <row r="47" spans="1:71" hidden="1">
      <c r="C47" s="361"/>
    </row>
    <row r="48" spans="1:71" hidden="1">
      <c r="A48" s="362"/>
    </row>
    <row r="49" spans="1:3" hidden="1">
      <c r="A49" s="363" t="s">
        <v>74</v>
      </c>
    </row>
    <row r="50" spans="1:3" hidden="1">
      <c r="A50" s="363" t="s">
        <v>75</v>
      </c>
    </row>
    <row r="51" spans="1:3" hidden="1">
      <c r="A51" s="363" t="s">
        <v>76</v>
      </c>
    </row>
    <row r="52" spans="1:3" hidden="1">
      <c r="A52" s="363" t="s">
        <v>77</v>
      </c>
    </row>
    <row r="53" spans="1:3" hidden="1">
      <c r="A53" s="363" t="s">
        <v>78</v>
      </c>
    </row>
    <row r="54" spans="1:3" hidden="1">
      <c r="A54" s="520" t="s">
        <v>79</v>
      </c>
    </row>
    <row r="55" spans="1:3" hidden="1">
      <c r="A55" s="363" t="s">
        <v>80</v>
      </c>
    </row>
    <row r="56" spans="1:3" hidden="1">
      <c r="A56" s="363" t="s">
        <v>81</v>
      </c>
    </row>
    <row r="57" spans="1:3" hidden="1">
      <c r="A57" s="363" t="s">
        <v>82</v>
      </c>
      <c r="C57" s="298"/>
    </row>
    <row r="58" spans="1:3" hidden="1">
      <c r="A58" s="363" t="s">
        <v>83</v>
      </c>
      <c r="C58" s="298"/>
    </row>
    <row r="59" spans="1:3" hidden="1">
      <c r="A59" s="363" t="s">
        <v>84</v>
      </c>
      <c r="C59" s="297"/>
    </row>
    <row r="60" spans="1:3" hidden="1">
      <c r="A60" s="363" t="s">
        <v>85</v>
      </c>
      <c r="C60" s="297"/>
    </row>
    <row r="61" spans="1:3" hidden="1">
      <c r="A61" s="363" t="s">
        <v>86</v>
      </c>
      <c r="C61" s="297"/>
    </row>
    <row r="62" spans="1:3" hidden="1">
      <c r="A62" s="363" t="s">
        <v>87</v>
      </c>
    </row>
    <row r="63" spans="1:3" hidden="1">
      <c r="A63" s="363" t="s">
        <v>88</v>
      </c>
      <c r="C63" s="355"/>
    </row>
    <row r="64" spans="1:3" hidden="1">
      <c r="A64" s="363" t="s">
        <v>89</v>
      </c>
      <c r="C64" s="355"/>
    </row>
    <row r="65" spans="1:3" hidden="1">
      <c r="A65" s="363" t="s">
        <v>90</v>
      </c>
      <c r="C65" s="355"/>
    </row>
    <row r="66" spans="1:3" hidden="1">
      <c r="A66" s="363" t="s">
        <v>91</v>
      </c>
      <c r="C66" s="355"/>
    </row>
    <row r="67" spans="1:3" hidden="1">
      <c r="A67" s="363" t="s">
        <v>92</v>
      </c>
      <c r="C67" s="297"/>
    </row>
    <row r="68" spans="1:3" hidden="1">
      <c r="A68" s="363" t="s">
        <v>93</v>
      </c>
    </row>
    <row r="69" spans="1:3" hidden="1">
      <c r="A69" s="363" t="s">
        <v>94</v>
      </c>
      <c r="C69" s="355"/>
    </row>
    <row r="70" spans="1:3" hidden="1">
      <c r="A70" s="363" t="s">
        <v>95</v>
      </c>
    </row>
    <row r="71" spans="1:3" hidden="1">
      <c r="A71" s="363" t="s">
        <v>96</v>
      </c>
      <c r="C71" s="298"/>
    </row>
    <row r="72" spans="1:3" hidden="1">
      <c r="A72" s="363" t="s">
        <v>97</v>
      </c>
      <c r="C72" s="298"/>
    </row>
    <row r="73" spans="1:3" hidden="1">
      <c r="A73" s="363" t="s">
        <v>98</v>
      </c>
      <c r="C73" s="297"/>
    </row>
    <row r="74" spans="1:3" hidden="1">
      <c r="A74" s="363" t="s">
        <v>99</v>
      </c>
      <c r="C74" s="298"/>
    </row>
    <row r="75" spans="1:3" hidden="1">
      <c r="A75" s="363" t="s">
        <v>100</v>
      </c>
      <c r="C75" s="297"/>
    </row>
    <row r="76" spans="1:3" hidden="1">
      <c r="A76" s="363" t="s">
        <v>101</v>
      </c>
    </row>
    <row r="77" spans="1:3" hidden="1">
      <c r="A77" s="363" t="s">
        <v>102</v>
      </c>
    </row>
    <row r="78" spans="1:3" hidden="1">
      <c r="A78" s="363" t="s">
        <v>103</v>
      </c>
    </row>
    <row r="79" spans="1:3" hidden="1">
      <c r="A79" s="363" t="s">
        <v>104</v>
      </c>
    </row>
    <row r="80" spans="1:3" hidden="1">
      <c r="A80" s="363" t="s">
        <v>105</v>
      </c>
      <c r="C80" s="297"/>
    </row>
    <row r="81" spans="1:3" hidden="1">
      <c r="A81" s="363" t="s">
        <v>106</v>
      </c>
      <c r="C81" s="297"/>
    </row>
    <row r="82" spans="1:3" hidden="1">
      <c r="A82" s="363" t="s">
        <v>107</v>
      </c>
    </row>
    <row r="83" spans="1:3" hidden="1">
      <c r="A83" s="363" t="s">
        <v>108</v>
      </c>
    </row>
    <row r="84" spans="1:3" hidden="1">
      <c r="A84" s="363" t="s">
        <v>109</v>
      </c>
    </row>
    <row r="85" spans="1:3" hidden="1">
      <c r="A85" s="363" t="s">
        <v>110</v>
      </c>
    </row>
    <row r="86" spans="1:3" hidden="1">
      <c r="A86" s="363" t="s">
        <v>111</v>
      </c>
    </row>
    <row r="87" spans="1:3" hidden="1">
      <c r="A87" s="363" t="s">
        <v>112</v>
      </c>
    </row>
    <row r="88" spans="1:3" hidden="1">
      <c r="A88" s="363" t="s">
        <v>113</v>
      </c>
      <c r="C88" s="297"/>
    </row>
    <row r="89" spans="1:3" hidden="1">
      <c r="A89" s="363" t="s">
        <v>114</v>
      </c>
    </row>
    <row r="90" spans="1:3" hidden="1">
      <c r="A90" s="363" t="s">
        <v>115</v>
      </c>
    </row>
    <row r="91" spans="1:3" hidden="1">
      <c r="A91" s="363" t="s">
        <v>116</v>
      </c>
      <c r="C91" s="355"/>
    </row>
    <row r="92" spans="1:3" hidden="1">
      <c r="A92" s="363" t="s">
        <v>117</v>
      </c>
      <c r="C92" s="298"/>
    </row>
    <row r="93" spans="1:3" hidden="1">
      <c r="A93" s="363" t="s">
        <v>118</v>
      </c>
      <c r="C93" s="297"/>
    </row>
    <row r="94" spans="1:3" hidden="1">
      <c r="A94" s="363" t="s">
        <v>119</v>
      </c>
      <c r="C94" s="297"/>
    </row>
    <row r="95" spans="1:3" hidden="1">
      <c r="A95" s="363" t="s">
        <v>120</v>
      </c>
      <c r="C95" s="297"/>
    </row>
    <row r="96" spans="1:3" hidden="1">
      <c r="A96" s="363" t="s">
        <v>121</v>
      </c>
      <c r="C96" s="297"/>
    </row>
    <row r="97" spans="1:6" hidden="1">
      <c r="A97" s="363" t="s">
        <v>122</v>
      </c>
      <c r="C97" s="355"/>
    </row>
    <row r="98" spans="1:6" hidden="1">
      <c r="A98" s="363" t="s">
        <v>123</v>
      </c>
      <c r="C98" s="298"/>
    </row>
    <row r="99" spans="1:6" hidden="1">
      <c r="A99" s="363" t="s">
        <v>124</v>
      </c>
    </row>
    <row r="100" spans="1:6" hidden="1">
      <c r="A100" s="363" t="s">
        <v>125</v>
      </c>
      <c r="F100" s="425"/>
    </row>
    <row r="101" spans="1:6" hidden="1">
      <c r="A101" s="363" t="s">
        <v>126</v>
      </c>
    </row>
    <row r="102" spans="1:6" hidden="1">
      <c r="A102" s="363" t="s">
        <v>127</v>
      </c>
      <c r="F102" s="425"/>
    </row>
    <row r="103" spans="1:6" hidden="1">
      <c r="A103" s="363" t="s">
        <v>128</v>
      </c>
      <c r="F103" s="425"/>
    </row>
    <row r="104" spans="1:6" hidden="1">
      <c r="A104" s="363" t="s">
        <v>129</v>
      </c>
      <c r="C104" s="297"/>
    </row>
    <row r="105" spans="1:6" hidden="1">
      <c r="A105" s="363" t="s">
        <v>130</v>
      </c>
    </row>
    <row r="106" spans="1:6" hidden="1">
      <c r="A106" s="363" t="s">
        <v>131</v>
      </c>
      <c r="C106" s="297"/>
    </row>
    <row r="107" spans="1:6" hidden="1">
      <c r="A107" s="363" t="s">
        <v>132</v>
      </c>
    </row>
    <row r="108" spans="1:6" hidden="1">
      <c r="A108" s="363" t="s">
        <v>133</v>
      </c>
    </row>
    <row r="109" spans="1:6" hidden="1">
      <c r="A109" s="363" t="s">
        <v>134</v>
      </c>
    </row>
    <row r="110" spans="1:6" hidden="1">
      <c r="A110" s="363" t="s">
        <v>135</v>
      </c>
      <c r="C110" s="297"/>
    </row>
    <row r="111" spans="1:6" hidden="1">
      <c r="A111" s="363" t="s">
        <v>136</v>
      </c>
      <c r="C111" s="297"/>
    </row>
    <row r="112" spans="1:6" hidden="1">
      <c r="A112" s="363" t="s">
        <v>137</v>
      </c>
      <c r="C112" s="297"/>
    </row>
    <row r="113" spans="1:3" hidden="1">
      <c r="A113" s="363" t="s">
        <v>138</v>
      </c>
      <c r="C113" s="297"/>
    </row>
    <row r="114" spans="1:3" hidden="1">
      <c r="A114" s="363" t="s">
        <v>139</v>
      </c>
      <c r="C114" s="298"/>
    </row>
    <row r="115" spans="1:3" hidden="1">
      <c r="A115" s="363"/>
      <c r="C115" s="298"/>
    </row>
    <row r="116" spans="1:3" hidden="1">
      <c r="A116" s="520" t="s">
        <v>140</v>
      </c>
    </row>
    <row r="117" spans="1:3" hidden="1">
      <c r="A117" s="363" t="s">
        <v>141</v>
      </c>
    </row>
    <row r="118" spans="1:3" hidden="1">
      <c r="A118" s="363" t="s">
        <v>142</v>
      </c>
    </row>
    <row r="119" spans="1:3" hidden="1">
      <c r="A119" s="363" t="s">
        <v>143</v>
      </c>
    </row>
    <row r="120" spans="1:3" hidden="1">
      <c r="A120" s="363" t="s">
        <v>37</v>
      </c>
    </row>
    <row r="121" spans="1:3" hidden="1">
      <c r="A121" s="363" t="s">
        <v>144</v>
      </c>
    </row>
    <row r="122" spans="1:3" hidden="1">
      <c r="A122" s="363" t="s">
        <v>145</v>
      </c>
    </row>
    <row r="123" spans="1:3" hidden="1">
      <c r="A123" s="363" t="s">
        <v>146</v>
      </c>
    </row>
    <row r="124" spans="1:3" hidden="1">
      <c r="A124" s="363" t="s">
        <v>40</v>
      </c>
    </row>
    <row r="125" spans="1:3" hidden="1">
      <c r="A125" s="363" t="s">
        <v>147</v>
      </c>
    </row>
    <row r="126" spans="1:3" hidden="1">
      <c r="A126" s="363" t="s">
        <v>42</v>
      </c>
    </row>
    <row r="127" spans="1:3" hidden="1">
      <c r="A127" s="363" t="s">
        <v>148</v>
      </c>
    </row>
    <row r="128" spans="1:3" hidden="1">
      <c r="A128" s="363" t="s">
        <v>33</v>
      </c>
    </row>
    <row r="129" spans="1:1" hidden="1">
      <c r="A129" s="426"/>
    </row>
  </sheetData>
  <sheetProtection formatCells="0" insertColumns="0" insertRows="0" insertHyperlinks="0" deleteColumns="0" deleteRows="0" sort="0" autoFilter="0"/>
  <autoFilter ref="A6:AB37" xr:uid="{00000000-0009-0000-0000-000001000000}"/>
  <sortState xmlns:xlrd2="http://schemas.microsoft.com/office/spreadsheetml/2017/richdata2" ref="A21:AC85">
    <sortCondition ref="L21:L85"/>
  </sortState>
  <mergeCells count="227">
    <mergeCell ref="C6:C7"/>
    <mergeCell ref="J6:J7"/>
    <mergeCell ref="K6:K7"/>
    <mergeCell ref="AB6:AB7"/>
    <mergeCell ref="D6:E7"/>
    <mergeCell ref="F6:G7"/>
    <mergeCell ref="H6:I7"/>
    <mergeCell ref="AE36:AF36"/>
    <mergeCell ref="AG36:AH36"/>
    <mergeCell ref="AI36:AJ36"/>
    <mergeCell ref="AK36:AL36"/>
    <mergeCell ref="AM36:AN36"/>
    <mergeCell ref="AO36:AP36"/>
    <mergeCell ref="AQ36:AR36"/>
    <mergeCell ref="AE37:AF37"/>
    <mergeCell ref="AG37:AH37"/>
    <mergeCell ref="AI37:AJ37"/>
    <mergeCell ref="AK37:AL37"/>
    <mergeCell ref="AM37:AN37"/>
    <mergeCell ref="AO37:AP37"/>
    <mergeCell ref="AQ37:AR37"/>
    <mergeCell ref="AE34:AF34"/>
    <mergeCell ref="AG34:AH34"/>
    <mergeCell ref="AI34:AJ34"/>
    <mergeCell ref="AK34:AL34"/>
    <mergeCell ref="AM34:AN34"/>
    <mergeCell ref="AO34:AP34"/>
    <mergeCell ref="AQ34:AR34"/>
    <mergeCell ref="AE35:AF35"/>
    <mergeCell ref="AG35:AH35"/>
    <mergeCell ref="AI35:AJ35"/>
    <mergeCell ref="AK35:AL35"/>
    <mergeCell ref="AM35:AN35"/>
    <mergeCell ref="AO35:AP35"/>
    <mergeCell ref="AQ35:AR35"/>
    <mergeCell ref="AE32:AF32"/>
    <mergeCell ref="AG32:AH32"/>
    <mergeCell ref="AI32:AJ32"/>
    <mergeCell ref="AK32:AL32"/>
    <mergeCell ref="AM32:AN32"/>
    <mergeCell ref="AO32:AP32"/>
    <mergeCell ref="AQ32:AR32"/>
    <mergeCell ref="AE33:AF33"/>
    <mergeCell ref="AG33:AH33"/>
    <mergeCell ref="AI33:AJ33"/>
    <mergeCell ref="AK33:AL33"/>
    <mergeCell ref="AM33:AN33"/>
    <mergeCell ref="AO33:AP33"/>
    <mergeCell ref="AQ33:AR33"/>
    <mergeCell ref="AE30:AF30"/>
    <mergeCell ref="AG30:AH30"/>
    <mergeCell ref="AI30:AJ30"/>
    <mergeCell ref="AK30:AL30"/>
    <mergeCell ref="AM30:AN30"/>
    <mergeCell ref="AO30:AP30"/>
    <mergeCell ref="AQ30:AR30"/>
    <mergeCell ref="AE31:AF31"/>
    <mergeCell ref="AG31:AH31"/>
    <mergeCell ref="AI31:AJ31"/>
    <mergeCell ref="AK31:AL31"/>
    <mergeCell ref="AM31:AN31"/>
    <mergeCell ref="AO31:AP31"/>
    <mergeCell ref="AQ31:AR31"/>
    <mergeCell ref="AE28:AF28"/>
    <mergeCell ref="AG28:AH28"/>
    <mergeCell ref="AI28:AJ28"/>
    <mergeCell ref="AK28:AL28"/>
    <mergeCell ref="AM28:AN28"/>
    <mergeCell ref="AO28:AP28"/>
    <mergeCell ref="AQ28:AR28"/>
    <mergeCell ref="AE29:AF29"/>
    <mergeCell ref="AG29:AH29"/>
    <mergeCell ref="AI29:AJ29"/>
    <mergeCell ref="AK29:AL29"/>
    <mergeCell ref="AM29:AN29"/>
    <mergeCell ref="AO29:AP29"/>
    <mergeCell ref="AQ29:AR29"/>
    <mergeCell ref="AE26:AF26"/>
    <mergeCell ref="AG26:AH26"/>
    <mergeCell ref="AI26:AJ26"/>
    <mergeCell ref="AK26:AL26"/>
    <mergeCell ref="AM26:AN26"/>
    <mergeCell ref="AO26:AP26"/>
    <mergeCell ref="AQ26:AR26"/>
    <mergeCell ref="AE27:AF27"/>
    <mergeCell ref="AG27:AH27"/>
    <mergeCell ref="AI27:AJ27"/>
    <mergeCell ref="AK27:AL27"/>
    <mergeCell ref="AM27:AN27"/>
    <mergeCell ref="AO27:AP27"/>
    <mergeCell ref="AQ27:AR27"/>
    <mergeCell ref="AE24:AF24"/>
    <mergeCell ref="AG24:AH24"/>
    <mergeCell ref="AI24:AJ24"/>
    <mergeCell ref="AK24:AL24"/>
    <mergeCell ref="AM24:AN24"/>
    <mergeCell ref="AO24:AP24"/>
    <mergeCell ref="AQ24:AR24"/>
    <mergeCell ref="AE25:AF25"/>
    <mergeCell ref="AG25:AH25"/>
    <mergeCell ref="AI25:AJ25"/>
    <mergeCell ref="AK25:AL25"/>
    <mergeCell ref="AM25:AN25"/>
    <mergeCell ref="AO25:AP25"/>
    <mergeCell ref="AQ25:AR25"/>
    <mergeCell ref="AE22:AF22"/>
    <mergeCell ref="AG22:AH22"/>
    <mergeCell ref="AI22:AJ22"/>
    <mergeCell ref="AK22:AL22"/>
    <mergeCell ref="AM22:AN22"/>
    <mergeCell ref="AO22:AP22"/>
    <mergeCell ref="AQ22:AR22"/>
    <mergeCell ref="AE23:AF23"/>
    <mergeCell ref="AG23:AH23"/>
    <mergeCell ref="AI23:AJ23"/>
    <mergeCell ref="AK23:AL23"/>
    <mergeCell ref="AM23:AN23"/>
    <mergeCell ref="AO23:AP23"/>
    <mergeCell ref="AQ23:AR23"/>
    <mergeCell ref="AE20:AF20"/>
    <mergeCell ref="AG20:AH20"/>
    <mergeCell ref="AI20:AJ20"/>
    <mergeCell ref="AK20:AL20"/>
    <mergeCell ref="AM20:AN20"/>
    <mergeCell ref="AO20:AP20"/>
    <mergeCell ref="AQ20:AR20"/>
    <mergeCell ref="AE21:AF21"/>
    <mergeCell ref="AG21:AH21"/>
    <mergeCell ref="AI21:AJ21"/>
    <mergeCell ref="AK21:AL21"/>
    <mergeCell ref="AM21:AN21"/>
    <mergeCell ref="AO21:AP21"/>
    <mergeCell ref="AQ21:AR21"/>
    <mergeCell ref="AE16:AF16"/>
    <mergeCell ref="AG16:AH16"/>
    <mergeCell ref="AI16:AJ16"/>
    <mergeCell ref="AK16:AL16"/>
    <mergeCell ref="AM16:AN16"/>
    <mergeCell ref="AO16:AP16"/>
    <mergeCell ref="AQ16:AR16"/>
    <mergeCell ref="AE19:AF19"/>
    <mergeCell ref="AG19:AH19"/>
    <mergeCell ref="AI19:AJ19"/>
    <mergeCell ref="AK19:AL19"/>
    <mergeCell ref="AM19:AN19"/>
    <mergeCell ref="AO19:AP19"/>
    <mergeCell ref="AQ19:AR19"/>
    <mergeCell ref="AE14:AF14"/>
    <mergeCell ref="AG14:AH14"/>
    <mergeCell ref="AI14:AJ14"/>
    <mergeCell ref="AK14:AL14"/>
    <mergeCell ref="AM14:AN14"/>
    <mergeCell ref="AO14:AP14"/>
    <mergeCell ref="AQ14:AR14"/>
    <mergeCell ref="AE15:AF15"/>
    <mergeCell ref="AG15:AH15"/>
    <mergeCell ref="AI15:AJ15"/>
    <mergeCell ref="AK15:AL15"/>
    <mergeCell ref="AM15:AN15"/>
    <mergeCell ref="AO15:AP15"/>
    <mergeCell ref="AQ15:AR15"/>
    <mergeCell ref="AE12:AF12"/>
    <mergeCell ref="AG12:AH12"/>
    <mergeCell ref="AI12:AJ12"/>
    <mergeCell ref="AK12:AL12"/>
    <mergeCell ref="AM12:AN12"/>
    <mergeCell ref="AO12:AP12"/>
    <mergeCell ref="AQ12:AR12"/>
    <mergeCell ref="AE13:AF13"/>
    <mergeCell ref="AG13:AH13"/>
    <mergeCell ref="AI13:AJ13"/>
    <mergeCell ref="AK13:AL13"/>
    <mergeCell ref="AM13:AN13"/>
    <mergeCell ref="AO13:AP13"/>
    <mergeCell ref="AQ13:AR13"/>
    <mergeCell ref="AE10:AF10"/>
    <mergeCell ref="AG10:AH10"/>
    <mergeCell ref="AI10:AJ10"/>
    <mergeCell ref="AK10:AL10"/>
    <mergeCell ref="AM10:AN10"/>
    <mergeCell ref="AO10:AP10"/>
    <mergeCell ref="AQ10:AR10"/>
    <mergeCell ref="AE11:AF11"/>
    <mergeCell ref="AG11:AH11"/>
    <mergeCell ref="AI11:AJ11"/>
    <mergeCell ref="AK11:AL11"/>
    <mergeCell ref="AM11:AN11"/>
    <mergeCell ref="AO11:AP11"/>
    <mergeCell ref="AQ11:AR11"/>
    <mergeCell ref="AE8:AF8"/>
    <mergeCell ref="AG8:AH8"/>
    <mergeCell ref="AI8:AJ8"/>
    <mergeCell ref="AK8:AL8"/>
    <mergeCell ref="AM8:AN8"/>
    <mergeCell ref="AO8:AP8"/>
    <mergeCell ref="AQ8:AR8"/>
    <mergeCell ref="AE9:AF9"/>
    <mergeCell ref="AG9:AH9"/>
    <mergeCell ref="AI9:AJ9"/>
    <mergeCell ref="AK9:AL9"/>
    <mergeCell ref="AM9:AN9"/>
    <mergeCell ref="AO9:AP9"/>
    <mergeCell ref="AQ9:AR9"/>
    <mergeCell ref="A1:AB1"/>
    <mergeCell ref="A2:AB2"/>
    <mergeCell ref="A3:AB3"/>
    <mergeCell ref="A5:I5"/>
    <mergeCell ref="L6:M6"/>
    <mergeCell ref="N6:AA6"/>
    <mergeCell ref="AE6:AR6"/>
    <mergeCell ref="L7:M7"/>
    <mergeCell ref="N7:O7"/>
    <mergeCell ref="P7:Q7"/>
    <mergeCell ref="R7:S7"/>
    <mergeCell ref="T7:U7"/>
    <mergeCell ref="V7:W7"/>
    <mergeCell ref="X7:Y7"/>
    <mergeCell ref="Z7:AA7"/>
    <mergeCell ref="AE7:AF7"/>
    <mergeCell ref="AG7:AH7"/>
    <mergeCell ref="AI7:AJ7"/>
    <mergeCell ref="AK7:AL7"/>
    <mergeCell ref="AM7:AN7"/>
    <mergeCell ref="AO7:AP7"/>
    <mergeCell ref="AQ7:AR7"/>
    <mergeCell ref="A6:A7"/>
    <mergeCell ref="B6:B7"/>
  </mergeCells>
  <phoneticPr fontId="92"/>
  <conditionalFormatting sqref="K10">
    <cfRule type="containsBlanks" dxfId="92" priority="171">
      <formula>LEN(TRIM(K10))=0</formula>
    </cfRule>
  </conditionalFormatting>
  <conditionalFormatting sqref="C11">
    <cfRule type="containsBlanks" dxfId="91" priority="149">
      <formula>LEN(TRIM(C11))=0</formula>
    </cfRule>
  </conditionalFormatting>
  <conditionalFormatting sqref="K11">
    <cfRule type="containsBlanks" dxfId="90" priority="148">
      <formula>LEN(TRIM(K11))=0</formula>
    </cfRule>
  </conditionalFormatting>
  <conditionalFormatting sqref="C12">
    <cfRule type="containsBlanks" dxfId="89" priority="169">
      <formula>LEN(TRIM(C12))=0</formula>
    </cfRule>
  </conditionalFormatting>
  <conditionalFormatting sqref="K12">
    <cfRule type="containsBlanks" dxfId="88" priority="147">
      <formula>LEN(TRIM(K12))=0</formula>
    </cfRule>
  </conditionalFormatting>
  <conditionalFormatting sqref="H15:I15">
    <cfRule type="containsBlanks" dxfId="87" priority="355">
      <formula>LEN(TRIM(H15))=0</formula>
    </cfRule>
  </conditionalFormatting>
  <conditionalFormatting sqref="J15">
    <cfRule type="containsBlanks" dxfId="86" priority="339">
      <formula>LEN(TRIM(J15))=0</formula>
    </cfRule>
  </conditionalFormatting>
  <conditionalFormatting sqref="K15">
    <cfRule type="containsBlanks" dxfId="85" priority="45">
      <formula>LEN(TRIM(K15))=0</formula>
    </cfRule>
  </conditionalFormatting>
  <conditionalFormatting sqref="M15">
    <cfRule type="containsBlanks" dxfId="84" priority="334">
      <formula>LEN(TRIM(M15))=0</formula>
    </cfRule>
  </conditionalFormatting>
  <conditionalFormatting sqref="C16">
    <cfRule type="containsBlanks" dxfId="83" priority="68">
      <formula>LEN(TRIM(C16))=0</formula>
    </cfRule>
  </conditionalFormatting>
  <conditionalFormatting sqref="K16">
    <cfRule type="containsBlanks" dxfId="82" priority="44">
      <formula>LEN(TRIM(K16))=0</formula>
    </cfRule>
  </conditionalFormatting>
  <conditionalFormatting sqref="C19">
    <cfRule type="containsBlanks" dxfId="81" priority="69">
      <formula>LEN(TRIM(C19))=0</formula>
    </cfRule>
  </conditionalFormatting>
  <conditionalFormatting sqref="K19">
    <cfRule type="containsBlanks" dxfId="80" priority="43">
      <formula>LEN(TRIM(K19))=0</formula>
    </cfRule>
  </conditionalFormatting>
  <conditionalFormatting sqref="J20">
    <cfRule type="containsBlanks" dxfId="79" priority="313">
      <formula>LEN(TRIM(J20))=0</formula>
    </cfRule>
  </conditionalFormatting>
  <conditionalFormatting sqref="K20">
    <cfRule type="containsBlanks" dxfId="78" priority="41">
      <formula>LEN(TRIM(K20))=0</formula>
    </cfRule>
  </conditionalFormatting>
  <conditionalFormatting sqref="M20">
    <cfRule type="containsBlanks" dxfId="77" priority="308">
      <formula>LEN(TRIM(M20))=0</formula>
    </cfRule>
  </conditionalFormatting>
  <conditionalFormatting sqref="C21">
    <cfRule type="containsBlanks" dxfId="76" priority="65">
      <formula>LEN(TRIM(C21))=0</formula>
    </cfRule>
  </conditionalFormatting>
  <conditionalFormatting sqref="K21">
    <cfRule type="containsBlanks" dxfId="75" priority="40">
      <formula>LEN(TRIM(K21))=0</formula>
    </cfRule>
  </conditionalFormatting>
  <conditionalFormatting sqref="C24">
    <cfRule type="containsBlanks" dxfId="74" priority="66">
      <formula>LEN(TRIM(C24))=0</formula>
    </cfRule>
  </conditionalFormatting>
  <conditionalFormatting sqref="K24">
    <cfRule type="containsBlanks" dxfId="73" priority="39">
      <formula>LEN(TRIM(K24))=0</formula>
    </cfRule>
  </conditionalFormatting>
  <conditionalFormatting sqref="J25">
    <cfRule type="containsBlanks" dxfId="72" priority="287">
      <formula>LEN(TRIM(J25))=0</formula>
    </cfRule>
  </conditionalFormatting>
  <conditionalFormatting sqref="K25">
    <cfRule type="containsBlanks" dxfId="71" priority="37">
      <formula>LEN(TRIM(K25))=0</formula>
    </cfRule>
  </conditionalFormatting>
  <conditionalFormatting sqref="M25">
    <cfRule type="containsBlanks" dxfId="70" priority="282">
      <formula>LEN(TRIM(M25))=0</formula>
    </cfRule>
  </conditionalFormatting>
  <conditionalFormatting sqref="C26">
    <cfRule type="containsBlanks" dxfId="69" priority="62">
      <formula>LEN(TRIM(C26))=0</formula>
    </cfRule>
  </conditionalFormatting>
  <conditionalFormatting sqref="K26">
    <cfRule type="containsBlanks" dxfId="68" priority="36">
      <formula>LEN(TRIM(K26))=0</formula>
    </cfRule>
  </conditionalFormatting>
  <conditionalFormatting sqref="C29">
    <cfRule type="containsBlanks" dxfId="67" priority="63">
      <formula>LEN(TRIM(C29))=0</formula>
    </cfRule>
  </conditionalFormatting>
  <conditionalFormatting sqref="K29">
    <cfRule type="containsBlanks" dxfId="66" priority="35">
      <formula>LEN(TRIM(K29))=0</formula>
    </cfRule>
  </conditionalFormatting>
  <conditionalFormatting sqref="J30">
    <cfRule type="containsBlanks" dxfId="65" priority="261">
      <formula>LEN(TRIM(J30))=0</formula>
    </cfRule>
  </conditionalFormatting>
  <conditionalFormatting sqref="K30">
    <cfRule type="containsBlanks" dxfId="64" priority="33">
      <formula>LEN(TRIM(K30))=0</formula>
    </cfRule>
  </conditionalFormatting>
  <conditionalFormatting sqref="M30">
    <cfRule type="containsBlanks" dxfId="63" priority="256">
      <formula>LEN(TRIM(M30))=0</formula>
    </cfRule>
  </conditionalFormatting>
  <conditionalFormatting sqref="C31">
    <cfRule type="containsBlanks" dxfId="62" priority="59">
      <formula>LEN(TRIM(C31))=0</formula>
    </cfRule>
  </conditionalFormatting>
  <conditionalFormatting sqref="K31">
    <cfRule type="containsBlanks" dxfId="61" priority="32">
      <formula>LEN(TRIM(K31))=0</formula>
    </cfRule>
  </conditionalFormatting>
  <conditionalFormatting sqref="C34">
    <cfRule type="containsBlanks" dxfId="60" priority="60">
      <formula>LEN(TRIM(C34))=0</formula>
    </cfRule>
  </conditionalFormatting>
  <conditionalFormatting sqref="K34">
    <cfRule type="containsBlanks" dxfId="59" priority="31">
      <formula>LEN(TRIM(K34))=0</formula>
    </cfRule>
  </conditionalFormatting>
  <conditionalFormatting sqref="J35">
    <cfRule type="containsBlanks" dxfId="58" priority="13">
      <formula>LEN(TRIM(J35))=0</formula>
    </cfRule>
  </conditionalFormatting>
  <conditionalFormatting sqref="K35">
    <cfRule type="containsBlanks" dxfId="57" priority="3">
      <formula>LEN(TRIM(K35))=0</formula>
    </cfRule>
  </conditionalFormatting>
  <conditionalFormatting sqref="M35">
    <cfRule type="containsBlanks" dxfId="56" priority="11">
      <formula>LEN(TRIM(M35))=0</formula>
    </cfRule>
  </conditionalFormatting>
  <conditionalFormatting sqref="C36">
    <cfRule type="containsBlanks" dxfId="55" priority="8">
      <formula>LEN(TRIM(C36))=0</formula>
    </cfRule>
  </conditionalFormatting>
  <conditionalFormatting sqref="K36">
    <cfRule type="containsBlanks" dxfId="54" priority="2">
      <formula>LEN(TRIM(K36))=0</formula>
    </cfRule>
  </conditionalFormatting>
  <conditionalFormatting sqref="C37">
    <cfRule type="containsBlanks" dxfId="53" priority="9">
      <formula>LEN(TRIM(C37))=0</formula>
    </cfRule>
  </conditionalFormatting>
  <conditionalFormatting sqref="K37">
    <cfRule type="containsBlanks" dxfId="52" priority="1">
      <formula>LEN(TRIM(K37))=0</formula>
    </cfRule>
  </conditionalFormatting>
  <conditionalFormatting sqref="A8:A12">
    <cfRule type="containsBlanks" dxfId="51" priority="1569">
      <formula>LEN(TRIM(A8))=0</formula>
    </cfRule>
  </conditionalFormatting>
  <conditionalFormatting sqref="K8:K9">
    <cfRule type="containsBlanks" dxfId="50" priority="172">
      <formula>LEN(TRIM(K8))=0</formula>
    </cfRule>
  </conditionalFormatting>
  <conditionalFormatting sqref="K13:K14">
    <cfRule type="containsBlanks" dxfId="49" priority="46">
      <formula>LEN(TRIM(K13))=0</formula>
    </cfRule>
  </conditionalFormatting>
  <conditionalFormatting sqref="K17:K18">
    <cfRule type="containsBlanks" dxfId="48" priority="42">
      <formula>LEN(TRIM(K17))=0</formula>
    </cfRule>
  </conditionalFormatting>
  <conditionalFormatting sqref="K22:K23">
    <cfRule type="containsBlanks" dxfId="47" priority="38">
      <formula>LEN(TRIM(K22))=0</formula>
    </cfRule>
  </conditionalFormatting>
  <conditionalFormatting sqref="K27:K28">
    <cfRule type="containsBlanks" dxfId="46" priority="34">
      <formula>LEN(TRIM(K27))=0</formula>
    </cfRule>
  </conditionalFormatting>
  <conditionalFormatting sqref="K32:K33">
    <cfRule type="containsBlanks" dxfId="45" priority="4">
      <formula>LEN(TRIM(K32))=0</formula>
    </cfRule>
  </conditionalFormatting>
  <conditionalFormatting sqref="AB8:AB12">
    <cfRule type="containsBlanks" dxfId="44" priority="1567">
      <formula>LEN(TRIM(AB8))=0</formula>
    </cfRule>
  </conditionalFormatting>
  <conditionalFormatting sqref="L8:M12 B10:J10 B8:C9 F8:I9 F11:I12 B11:B12">
    <cfRule type="containsBlanks" dxfId="43" priority="1568">
      <formula>LEN(TRIM(B8))=0</formula>
    </cfRule>
  </conditionalFormatting>
  <conditionalFormatting sqref="D8:E9 D11:E12">
    <cfRule type="containsBlanks" dxfId="42" priority="1447">
      <formula>LEN(TRIM(D8))=0</formula>
    </cfRule>
  </conditionalFormatting>
  <conditionalFormatting sqref="J8:J9 J11:J12">
    <cfRule type="containsBlanks" dxfId="41" priority="954">
      <formula>LEN(TRIM(J8))=0</formula>
    </cfRule>
  </conditionalFormatting>
  <conditionalFormatting sqref="C15 C13:C14">
    <cfRule type="containsBlanks" dxfId="40" priority="70">
      <formula>LEN(TRIM(C13))=0</formula>
    </cfRule>
  </conditionalFormatting>
  <conditionalFormatting sqref="D15:G15 F13:G14 F16:G16 F19:G19">
    <cfRule type="containsBlanks" dxfId="39" priority="54">
      <formula>LEN(TRIM(D13))=0</formula>
    </cfRule>
  </conditionalFormatting>
  <conditionalFormatting sqref="D13:E14 D16:E16 D19:E19">
    <cfRule type="containsBlanks" dxfId="38" priority="53">
      <formula>LEN(TRIM(D13))=0</formula>
    </cfRule>
  </conditionalFormatting>
  <conditionalFormatting sqref="H13:I14 L15:L16 H16:J16 H19:I19 L13:M14 M16 L19:M19">
    <cfRule type="containsBlanks" dxfId="37" priority="354">
      <formula>LEN(TRIM(H13))=0</formula>
    </cfRule>
  </conditionalFormatting>
  <conditionalFormatting sqref="J13:J14 J19">
    <cfRule type="containsBlanks" dxfId="36" priority="337">
      <formula>LEN(TRIM(J13))=0</formula>
    </cfRule>
  </conditionalFormatting>
  <conditionalFormatting sqref="AB13:AB16 AB19">
    <cfRule type="containsBlanks" dxfId="35" priority="58">
      <formula>LEN(TRIM(AB13))=0</formula>
    </cfRule>
  </conditionalFormatting>
  <conditionalFormatting sqref="C17:C18 C20">
    <cfRule type="containsBlanks" dxfId="34" priority="67">
      <formula>LEN(TRIM(C17))=0</formula>
    </cfRule>
  </conditionalFormatting>
  <conditionalFormatting sqref="F17:G18 D20:G20 F21:G21 F24:G24">
    <cfRule type="containsBlanks" dxfId="33" priority="52">
      <formula>LEN(TRIM(D17))=0</formula>
    </cfRule>
  </conditionalFormatting>
  <conditionalFormatting sqref="D17:E18 D21:E21 D24:E24">
    <cfRule type="containsBlanks" dxfId="32" priority="51">
      <formula>LEN(TRIM(D17))=0</formula>
    </cfRule>
  </conditionalFormatting>
  <conditionalFormatting sqref="H17:I18 L17:M18 L21:M21 L24:M24 H24:I24 H21:J21">
    <cfRule type="containsBlanks" dxfId="31" priority="328">
      <formula>LEN(TRIM(H17))=0</formula>
    </cfRule>
  </conditionalFormatting>
  <conditionalFormatting sqref="J17:J18 J24">
    <cfRule type="containsBlanks" dxfId="30" priority="311">
      <formula>LEN(TRIM(J17))=0</formula>
    </cfRule>
  </conditionalFormatting>
  <conditionalFormatting sqref="AB17:AB18 AB20:AB21 AB24">
    <cfRule type="containsBlanks" dxfId="29" priority="57">
      <formula>LEN(TRIM(AB17))=0</formula>
    </cfRule>
  </conditionalFormatting>
  <conditionalFormatting sqref="L20 H20:I20">
    <cfRule type="containsBlanks" dxfId="28" priority="329">
      <formula>LEN(TRIM(H20))=0</formula>
    </cfRule>
  </conditionalFormatting>
  <conditionalFormatting sqref="C22:C23 C25">
    <cfRule type="containsBlanks" dxfId="27" priority="64">
      <formula>LEN(TRIM(C22))=0</formula>
    </cfRule>
  </conditionalFormatting>
  <conditionalFormatting sqref="F22:G23 D25:G25 F26:G26 F29:G29">
    <cfRule type="containsBlanks" dxfId="26" priority="50">
      <formula>LEN(TRIM(D22))=0</formula>
    </cfRule>
  </conditionalFormatting>
  <conditionalFormatting sqref="D22:E23 D26:E26 D29:E29">
    <cfRule type="containsBlanks" dxfId="25" priority="49">
      <formula>LEN(TRIM(D22))=0</formula>
    </cfRule>
  </conditionalFormatting>
  <conditionalFormatting sqref="L22:M23 H22:I23 L26:M26 L29:M29 H29:I29 H26:J26">
    <cfRule type="containsBlanks" dxfId="24" priority="302">
      <formula>LEN(TRIM(H22))=0</formula>
    </cfRule>
  </conditionalFormatting>
  <conditionalFormatting sqref="J22:J23 J29">
    <cfRule type="containsBlanks" dxfId="23" priority="285">
      <formula>LEN(TRIM(J22))=0</formula>
    </cfRule>
  </conditionalFormatting>
  <conditionalFormatting sqref="AB22:AB23 AB25:AB26 AB29">
    <cfRule type="containsBlanks" dxfId="22" priority="56">
      <formula>LEN(TRIM(AB22))=0</formula>
    </cfRule>
  </conditionalFormatting>
  <conditionalFormatting sqref="H25:I25 L25">
    <cfRule type="containsBlanks" dxfId="21" priority="303">
      <formula>LEN(TRIM(H25))=0</formula>
    </cfRule>
  </conditionalFormatting>
  <conditionalFormatting sqref="C27:C28 C30">
    <cfRule type="containsBlanks" dxfId="20" priority="61">
      <formula>LEN(TRIM(C27))=0</formula>
    </cfRule>
  </conditionalFormatting>
  <conditionalFormatting sqref="F27:G28 D30:G30 F31:G31 F34:G34">
    <cfRule type="containsBlanks" dxfId="19" priority="48">
      <formula>LEN(TRIM(D27))=0</formula>
    </cfRule>
  </conditionalFormatting>
  <conditionalFormatting sqref="D27:E28 D31:E31 D34:E34">
    <cfRule type="containsBlanks" dxfId="18" priority="47">
      <formula>LEN(TRIM(D27))=0</formula>
    </cfRule>
  </conditionalFormatting>
  <conditionalFormatting sqref="H27:I28 L27:M28 L31:M31 L34:M34 H34:I34 H31:J31">
    <cfRule type="containsBlanks" dxfId="17" priority="276">
      <formula>LEN(TRIM(H27))=0</formula>
    </cfRule>
  </conditionalFormatting>
  <conditionalFormatting sqref="J27:J28 J34">
    <cfRule type="containsBlanks" dxfId="16" priority="259">
      <formula>LEN(TRIM(J27))=0</formula>
    </cfRule>
  </conditionalFormatting>
  <conditionalFormatting sqref="AB27:AB28 AB30:AB31 AB34">
    <cfRule type="containsBlanks" dxfId="15" priority="55">
      <formula>LEN(TRIM(AB27))=0</formula>
    </cfRule>
  </conditionalFormatting>
  <conditionalFormatting sqref="L30 H30:I30">
    <cfRule type="containsBlanks" dxfId="14" priority="277">
      <formula>LEN(TRIM(H30))=0</formula>
    </cfRule>
  </conditionalFormatting>
  <conditionalFormatting sqref="C32:C33 C35">
    <cfRule type="containsBlanks" dxfId="13" priority="10">
      <formula>LEN(TRIM(C32))=0</formula>
    </cfRule>
  </conditionalFormatting>
  <conditionalFormatting sqref="F32:G33 D35:G35 F36:G37">
    <cfRule type="containsBlanks" dxfId="12" priority="6">
      <formula>LEN(TRIM(D32))=0</formula>
    </cfRule>
  </conditionalFormatting>
  <conditionalFormatting sqref="D32:E33 D36:E37">
    <cfRule type="containsBlanks" dxfId="11" priority="5">
      <formula>LEN(TRIM(D32))=0</formula>
    </cfRule>
  </conditionalFormatting>
  <conditionalFormatting sqref="H32:I33 L32:M33 L36:M37 H36:J36 H37:I37">
    <cfRule type="containsBlanks" dxfId="10" priority="14">
      <formula>LEN(TRIM(H32))=0</formula>
    </cfRule>
  </conditionalFormatting>
  <conditionalFormatting sqref="J32:J33 J37">
    <cfRule type="containsBlanks" dxfId="9" priority="12">
      <formula>LEN(TRIM(J32))=0</formula>
    </cfRule>
  </conditionalFormatting>
  <conditionalFormatting sqref="AB32:AB33 AB35:AB37">
    <cfRule type="containsBlanks" dxfId="8" priority="7">
      <formula>LEN(TRIM(AB32))=0</formula>
    </cfRule>
  </conditionalFormatting>
  <conditionalFormatting sqref="L35 H35:I35">
    <cfRule type="containsBlanks" dxfId="7" priority="15">
      <formula>LEN(TRIM(H35))=0</formula>
    </cfRule>
  </conditionalFormatting>
  <dataValidations count="1">
    <dataValidation type="list" allowBlank="1" showInputMessage="1" showErrorMessage="1" sqref="A10 A11 A12 A38 A8:A9" xr:uid="{00000000-0002-0000-0100-000000000000}">
      <formula1>$A$48:$A$129</formula1>
    </dataValidation>
  </dataValidations>
  <hyperlinks>
    <hyperlink ref="J42" r:id="rId1" tooltip="mailto:liaoxing@nohhi.net.cn" xr:uid="{00000000-0004-0000-0100-000000000000}"/>
    <hyperlink ref="J43" r:id="rId2" tooltip="mailto:nhk01@nohhi.net.cn" xr:uid="{00000000-0004-0000-0100-000001000000}"/>
    <hyperlink ref="J44" r:id="rId3" tooltip="mailto:erin@nohhi.net.cn" xr:uid="{00000000-0004-0000-0100-000002000000}"/>
  </hyperlinks>
  <printOptions horizontalCentered="1"/>
  <pageMargins left="0.59027777777777801" right="0.39305555555555599" top="0.39305555555555599" bottom="0.59027777777777801" header="0.51180555555555596" footer="0.118055555555556"/>
  <pageSetup paperSize="9" scale="68" fitToHeight="0" orientation="landscape" r:id="rId4"/>
  <headerFooter alignWithMargins="0">
    <oddFooter>&amp;CPage &amp;P of &amp;N page(s)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37"/>
  <sheetViews>
    <sheetView topLeftCell="A10" zoomScale="110" zoomScaleNormal="110" workbookViewId="0">
      <selection activeCell="G12" sqref="G12"/>
    </sheetView>
  </sheetViews>
  <sheetFormatPr defaultColWidth="9" defaultRowHeight="13.5"/>
  <cols>
    <col min="1" max="1" width="22.25" customWidth="1"/>
    <col min="3" max="3" width="15" customWidth="1"/>
    <col min="4" max="4" width="14" customWidth="1"/>
    <col min="5" max="5" width="15.125" customWidth="1"/>
    <col min="6" max="6" width="14.75" style="232" customWidth="1"/>
    <col min="7" max="7" width="14.625" style="233" customWidth="1"/>
    <col min="8" max="8" width="14" customWidth="1"/>
    <col min="9" max="9" width="14.75" customWidth="1"/>
    <col min="10" max="10" width="15" customWidth="1"/>
    <col min="11" max="11" width="14.625" customWidth="1"/>
    <col min="12" max="12" width="13" customWidth="1"/>
    <col min="13" max="13" width="15.75" customWidth="1"/>
    <col min="14" max="14" width="18.5" customWidth="1"/>
    <col min="15" max="15" width="16.25"/>
  </cols>
  <sheetData>
    <row r="1" spans="1:47" ht="15.75">
      <c r="A1" s="234" t="s">
        <v>49</v>
      </c>
      <c r="B1" s="235"/>
      <c r="C1" s="235"/>
      <c r="D1" s="236"/>
      <c r="E1" s="236"/>
      <c r="F1" s="237"/>
      <c r="G1" s="238"/>
      <c r="H1" s="235"/>
      <c r="I1" s="235"/>
      <c r="J1" s="235"/>
      <c r="K1" s="235"/>
      <c r="L1" s="235"/>
      <c r="M1" s="235"/>
      <c r="N1" s="235"/>
      <c r="O1" s="228"/>
      <c r="P1" s="236"/>
      <c r="Q1" s="235"/>
      <c r="R1" s="235"/>
      <c r="S1" s="235"/>
    </row>
    <row r="2" spans="1:47" s="228" customFormat="1" ht="15" customHeight="1">
      <c r="A2" s="239" t="s">
        <v>198</v>
      </c>
      <c r="B2" s="240" t="s">
        <v>199</v>
      </c>
      <c r="C2" s="241" t="s">
        <v>35</v>
      </c>
      <c r="D2" s="242"/>
      <c r="E2" s="242"/>
      <c r="F2" s="241"/>
      <c r="G2" s="242" t="s">
        <v>200</v>
      </c>
      <c r="H2" s="242"/>
      <c r="I2" s="241"/>
      <c r="J2" s="242"/>
      <c r="K2" s="242" t="s">
        <v>201</v>
      </c>
      <c r="L2" s="267"/>
      <c r="M2" s="268"/>
      <c r="N2" s="268"/>
      <c r="O2" s="268" t="s">
        <v>13</v>
      </c>
      <c r="P2" s="269"/>
      <c r="Q2" s="269"/>
      <c r="R2" s="281" t="s">
        <v>14</v>
      </c>
      <c r="S2" s="281"/>
      <c r="T2" s="282"/>
    </row>
    <row r="3" spans="1:47" s="228" customFormat="1" ht="15" customHeight="1">
      <c r="A3" s="243"/>
      <c r="B3" s="243"/>
      <c r="C3" s="244" t="s">
        <v>202</v>
      </c>
      <c r="D3" s="245" t="s">
        <v>203</v>
      </c>
      <c r="E3" s="245" t="s">
        <v>204</v>
      </c>
      <c r="F3" s="244" t="s">
        <v>205</v>
      </c>
      <c r="G3" s="245" t="s">
        <v>202</v>
      </c>
      <c r="H3" s="245" t="s">
        <v>203</v>
      </c>
      <c r="I3" s="244" t="s">
        <v>204</v>
      </c>
      <c r="J3" s="245" t="s">
        <v>205</v>
      </c>
      <c r="K3" s="245" t="s">
        <v>202</v>
      </c>
      <c r="L3" s="270" t="s">
        <v>203</v>
      </c>
      <c r="M3" s="270" t="s">
        <v>204</v>
      </c>
      <c r="N3" s="270" t="s">
        <v>205</v>
      </c>
      <c r="O3" s="271" t="s">
        <v>35</v>
      </c>
      <c r="P3" s="271" t="s">
        <v>206</v>
      </c>
      <c r="Q3" s="279" t="s">
        <v>201</v>
      </c>
      <c r="R3" s="279" t="s">
        <v>207</v>
      </c>
      <c r="S3" s="279" t="s">
        <v>208</v>
      </c>
      <c r="T3" s="228" t="s">
        <v>209</v>
      </c>
      <c r="U3" s="228" t="s">
        <v>210</v>
      </c>
      <c r="V3" s="228" t="s">
        <v>211</v>
      </c>
    </row>
    <row r="4" spans="1:47" s="228" customFormat="1" ht="15" customHeight="1">
      <c r="A4" s="246"/>
      <c r="B4" s="246"/>
      <c r="C4" s="246" t="s">
        <v>212</v>
      </c>
      <c r="D4" s="246" t="s">
        <v>212</v>
      </c>
      <c r="E4" s="246" t="s">
        <v>212</v>
      </c>
      <c r="F4" s="246" t="s">
        <v>213</v>
      </c>
      <c r="G4" s="246" t="s">
        <v>213</v>
      </c>
      <c r="H4" s="246" t="s">
        <v>213</v>
      </c>
      <c r="I4" s="246" t="s">
        <v>214</v>
      </c>
      <c r="J4" s="246" t="s">
        <v>214</v>
      </c>
      <c r="K4" s="246" t="s">
        <v>214</v>
      </c>
      <c r="L4" s="246" t="s">
        <v>212</v>
      </c>
      <c r="M4" s="246" t="s">
        <v>213</v>
      </c>
      <c r="N4" s="246" t="s">
        <v>214</v>
      </c>
      <c r="O4" s="246" t="s">
        <v>215</v>
      </c>
      <c r="P4" s="272" t="s">
        <v>216</v>
      </c>
      <c r="Q4" s="280" t="s">
        <v>217</v>
      </c>
      <c r="R4" s="280" t="s">
        <v>218</v>
      </c>
      <c r="S4" s="280" t="s">
        <v>219</v>
      </c>
    </row>
    <row r="5" spans="1:47" s="229" customFormat="1" ht="18.75" customHeight="1">
      <c r="A5" s="247" t="s">
        <v>76</v>
      </c>
      <c r="B5" s="248" t="e">
        <v>#N/A</v>
      </c>
      <c r="C5" s="249" t="e">
        <v>#N/A</v>
      </c>
      <c r="D5" s="249" t="e">
        <v>#N/A</v>
      </c>
      <c r="E5" s="249" t="e">
        <v>#N/A</v>
      </c>
      <c r="F5" s="249" t="e">
        <v>#N/A</v>
      </c>
      <c r="G5" s="249" t="e">
        <v>#N/A</v>
      </c>
      <c r="H5" s="249" t="e">
        <v>#N/A</v>
      </c>
      <c r="I5" s="249" t="e">
        <v>#N/A</v>
      </c>
      <c r="J5" s="249" t="e">
        <v>#N/A</v>
      </c>
      <c r="K5" s="249" t="e">
        <v>#N/A</v>
      </c>
      <c r="L5" s="273" t="e">
        <v>#N/A</v>
      </c>
      <c r="M5" s="273" t="e">
        <v>#N/A</v>
      </c>
      <c r="N5" s="250" t="e">
        <v>#N/A</v>
      </c>
      <c r="O5" s="274" t="e">
        <v>#N/A</v>
      </c>
      <c r="P5" s="274" t="e">
        <v>#N/A</v>
      </c>
      <c r="Q5" s="274" t="e">
        <v>#N/A</v>
      </c>
      <c r="R5" s="274" t="e">
        <v>#N/A</v>
      </c>
      <c r="S5" s="274" t="e">
        <v>#N/A</v>
      </c>
      <c r="T5" s="274" t="e">
        <v>#N/A</v>
      </c>
      <c r="U5" s="274" t="e">
        <v>#N/A</v>
      </c>
      <c r="V5" s="274" t="e">
        <v>#N/A</v>
      </c>
      <c r="W5" s="283" t="s">
        <v>164</v>
      </c>
      <c r="X5" s="229" t="s">
        <v>164</v>
      </c>
      <c r="Y5" s="283"/>
    </row>
    <row r="6" spans="1:47" s="229" customFormat="1" ht="18.75" customHeight="1">
      <c r="A6" s="247" t="s">
        <v>220</v>
      </c>
      <c r="B6" s="248" t="s">
        <v>221</v>
      </c>
      <c r="C6" s="249">
        <v>43958.458333333299</v>
      </c>
      <c r="D6" s="249" t="s">
        <v>222</v>
      </c>
      <c r="E6" s="249">
        <v>43958.625</v>
      </c>
      <c r="F6" s="249">
        <v>43959.708333333299</v>
      </c>
      <c r="G6" s="249">
        <v>43956.333333333299</v>
      </c>
      <c r="H6" s="249" t="s">
        <v>223</v>
      </c>
      <c r="I6" s="249">
        <v>43956.583333333299</v>
      </c>
      <c r="J6" s="249">
        <v>43959.708333333299</v>
      </c>
      <c r="K6" s="249">
        <v>43959.125</v>
      </c>
      <c r="L6" s="273" t="s">
        <v>224</v>
      </c>
      <c r="M6" s="273">
        <v>43959.833333333299</v>
      </c>
      <c r="N6" s="250">
        <v>43959.708333333299</v>
      </c>
      <c r="O6" s="274">
        <v>43959.541666666701</v>
      </c>
      <c r="P6" s="274">
        <v>43957</v>
      </c>
      <c r="Q6" s="274">
        <v>43960.25</v>
      </c>
      <c r="R6" s="274">
        <v>43965.375</v>
      </c>
      <c r="S6" s="274">
        <v>43965.916666666701</v>
      </c>
      <c r="T6" s="274">
        <v>43966.854166666701</v>
      </c>
      <c r="U6" s="274">
        <v>43967.916666666701</v>
      </c>
      <c r="V6" s="274">
        <v>43968.333333333299</v>
      </c>
      <c r="W6" s="283"/>
      <c r="Y6" s="283"/>
    </row>
    <row r="7" spans="1:47" s="229" customFormat="1" ht="18.75" customHeight="1">
      <c r="A7" s="247" t="s">
        <v>225</v>
      </c>
      <c r="B7" s="248" t="s">
        <v>226</v>
      </c>
      <c r="C7" s="249">
        <v>43965.458333333299</v>
      </c>
      <c r="D7" s="249" t="s">
        <v>227</v>
      </c>
      <c r="E7" s="249">
        <v>43965.625</v>
      </c>
      <c r="F7" s="249">
        <v>43966.708333333299</v>
      </c>
      <c r="G7" s="249">
        <v>43963.333333333299</v>
      </c>
      <c r="H7" s="249" t="s">
        <v>228</v>
      </c>
      <c r="I7" s="249">
        <v>43963.583333333299</v>
      </c>
      <c r="J7" s="249">
        <v>43966.708333333299</v>
      </c>
      <c r="K7" s="249">
        <v>43966.125</v>
      </c>
      <c r="L7" s="273" t="s">
        <v>229</v>
      </c>
      <c r="M7" s="273">
        <v>43966.833333333299</v>
      </c>
      <c r="N7" s="250">
        <v>43966.708333333299</v>
      </c>
      <c r="O7" s="274">
        <v>43966.541666666701</v>
      </c>
      <c r="P7" s="274">
        <v>43964</v>
      </c>
      <c r="Q7" s="274">
        <v>43967.25</v>
      </c>
      <c r="R7" s="274">
        <v>43972.375</v>
      </c>
      <c r="S7" s="274">
        <v>43972.916666666701</v>
      </c>
      <c r="T7" s="274">
        <v>43973.854166666701</v>
      </c>
      <c r="U7" s="274">
        <v>43974.916666666701</v>
      </c>
      <c r="V7" s="274">
        <v>43975.333333333299</v>
      </c>
      <c r="W7" s="283"/>
      <c r="Y7" s="283"/>
    </row>
    <row r="8" spans="1:47" s="229" customFormat="1" ht="18.75" customHeight="1">
      <c r="A8" s="247" t="s">
        <v>230</v>
      </c>
      <c r="B8" s="248" t="s">
        <v>231</v>
      </c>
      <c r="C8" s="249">
        <v>43972.458333333299</v>
      </c>
      <c r="D8" s="249" t="s">
        <v>232</v>
      </c>
      <c r="E8" s="250">
        <v>43972.625</v>
      </c>
      <c r="F8" s="250">
        <v>43973.708333333299</v>
      </c>
      <c r="G8" s="250">
        <v>43970.333333333299</v>
      </c>
      <c r="H8" s="250" t="s">
        <v>233</v>
      </c>
      <c r="I8" s="250">
        <v>43970.583333333299</v>
      </c>
      <c r="J8" s="250">
        <v>43973.708333333299</v>
      </c>
      <c r="K8" s="250">
        <v>43973.125</v>
      </c>
      <c r="L8" s="250" t="s">
        <v>234</v>
      </c>
      <c r="M8" s="250">
        <v>43973.833333333299</v>
      </c>
      <c r="N8" s="250">
        <v>43973.708333333299</v>
      </c>
      <c r="O8" s="274">
        <v>43973.541666666701</v>
      </c>
      <c r="P8" s="274">
        <v>43971</v>
      </c>
      <c r="Q8" s="274">
        <v>43974.25</v>
      </c>
      <c r="R8" s="274">
        <v>43979.375</v>
      </c>
      <c r="S8" s="274">
        <v>43979.916666666701</v>
      </c>
      <c r="T8" s="274">
        <v>43980.854166666701</v>
      </c>
      <c r="U8" s="274">
        <v>43981.916666666701</v>
      </c>
      <c r="V8" s="274">
        <v>43982.333333333299</v>
      </c>
      <c r="W8" s="283" t="s">
        <v>164</v>
      </c>
      <c r="X8" s="229" t="s">
        <v>164</v>
      </c>
      <c r="Y8" s="283"/>
    </row>
    <row r="9" spans="1:47" s="229" customFormat="1" ht="18.75" customHeight="1">
      <c r="A9" s="247" t="s">
        <v>235</v>
      </c>
      <c r="B9" s="248" t="s">
        <v>236</v>
      </c>
      <c r="C9" s="249">
        <v>43979.458333333299</v>
      </c>
      <c r="D9" s="249" t="s">
        <v>237</v>
      </c>
      <c r="E9" s="250">
        <v>43979.625</v>
      </c>
      <c r="F9" s="250">
        <v>43980.708333333299</v>
      </c>
      <c r="G9" s="250">
        <v>43977.333333333299</v>
      </c>
      <c r="H9" s="250" t="s">
        <v>238</v>
      </c>
      <c r="I9" s="250">
        <v>43977.583333333299</v>
      </c>
      <c r="J9" s="250">
        <v>43980.708333333299</v>
      </c>
      <c r="K9" s="250">
        <v>43980.125</v>
      </c>
      <c r="L9" s="250" t="s">
        <v>239</v>
      </c>
      <c r="M9" s="250">
        <v>43980.833333333299</v>
      </c>
      <c r="N9" s="250">
        <v>43980.708333333299</v>
      </c>
      <c r="O9" s="274">
        <v>43980.541666666701</v>
      </c>
      <c r="P9" s="274">
        <v>43978</v>
      </c>
      <c r="Q9" s="274">
        <v>43981.25</v>
      </c>
      <c r="R9" s="274">
        <v>43986.375</v>
      </c>
      <c r="S9" s="274">
        <v>43986.916666666701</v>
      </c>
      <c r="T9" s="274">
        <v>43987.854166666701</v>
      </c>
      <c r="U9" s="274">
        <v>43988.916666666701</v>
      </c>
      <c r="V9" s="274">
        <v>43989.333333333299</v>
      </c>
      <c r="W9" s="283" t="s">
        <v>164</v>
      </c>
      <c r="X9" s="229" t="s">
        <v>164</v>
      </c>
      <c r="Y9" s="283"/>
    </row>
    <row r="10" spans="1:47" s="229" customFormat="1" ht="18.75" customHeight="1">
      <c r="A10" s="247" t="s">
        <v>220</v>
      </c>
      <c r="B10" s="248" t="s">
        <v>240</v>
      </c>
      <c r="C10" s="249">
        <v>43986.458333333299</v>
      </c>
      <c r="D10" s="249" t="s">
        <v>241</v>
      </c>
      <c r="E10" s="250">
        <v>43986.625</v>
      </c>
      <c r="F10" s="250">
        <v>43987.708333333299</v>
      </c>
      <c r="G10" s="250">
        <v>43984.333333333299</v>
      </c>
      <c r="H10" s="250" t="s">
        <v>242</v>
      </c>
      <c r="I10" s="250">
        <v>43984.583333333299</v>
      </c>
      <c r="J10" s="250">
        <v>43987.708333333299</v>
      </c>
      <c r="K10" s="250">
        <v>43987.125</v>
      </c>
      <c r="L10" s="250" t="s">
        <v>243</v>
      </c>
      <c r="M10" s="250">
        <v>43987.833333333299</v>
      </c>
      <c r="N10" s="250">
        <v>43987.708333333299</v>
      </c>
      <c r="O10" s="274">
        <v>43987.541666666701</v>
      </c>
      <c r="P10" s="274">
        <v>43985</v>
      </c>
      <c r="Q10" s="274">
        <v>43988.25</v>
      </c>
      <c r="R10" s="274">
        <v>43993.375</v>
      </c>
      <c r="S10" s="274">
        <v>43993.916666666701</v>
      </c>
      <c r="T10" s="274">
        <v>43994.854166666701</v>
      </c>
      <c r="U10" s="274">
        <v>43995.916666666701</v>
      </c>
      <c r="V10" s="274">
        <v>43996.333333333299</v>
      </c>
      <c r="W10" s="283" t="s">
        <v>164</v>
      </c>
      <c r="X10" s="229" t="s">
        <v>164</v>
      </c>
      <c r="Y10" s="283"/>
    </row>
    <row r="11" spans="1:47" s="229" customFormat="1" ht="18.75" customHeight="1">
      <c r="A11" s="247" t="s">
        <v>225</v>
      </c>
      <c r="B11" s="248" t="s">
        <v>244</v>
      </c>
      <c r="C11" s="249">
        <v>43993.458333333299</v>
      </c>
      <c r="D11" s="249" t="s">
        <v>245</v>
      </c>
      <c r="E11" s="250">
        <v>43993.625</v>
      </c>
      <c r="F11" s="250">
        <v>43994.708333333299</v>
      </c>
      <c r="G11" s="250">
        <v>43991.333333333299</v>
      </c>
      <c r="H11" s="250" t="s">
        <v>246</v>
      </c>
      <c r="I11" s="250">
        <v>43991.583333333299</v>
      </c>
      <c r="J11" s="250">
        <v>43994.708333333299</v>
      </c>
      <c r="K11" s="250">
        <v>43994.125</v>
      </c>
      <c r="L11" s="250" t="s">
        <v>247</v>
      </c>
      <c r="M11" s="250">
        <v>43994.833333333299</v>
      </c>
      <c r="N11" s="250">
        <v>43994.708333333299</v>
      </c>
      <c r="O11" s="274">
        <v>43994.541666666701</v>
      </c>
      <c r="P11" s="274">
        <v>43992</v>
      </c>
      <c r="Q11" s="274">
        <v>43995.25</v>
      </c>
      <c r="R11" s="274">
        <v>44000.375</v>
      </c>
      <c r="S11" s="274">
        <v>44000.916666666701</v>
      </c>
      <c r="T11" s="274">
        <v>44001.854166666701</v>
      </c>
      <c r="U11" s="274">
        <v>44002.916666666701</v>
      </c>
      <c r="V11" s="274">
        <v>44003.333333333299</v>
      </c>
      <c r="W11" s="283"/>
      <c r="Y11" s="283"/>
    </row>
    <row r="12" spans="1:47" s="230" customFormat="1" ht="18.75" customHeight="1">
      <c r="A12" s="247"/>
      <c r="B12" s="248"/>
      <c r="C12" s="249"/>
      <c r="D12" s="24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74"/>
      <c r="P12" s="274"/>
      <c r="Q12" s="274"/>
      <c r="R12" s="274"/>
      <c r="S12" s="274"/>
      <c r="T12" s="274"/>
      <c r="U12" s="274"/>
      <c r="V12" s="274"/>
      <c r="W12" s="283"/>
      <c r="X12" s="229"/>
      <c r="Y12" s="283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</row>
    <row r="13" spans="1:47" ht="15.75">
      <c r="A13" s="234" t="s">
        <v>48</v>
      </c>
      <c r="B13" s="235"/>
      <c r="C13" s="251"/>
      <c r="D13" s="251"/>
      <c r="E13" s="252"/>
      <c r="F13" s="253"/>
      <c r="G13" s="251"/>
      <c r="H13" s="251"/>
      <c r="I13" s="275"/>
      <c r="J13" s="252"/>
      <c r="K13" s="252"/>
      <c r="L13" s="252"/>
      <c r="M13" s="252"/>
      <c r="N13" s="252"/>
      <c r="O13" s="275"/>
      <c r="P13" s="275"/>
      <c r="Q13" s="236"/>
      <c r="R13" s="275"/>
      <c r="S13" s="275"/>
    </row>
    <row r="14" spans="1:47" s="230" customFormat="1" ht="18.75" customHeight="1">
      <c r="A14" s="254" t="s">
        <v>198</v>
      </c>
      <c r="B14" s="254" t="s">
        <v>199</v>
      </c>
      <c r="C14" s="255" t="s">
        <v>35</v>
      </c>
      <c r="D14" s="256"/>
      <c r="E14" s="256"/>
      <c r="F14" s="256"/>
      <c r="G14" s="255" t="s">
        <v>200</v>
      </c>
      <c r="H14" s="256"/>
      <c r="I14" s="256"/>
      <c r="J14" s="256"/>
      <c r="K14" s="255" t="s">
        <v>201</v>
      </c>
      <c r="L14" s="256"/>
      <c r="M14" s="256"/>
      <c r="N14" s="256"/>
      <c r="O14" s="267" t="s">
        <v>13</v>
      </c>
      <c r="P14" s="268"/>
      <c r="Q14" s="268"/>
      <c r="R14" s="268" t="s">
        <v>14</v>
      </c>
      <c r="S14" s="269"/>
      <c r="T14" s="269"/>
      <c r="U14" s="281"/>
      <c r="V14" s="281"/>
      <c r="W14" s="284"/>
      <c r="X14" s="285"/>
      <c r="Y14" s="284"/>
      <c r="Z14" s="285"/>
      <c r="AA14" s="284"/>
      <c r="AB14" s="285"/>
      <c r="AC14" s="284"/>
      <c r="AD14" s="285"/>
      <c r="AE14" s="284"/>
      <c r="AF14" s="285"/>
      <c r="AG14" s="290"/>
    </row>
    <row r="15" spans="1:47" s="230" customFormat="1" ht="38.1" customHeight="1">
      <c r="A15" s="257"/>
      <c r="B15" s="257"/>
      <c r="C15" s="258" t="s">
        <v>202</v>
      </c>
      <c r="D15" s="259" t="s">
        <v>203</v>
      </c>
      <c r="E15" s="245" t="s">
        <v>204</v>
      </c>
      <c r="F15" s="245" t="s">
        <v>205</v>
      </c>
      <c r="G15" s="258" t="s">
        <v>202</v>
      </c>
      <c r="H15" s="259" t="s">
        <v>203</v>
      </c>
      <c r="I15" s="245" t="s">
        <v>204</v>
      </c>
      <c r="J15" s="245" t="s">
        <v>205</v>
      </c>
      <c r="K15" s="258" t="s">
        <v>202</v>
      </c>
      <c r="L15" s="259" t="s">
        <v>203</v>
      </c>
      <c r="M15" s="245" t="s">
        <v>204</v>
      </c>
      <c r="N15" s="245" t="s">
        <v>205</v>
      </c>
      <c r="O15" s="270" t="s">
        <v>35</v>
      </c>
      <c r="P15" s="270" t="s">
        <v>206</v>
      </c>
      <c r="Q15" s="270" t="s">
        <v>201</v>
      </c>
      <c r="R15" s="271" t="s">
        <v>211</v>
      </c>
      <c r="S15" s="279" t="s">
        <v>210</v>
      </c>
      <c r="T15" s="279" t="s">
        <v>207</v>
      </c>
      <c r="U15" s="286" t="s">
        <v>208</v>
      </c>
      <c r="V15" s="279" t="s">
        <v>209</v>
      </c>
      <c r="W15" s="284"/>
      <c r="X15" s="285"/>
      <c r="Y15" s="284"/>
      <c r="Z15" s="285"/>
      <c r="AA15" s="284"/>
      <c r="AB15" s="285"/>
      <c r="AC15" s="284"/>
      <c r="AD15" s="285"/>
      <c r="AE15" s="284"/>
      <c r="AF15" s="285"/>
      <c r="AG15" s="290"/>
    </row>
    <row r="16" spans="1:47" ht="15.75">
      <c r="A16" s="246"/>
      <c r="B16" s="246"/>
      <c r="C16" s="246" t="s">
        <v>212</v>
      </c>
      <c r="D16" s="246" t="s">
        <v>212</v>
      </c>
      <c r="E16" s="246" t="s">
        <v>212</v>
      </c>
      <c r="F16" s="246" t="s">
        <v>213</v>
      </c>
      <c r="G16" s="246" t="s">
        <v>213</v>
      </c>
      <c r="H16" s="246" t="s">
        <v>213</v>
      </c>
      <c r="I16" s="246" t="s">
        <v>214</v>
      </c>
      <c r="J16" s="246" t="s">
        <v>214</v>
      </c>
      <c r="K16" s="246" t="s">
        <v>214</v>
      </c>
      <c r="L16" s="246" t="s">
        <v>212</v>
      </c>
      <c r="M16" s="246" t="s">
        <v>213</v>
      </c>
      <c r="N16" s="246" t="s">
        <v>214</v>
      </c>
      <c r="O16" s="276" t="s">
        <v>248</v>
      </c>
      <c r="P16" s="276" t="s">
        <v>218</v>
      </c>
      <c r="Q16" s="280" t="s">
        <v>249</v>
      </c>
      <c r="R16" s="272" t="s">
        <v>216</v>
      </c>
      <c r="S16" s="276" t="s">
        <v>217</v>
      </c>
    </row>
    <row r="17" spans="1:48" s="229" customFormat="1" ht="18.75" customHeight="1">
      <c r="A17" s="260" t="s">
        <v>250</v>
      </c>
      <c r="B17" s="261" t="s">
        <v>251</v>
      </c>
      <c r="C17" s="250">
        <v>43944.708333333299</v>
      </c>
      <c r="D17" s="250" t="s">
        <v>252</v>
      </c>
      <c r="E17" s="250">
        <v>43944.625</v>
      </c>
      <c r="F17" s="250">
        <v>43945.708333333299</v>
      </c>
      <c r="G17" s="250">
        <v>43942.333333333299</v>
      </c>
      <c r="H17" s="250" t="s">
        <v>253</v>
      </c>
      <c r="I17" s="250">
        <v>43942.583333333299</v>
      </c>
      <c r="J17" s="250">
        <v>43945.708333333299</v>
      </c>
      <c r="K17" s="250">
        <v>43945.458333333299</v>
      </c>
      <c r="L17" s="250" t="s">
        <v>254</v>
      </c>
      <c r="M17" s="250">
        <v>43946.166666666701</v>
      </c>
      <c r="N17" s="250">
        <v>43945.708333333299</v>
      </c>
      <c r="O17" s="274">
        <v>43945.916666666701</v>
      </c>
      <c r="P17" s="274">
        <v>43943</v>
      </c>
      <c r="Q17" s="274">
        <v>43946.458333333299</v>
      </c>
      <c r="R17" s="274">
        <v>43949.791666666701</v>
      </c>
      <c r="S17" s="274">
        <v>43950.333333333299</v>
      </c>
      <c r="T17" s="274">
        <v>43951.791666666701</v>
      </c>
      <c r="U17" s="274">
        <v>43952.333333333299</v>
      </c>
      <c r="V17" s="274">
        <v>43953.333333333299</v>
      </c>
      <c r="W17" s="284" t="s">
        <v>164</v>
      </c>
      <c r="X17" s="285" t="s">
        <v>164</v>
      </c>
      <c r="Y17" s="284"/>
      <c r="Z17" s="285"/>
      <c r="AA17" s="284"/>
      <c r="AB17" s="285"/>
      <c r="AC17" s="284"/>
      <c r="AD17" s="285"/>
      <c r="AE17" s="284"/>
      <c r="AF17" s="285"/>
      <c r="AG17" s="29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</row>
    <row r="18" spans="1:48" s="229" customFormat="1" ht="18.75" customHeight="1">
      <c r="A18" s="260" t="s">
        <v>116</v>
      </c>
      <c r="B18" s="261" t="s">
        <v>255</v>
      </c>
      <c r="C18" s="250">
        <v>43951.708333333299</v>
      </c>
      <c r="D18" s="250" t="s">
        <v>256</v>
      </c>
      <c r="E18" s="250">
        <v>43951.625</v>
      </c>
      <c r="F18" s="250" t="s">
        <v>257</v>
      </c>
      <c r="G18" s="250">
        <v>43949.333333333299</v>
      </c>
      <c r="H18" s="250" t="s">
        <v>258</v>
      </c>
      <c r="I18" s="250">
        <v>43949.583333333299</v>
      </c>
      <c r="J18" s="250" t="s">
        <v>257</v>
      </c>
      <c r="K18" s="250">
        <v>43952.458333333299</v>
      </c>
      <c r="L18" s="250" t="s">
        <v>259</v>
      </c>
      <c r="M18" s="250">
        <v>43953.166666666701</v>
      </c>
      <c r="N18" s="250" t="s">
        <v>257</v>
      </c>
      <c r="O18" s="274">
        <v>43952.916666666701</v>
      </c>
      <c r="P18" s="274">
        <v>43950</v>
      </c>
      <c r="Q18" s="274">
        <v>43953.458333333299</v>
      </c>
      <c r="R18" s="274">
        <v>43957.333333333299</v>
      </c>
      <c r="S18" s="274">
        <v>43957.791666666701</v>
      </c>
      <c r="T18" s="274">
        <v>43958.958333333299</v>
      </c>
      <c r="U18" s="274">
        <v>43959.5</v>
      </c>
      <c r="V18" s="274">
        <v>43960.5</v>
      </c>
      <c r="W18" s="284" t="s">
        <v>164</v>
      </c>
      <c r="X18" s="285" t="s">
        <v>164</v>
      </c>
      <c r="Y18" s="284"/>
      <c r="Z18" s="285"/>
      <c r="AA18" s="284"/>
      <c r="AB18" s="285"/>
      <c r="AC18" s="284"/>
      <c r="AD18" s="285"/>
      <c r="AE18" s="284"/>
      <c r="AF18" s="285"/>
      <c r="AG18" s="29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</row>
    <row r="19" spans="1:48" s="229" customFormat="1" ht="18.75" customHeight="1">
      <c r="A19" s="260" t="s">
        <v>110</v>
      </c>
      <c r="B19" s="261" t="s">
        <v>260</v>
      </c>
      <c r="C19" s="250">
        <v>43958.708333333299</v>
      </c>
      <c r="D19" s="250" t="s">
        <v>222</v>
      </c>
      <c r="E19" s="250">
        <v>43958.625</v>
      </c>
      <c r="F19" s="250">
        <v>43959.708333333299</v>
      </c>
      <c r="G19" s="250">
        <v>43956.333333333299</v>
      </c>
      <c r="H19" s="250" t="s">
        <v>223</v>
      </c>
      <c r="I19" s="250">
        <v>43956.583333333299</v>
      </c>
      <c r="J19" s="250">
        <v>43959.708333333299</v>
      </c>
      <c r="K19" s="250">
        <v>43959.458333333299</v>
      </c>
      <c r="L19" s="250" t="s">
        <v>261</v>
      </c>
      <c r="M19" s="250">
        <v>43960.166666666701</v>
      </c>
      <c r="N19" s="250">
        <v>43959.708333333299</v>
      </c>
      <c r="O19" s="274">
        <v>43959.916666666701</v>
      </c>
      <c r="P19" s="274">
        <v>43957</v>
      </c>
      <c r="Q19" s="274">
        <v>43960.458333333299</v>
      </c>
      <c r="R19" s="274">
        <v>43963.791666666701</v>
      </c>
      <c r="S19" s="274">
        <v>43964.333333333299</v>
      </c>
      <c r="T19" s="274">
        <v>43965.791666666701</v>
      </c>
      <c r="U19" s="274">
        <v>43966.333333333299</v>
      </c>
      <c r="V19" s="274">
        <v>43967.333333333299</v>
      </c>
      <c r="W19" s="284" t="s">
        <v>164</v>
      </c>
      <c r="X19" s="285" t="s">
        <v>164</v>
      </c>
      <c r="Y19" s="284"/>
      <c r="Z19" s="285"/>
      <c r="AA19" s="284"/>
      <c r="AB19" s="285"/>
      <c r="AC19" s="284"/>
      <c r="AD19" s="285"/>
      <c r="AE19" s="284"/>
      <c r="AF19" s="285"/>
      <c r="AG19" s="29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</row>
    <row r="20" spans="1:48" s="229" customFormat="1" ht="18.75" customHeight="1">
      <c r="A20" s="260" t="s">
        <v>250</v>
      </c>
      <c r="B20" s="261" t="s">
        <v>262</v>
      </c>
      <c r="C20" s="250">
        <v>43965.708333333299</v>
      </c>
      <c r="D20" s="250" t="s">
        <v>227</v>
      </c>
      <c r="E20" s="250">
        <v>43965.625</v>
      </c>
      <c r="F20" s="250">
        <v>43966.708333333299</v>
      </c>
      <c r="G20" s="250">
        <v>43963.333333333299</v>
      </c>
      <c r="H20" s="250" t="s">
        <v>228</v>
      </c>
      <c r="I20" s="250">
        <v>43963.583333333299</v>
      </c>
      <c r="J20" s="250">
        <v>43966.708333333299</v>
      </c>
      <c r="K20" s="250">
        <v>43966.458333333299</v>
      </c>
      <c r="L20" s="250" t="s">
        <v>263</v>
      </c>
      <c r="M20" s="250">
        <v>43967.166666666701</v>
      </c>
      <c r="N20" s="250">
        <v>43966.708333333299</v>
      </c>
      <c r="O20" s="274">
        <v>43966.916666666701</v>
      </c>
      <c r="P20" s="274">
        <v>43964</v>
      </c>
      <c r="Q20" s="274">
        <v>43967.458333333299</v>
      </c>
      <c r="R20" s="274">
        <v>43970.791666666701</v>
      </c>
      <c r="S20" s="274">
        <v>43971.333333333299</v>
      </c>
      <c r="T20" s="274">
        <v>43972.791666666701</v>
      </c>
      <c r="U20" s="274">
        <v>43973.333333333299</v>
      </c>
      <c r="V20" s="274">
        <v>43974.333333333299</v>
      </c>
      <c r="W20" s="284" t="s">
        <v>164</v>
      </c>
      <c r="X20" s="285" t="s">
        <v>164</v>
      </c>
      <c r="Y20" s="284"/>
      <c r="Z20" s="285"/>
      <c r="AA20" s="284"/>
      <c r="AB20" s="285"/>
      <c r="AC20" s="284"/>
      <c r="AD20" s="285"/>
      <c r="AE20" s="284"/>
      <c r="AF20" s="285"/>
      <c r="AG20" s="29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</row>
    <row r="21" spans="1:48" s="229" customFormat="1" ht="18.75" customHeight="1">
      <c r="A21" s="260" t="s">
        <v>116</v>
      </c>
      <c r="B21" s="261" t="s">
        <v>264</v>
      </c>
      <c r="C21" s="250">
        <v>43972.708333333299</v>
      </c>
      <c r="D21" s="250" t="s">
        <v>232</v>
      </c>
      <c r="E21" s="250">
        <v>43972.625</v>
      </c>
      <c r="F21" s="250">
        <v>43973.708333333299</v>
      </c>
      <c r="G21" s="250">
        <v>43970.333333333299</v>
      </c>
      <c r="H21" s="250" t="s">
        <v>233</v>
      </c>
      <c r="I21" s="250">
        <v>43970.583333333299</v>
      </c>
      <c r="J21" s="250">
        <v>43973.708333333299</v>
      </c>
      <c r="K21" s="250">
        <v>43973.458333333299</v>
      </c>
      <c r="L21" s="250" t="s">
        <v>265</v>
      </c>
      <c r="M21" s="250">
        <v>43974.166666666701</v>
      </c>
      <c r="N21" s="250">
        <v>43973.708333333299</v>
      </c>
      <c r="O21" s="274">
        <v>43973.916666666701</v>
      </c>
      <c r="P21" s="274">
        <v>43971</v>
      </c>
      <c r="Q21" s="274">
        <v>43974.458333333299</v>
      </c>
      <c r="R21" s="274">
        <v>43977.791666666701</v>
      </c>
      <c r="S21" s="274">
        <v>43978.333333333299</v>
      </c>
      <c r="T21" s="274">
        <v>43979.791666666701</v>
      </c>
      <c r="U21" s="274">
        <v>43980.333333333299</v>
      </c>
      <c r="V21" s="274">
        <v>43981.333333333299</v>
      </c>
      <c r="W21" s="284" t="s">
        <v>164</v>
      </c>
      <c r="X21" s="285" t="s">
        <v>164</v>
      </c>
      <c r="Y21" s="284"/>
      <c r="Z21" s="285"/>
      <c r="AA21" s="284"/>
      <c r="AB21" s="285"/>
      <c r="AC21" s="284"/>
      <c r="AD21" s="285"/>
      <c r="AE21" s="284"/>
      <c r="AF21" s="285"/>
      <c r="AG21" s="29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</row>
    <row r="22" spans="1:48" s="229" customFormat="1" ht="18.75" customHeight="1">
      <c r="A22" s="260" t="s">
        <v>110</v>
      </c>
      <c r="B22" s="261" t="s">
        <v>266</v>
      </c>
      <c r="C22" s="250">
        <v>43979.708333333299</v>
      </c>
      <c r="D22" s="250" t="s">
        <v>237</v>
      </c>
      <c r="E22" s="250">
        <v>43979.625</v>
      </c>
      <c r="F22" s="250">
        <v>43980.708333333299</v>
      </c>
      <c r="G22" s="250">
        <v>43977.333333333299</v>
      </c>
      <c r="H22" s="250" t="s">
        <v>238</v>
      </c>
      <c r="I22" s="250">
        <v>43977.583333333299</v>
      </c>
      <c r="J22" s="250">
        <v>43980.708333333299</v>
      </c>
      <c r="K22" s="250">
        <v>43980.458333333299</v>
      </c>
      <c r="L22" s="250" t="s">
        <v>267</v>
      </c>
      <c r="M22" s="250">
        <v>43981.166666666701</v>
      </c>
      <c r="N22" s="250">
        <v>43980.708333333299</v>
      </c>
      <c r="O22" s="274">
        <v>43980.916666666701</v>
      </c>
      <c r="P22" s="274">
        <v>43978</v>
      </c>
      <c r="Q22" s="274">
        <v>43981.458333333299</v>
      </c>
      <c r="R22" s="274">
        <v>43984.791666666701</v>
      </c>
      <c r="S22" s="274">
        <v>43985.333333333299</v>
      </c>
      <c r="T22" s="274">
        <v>43986.791666666701</v>
      </c>
      <c r="U22" s="274">
        <v>43987.333333333299</v>
      </c>
      <c r="V22" s="274">
        <v>43988.333333333299</v>
      </c>
      <c r="W22" s="284" t="s">
        <v>164</v>
      </c>
      <c r="X22" s="285" t="s">
        <v>164</v>
      </c>
      <c r="Y22" s="284"/>
      <c r="Z22" s="285"/>
      <c r="AA22" s="284"/>
      <c r="AB22" s="285"/>
      <c r="AC22" s="284"/>
      <c r="AD22" s="285"/>
      <c r="AE22" s="284"/>
      <c r="AF22" s="285"/>
      <c r="AG22" s="29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</row>
    <row r="23" spans="1:48" s="229" customFormat="1" ht="18.75" customHeight="1">
      <c r="A23" s="260" t="s">
        <v>250</v>
      </c>
      <c r="B23" s="261" t="s">
        <v>268</v>
      </c>
      <c r="C23" s="250">
        <v>43986.708333333299</v>
      </c>
      <c r="D23" s="250" t="s">
        <v>241</v>
      </c>
      <c r="E23" s="250">
        <v>43986.625</v>
      </c>
      <c r="F23" s="250">
        <v>43987.708333333299</v>
      </c>
      <c r="G23" s="250">
        <v>43984.333333333299</v>
      </c>
      <c r="H23" s="250" t="s">
        <v>242</v>
      </c>
      <c r="I23" s="250">
        <v>43984.583333333299</v>
      </c>
      <c r="J23" s="250">
        <v>43987.708333333299</v>
      </c>
      <c r="K23" s="250">
        <v>43987.458333333299</v>
      </c>
      <c r="L23" s="250" t="s">
        <v>269</v>
      </c>
      <c r="M23" s="250">
        <v>43988.166666666701</v>
      </c>
      <c r="N23" s="250">
        <v>43987.708333333299</v>
      </c>
      <c r="O23" s="274">
        <v>43987.916666666701</v>
      </c>
      <c r="P23" s="274">
        <v>43985</v>
      </c>
      <c r="Q23" s="274">
        <v>43988.458333333299</v>
      </c>
      <c r="R23" s="274">
        <v>43991.791666666701</v>
      </c>
      <c r="S23" s="274">
        <v>43992.333333333299</v>
      </c>
      <c r="T23" s="274">
        <v>43993.791666666701</v>
      </c>
      <c r="U23" s="274">
        <v>43994.333333333299</v>
      </c>
      <c r="V23" s="274">
        <v>43995.333333333299</v>
      </c>
      <c r="W23" s="284" t="s">
        <v>164</v>
      </c>
      <c r="X23" s="285" t="s">
        <v>164</v>
      </c>
      <c r="Y23" s="284"/>
      <c r="Z23" s="285"/>
      <c r="AA23" s="284"/>
      <c r="AB23" s="285"/>
      <c r="AC23" s="284"/>
      <c r="AD23" s="285"/>
      <c r="AE23" s="284"/>
      <c r="AF23" s="285"/>
      <c r="AG23" s="29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</row>
    <row r="24" spans="1:48" s="229" customFormat="1" ht="18.75" customHeight="1">
      <c r="A24" s="260" t="s">
        <v>116</v>
      </c>
      <c r="B24" s="261" t="s">
        <v>270</v>
      </c>
      <c r="C24" s="250">
        <v>43993.708333333299</v>
      </c>
      <c r="D24" s="250" t="s">
        <v>245</v>
      </c>
      <c r="E24" s="250">
        <v>43993.625</v>
      </c>
      <c r="F24" s="250">
        <v>43994.708333333299</v>
      </c>
      <c r="G24" s="250">
        <v>43991.333333333299</v>
      </c>
      <c r="H24" s="250" t="s">
        <v>246</v>
      </c>
      <c r="I24" s="250">
        <v>43991.583333333299</v>
      </c>
      <c r="J24" s="250">
        <v>43994.708333333299</v>
      </c>
      <c r="K24" s="250">
        <v>43994.458333333299</v>
      </c>
      <c r="L24" s="250" t="s">
        <v>271</v>
      </c>
      <c r="M24" s="250">
        <v>43995.166666666701</v>
      </c>
      <c r="N24" s="250">
        <v>43994.708333333299</v>
      </c>
      <c r="O24" s="274">
        <v>43994.916666666701</v>
      </c>
      <c r="P24" s="274">
        <v>43992</v>
      </c>
      <c r="Q24" s="274">
        <v>43995.458333333299</v>
      </c>
      <c r="R24" s="274">
        <v>43998.791666666701</v>
      </c>
      <c r="S24" s="274">
        <v>43999.333333333299</v>
      </c>
      <c r="T24" s="274">
        <v>44000.791666666701</v>
      </c>
      <c r="U24" s="274">
        <v>44001.333333333299</v>
      </c>
      <c r="V24" s="274">
        <v>44002.333333333299</v>
      </c>
      <c r="W24" s="284"/>
      <c r="X24" s="285"/>
      <c r="Y24" s="284"/>
      <c r="Z24" s="285"/>
      <c r="AA24" s="284"/>
      <c r="AB24" s="285"/>
      <c r="AC24" s="284"/>
      <c r="AD24" s="285"/>
      <c r="AE24" s="284"/>
      <c r="AF24" s="285"/>
      <c r="AG24" s="29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</row>
    <row r="26" spans="1:48" ht="15.75">
      <c r="A26" s="234" t="s">
        <v>41</v>
      </c>
      <c r="B26" s="235"/>
      <c r="C26" s="235"/>
      <c r="D26" s="236"/>
      <c r="E26" s="236"/>
      <c r="F26" s="237"/>
      <c r="G26" s="235"/>
      <c r="H26" s="235"/>
      <c r="I26" s="235"/>
      <c r="J26" s="235"/>
      <c r="K26" s="235"/>
      <c r="L26" s="235"/>
      <c r="M26" s="235"/>
      <c r="N26" s="235"/>
      <c r="O26" s="277"/>
      <c r="P26" s="236"/>
      <c r="Q26" s="235"/>
      <c r="R26" s="235"/>
      <c r="S26" s="235"/>
    </row>
    <row r="27" spans="1:48" ht="15.75">
      <c r="A27" s="262" t="s">
        <v>198</v>
      </c>
      <c r="B27" s="263" t="s">
        <v>199</v>
      </c>
      <c r="C27" s="241" t="s">
        <v>35</v>
      </c>
      <c r="D27" s="242"/>
      <c r="E27" s="264"/>
      <c r="F27" s="241"/>
      <c r="G27" s="242" t="s">
        <v>200</v>
      </c>
      <c r="H27" s="242"/>
      <c r="I27" s="241"/>
      <c r="J27" s="242"/>
      <c r="K27" s="242" t="s">
        <v>201</v>
      </c>
      <c r="L27" s="267"/>
      <c r="M27" s="268"/>
      <c r="N27" s="268"/>
      <c r="O27" s="267" t="s">
        <v>13</v>
      </c>
      <c r="P27" s="267"/>
      <c r="Q27" s="267"/>
      <c r="R27" s="281" t="s">
        <v>14</v>
      </c>
      <c r="S27" s="281"/>
    </row>
    <row r="28" spans="1:48" ht="31.5">
      <c r="A28" s="265"/>
      <c r="B28" s="265"/>
      <c r="C28" s="266" t="s">
        <v>202</v>
      </c>
      <c r="D28" s="245" t="s">
        <v>203</v>
      </c>
      <c r="E28" s="245" t="s">
        <v>204</v>
      </c>
      <c r="F28" s="244" t="s">
        <v>205</v>
      </c>
      <c r="G28" s="245" t="s">
        <v>202</v>
      </c>
      <c r="H28" s="245" t="s">
        <v>203</v>
      </c>
      <c r="I28" s="244" t="s">
        <v>204</v>
      </c>
      <c r="J28" s="245" t="s">
        <v>205</v>
      </c>
      <c r="K28" s="245" t="s">
        <v>202</v>
      </c>
      <c r="L28" s="270" t="s">
        <v>203</v>
      </c>
      <c r="M28" s="270" t="s">
        <v>204</v>
      </c>
      <c r="N28" s="270" t="s">
        <v>205</v>
      </c>
      <c r="O28" s="278" t="s">
        <v>35</v>
      </c>
      <c r="P28" s="279" t="s">
        <v>206</v>
      </c>
      <c r="Q28" s="286" t="s">
        <v>201</v>
      </c>
      <c r="R28" s="278" t="s">
        <v>211</v>
      </c>
      <c r="S28" s="278" t="s">
        <v>210</v>
      </c>
      <c r="T28" t="s">
        <v>209</v>
      </c>
      <c r="U28" t="s">
        <v>208</v>
      </c>
      <c r="V28" t="s">
        <v>207</v>
      </c>
    </row>
    <row r="29" spans="1:48" ht="15.75">
      <c r="A29" s="246"/>
      <c r="B29" s="246"/>
      <c r="C29" s="246" t="s">
        <v>212</v>
      </c>
      <c r="D29" s="246" t="s">
        <v>212</v>
      </c>
      <c r="E29" s="246" t="s">
        <v>212</v>
      </c>
      <c r="F29" s="246" t="s">
        <v>213</v>
      </c>
      <c r="G29" s="246" t="s">
        <v>213</v>
      </c>
      <c r="H29" s="246" t="s">
        <v>213</v>
      </c>
      <c r="I29" s="246" t="s">
        <v>214</v>
      </c>
      <c r="J29" s="246" t="s">
        <v>214</v>
      </c>
      <c r="K29" s="246" t="s">
        <v>214</v>
      </c>
      <c r="L29" s="246" t="s">
        <v>212</v>
      </c>
      <c r="M29" s="246" t="s">
        <v>213</v>
      </c>
      <c r="N29" s="246" t="s">
        <v>214</v>
      </c>
      <c r="O29" s="246" t="s">
        <v>248</v>
      </c>
      <c r="P29" s="280" t="s">
        <v>218</v>
      </c>
      <c r="Q29" s="272" t="s">
        <v>272</v>
      </c>
      <c r="R29" s="272" t="s">
        <v>216</v>
      </c>
      <c r="S29" s="272" t="s">
        <v>273</v>
      </c>
    </row>
    <row r="30" spans="1:48" s="229" customFormat="1" ht="18.75" customHeight="1">
      <c r="A30" s="260" t="s">
        <v>274</v>
      </c>
      <c r="B30" s="261" t="s">
        <v>275</v>
      </c>
      <c r="C30" s="250">
        <v>43949.333333333299</v>
      </c>
      <c r="D30" s="250" t="s">
        <v>258</v>
      </c>
      <c r="E30" s="250">
        <v>43949.5</v>
      </c>
      <c r="F30" s="250">
        <v>43950.708333333299</v>
      </c>
      <c r="G30" s="250">
        <v>43946.333333333299</v>
      </c>
      <c r="H30" s="250" t="s">
        <v>254</v>
      </c>
      <c r="I30" s="250">
        <v>43946.583333333299</v>
      </c>
      <c r="J30" s="250">
        <v>43950.708333333299</v>
      </c>
      <c r="K30" s="250">
        <v>43950.541666666701</v>
      </c>
      <c r="L30" s="250" t="s">
        <v>276</v>
      </c>
      <c r="M30" s="250">
        <v>43950.958333333299</v>
      </c>
      <c r="N30" s="250">
        <v>43950.708333333299</v>
      </c>
      <c r="O30" s="274">
        <v>43950.833333333299</v>
      </c>
      <c r="P30" s="274">
        <v>43947</v>
      </c>
      <c r="Q30" s="274">
        <v>43951.833333333299</v>
      </c>
      <c r="R30" s="274">
        <v>43955.375</v>
      </c>
      <c r="S30" s="274">
        <v>43956.708333333299</v>
      </c>
      <c r="T30" s="274">
        <v>43958.333333333299</v>
      </c>
      <c r="U30" s="274">
        <v>43959.666666666701</v>
      </c>
      <c r="V30" s="274">
        <v>43960.583333333299</v>
      </c>
      <c r="W30" s="229" t="s">
        <v>164</v>
      </c>
      <c r="X30" s="285" t="s">
        <v>164</v>
      </c>
      <c r="Y30" s="284"/>
      <c r="Z30" s="285"/>
      <c r="AA30" s="284"/>
      <c r="AB30" s="285"/>
      <c r="AC30" s="284"/>
      <c r="AD30" s="285"/>
      <c r="AE30" s="284"/>
      <c r="AF30" s="285"/>
      <c r="AG30" s="29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</row>
    <row r="31" spans="1:48" s="231" customFormat="1" ht="18.75" customHeight="1">
      <c r="A31" s="260" t="s">
        <v>277</v>
      </c>
      <c r="B31" s="261" t="s">
        <v>278</v>
      </c>
      <c r="C31" s="250" t="e">
        <v>#N/A</v>
      </c>
      <c r="D31" s="250" t="e">
        <v>#N/A</v>
      </c>
      <c r="E31" s="250" t="e">
        <v>#N/A</v>
      </c>
      <c r="F31" s="250" t="e">
        <v>#N/A</v>
      </c>
      <c r="G31" s="250">
        <v>43953.333333333299</v>
      </c>
      <c r="H31" s="250" t="s">
        <v>259</v>
      </c>
      <c r="I31" s="250">
        <v>43953.583333333299</v>
      </c>
      <c r="J31" s="250">
        <v>43957.708333333299</v>
      </c>
      <c r="K31" s="250">
        <v>43957.541666666701</v>
      </c>
      <c r="L31" s="250" t="s">
        <v>279</v>
      </c>
      <c r="M31" s="250">
        <v>43957.958333333299</v>
      </c>
      <c r="N31" s="250">
        <v>43957.708333333299</v>
      </c>
      <c r="O31" s="274" t="e">
        <v>#N/A</v>
      </c>
      <c r="P31" s="274">
        <v>43954</v>
      </c>
      <c r="Q31" s="274">
        <v>43958.833333333299</v>
      </c>
      <c r="R31" s="274">
        <v>43962.375</v>
      </c>
      <c r="S31" s="274">
        <v>43963.708333333299</v>
      </c>
      <c r="T31" s="274">
        <v>43965.333333333299</v>
      </c>
      <c r="U31" s="274">
        <v>43966.666666666701</v>
      </c>
      <c r="V31" s="274">
        <v>43967.583333333299</v>
      </c>
      <c r="Z31" s="288"/>
      <c r="AA31" s="289"/>
      <c r="AB31" s="288"/>
      <c r="AC31" s="289"/>
      <c r="AD31" s="289"/>
      <c r="AE31" s="288"/>
      <c r="AF31" s="289"/>
      <c r="AG31" s="288"/>
      <c r="AH31" s="291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</row>
    <row r="32" spans="1:48" s="231" customFormat="1" ht="18.75" customHeight="1">
      <c r="A32" s="260" t="s">
        <v>134</v>
      </c>
      <c r="B32" s="261" t="s">
        <v>280</v>
      </c>
      <c r="C32" s="250">
        <v>43963.333333333299</v>
      </c>
      <c r="D32" s="250" t="s">
        <v>228</v>
      </c>
      <c r="E32" s="250">
        <v>43963.5</v>
      </c>
      <c r="F32" s="250">
        <v>43964.708333333299</v>
      </c>
      <c r="G32" s="250">
        <v>43960.333333333299</v>
      </c>
      <c r="H32" s="250" t="s">
        <v>261</v>
      </c>
      <c r="I32" s="250">
        <v>43960.583333333299</v>
      </c>
      <c r="J32" s="250">
        <v>43964.708333333299</v>
      </c>
      <c r="K32" s="250">
        <v>43964.541666666701</v>
      </c>
      <c r="L32" s="250" t="s">
        <v>281</v>
      </c>
      <c r="M32" s="250">
        <v>43964.958333333299</v>
      </c>
      <c r="N32" s="250">
        <v>43964.708333333299</v>
      </c>
      <c r="O32" s="274">
        <v>43964.833333333299</v>
      </c>
      <c r="P32" s="274">
        <v>43961</v>
      </c>
      <c r="Q32" s="274">
        <v>43965.833333333299</v>
      </c>
      <c r="R32" s="274">
        <v>43969.375</v>
      </c>
      <c r="S32" s="274">
        <v>43970.708333333299</v>
      </c>
      <c r="T32" s="274">
        <v>43972.333333333299</v>
      </c>
      <c r="U32" s="274">
        <v>43973.666666666701</v>
      </c>
      <c r="V32" s="274">
        <v>43974.583333333299</v>
      </c>
      <c r="W32" s="287" t="s">
        <v>164</v>
      </c>
      <c r="X32" s="287" t="s">
        <v>164</v>
      </c>
      <c r="Y32" s="287" t="s">
        <v>164</v>
      </c>
      <c r="Z32" s="288"/>
      <c r="AA32" s="289"/>
      <c r="AB32" s="288"/>
      <c r="AC32" s="289"/>
      <c r="AD32" s="289"/>
      <c r="AE32" s="288"/>
      <c r="AF32" s="289"/>
      <c r="AG32" s="288"/>
      <c r="AH32" s="291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</row>
    <row r="33" spans="1:48" s="231" customFormat="1" ht="18.75" customHeight="1">
      <c r="A33" s="260" t="s">
        <v>282</v>
      </c>
      <c r="B33" s="261" t="s">
        <v>283</v>
      </c>
      <c r="C33" s="250">
        <v>43970.333333333299</v>
      </c>
      <c r="D33" s="250" t="s">
        <v>233</v>
      </c>
      <c r="E33" s="250">
        <v>43970.5</v>
      </c>
      <c r="F33" s="250">
        <v>43971.708333333299</v>
      </c>
      <c r="G33" s="250">
        <v>43967.333333333299</v>
      </c>
      <c r="H33" s="250" t="s">
        <v>263</v>
      </c>
      <c r="I33" s="250">
        <v>43967.583333333299</v>
      </c>
      <c r="J33" s="250">
        <v>43971.708333333299</v>
      </c>
      <c r="K33" s="250">
        <v>43971.541666666701</v>
      </c>
      <c r="L33" s="250" t="s">
        <v>284</v>
      </c>
      <c r="M33" s="250">
        <v>43971.958333333299</v>
      </c>
      <c r="N33" s="250">
        <v>43971.708333333299</v>
      </c>
      <c r="O33" s="274">
        <v>43971.833333333299</v>
      </c>
      <c r="P33" s="274">
        <v>43968</v>
      </c>
      <c r="Q33" s="274">
        <v>43972.833333333299</v>
      </c>
      <c r="R33" s="274">
        <v>43976.375</v>
      </c>
      <c r="S33" s="274">
        <v>43977.708333333299</v>
      </c>
      <c r="T33" s="274">
        <v>43979.333333333299</v>
      </c>
      <c r="U33" s="274">
        <v>43980.666666666701</v>
      </c>
      <c r="V33" s="274">
        <v>43981.583333333299</v>
      </c>
      <c r="W33" s="287" t="s">
        <v>164</v>
      </c>
      <c r="X33" s="287" t="s">
        <v>164</v>
      </c>
      <c r="Y33" s="287" t="s">
        <v>164</v>
      </c>
      <c r="Z33" s="288"/>
      <c r="AA33" s="289"/>
      <c r="AB33" s="288"/>
      <c r="AC33" s="289"/>
      <c r="AD33" s="289"/>
      <c r="AE33" s="288"/>
      <c r="AF33" s="289"/>
      <c r="AG33" s="288"/>
      <c r="AH33" s="291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</row>
    <row r="34" spans="1:48" s="231" customFormat="1" ht="18.75" customHeight="1">
      <c r="A34" s="260" t="s">
        <v>274</v>
      </c>
      <c r="B34" s="261" t="s">
        <v>285</v>
      </c>
      <c r="C34" s="250">
        <v>43977.333333333299</v>
      </c>
      <c r="D34" s="250" t="s">
        <v>238</v>
      </c>
      <c r="E34" s="250">
        <v>43977.5</v>
      </c>
      <c r="F34" s="250">
        <v>43978.708333333299</v>
      </c>
      <c r="G34" s="250">
        <v>43974.333333333299</v>
      </c>
      <c r="H34" s="250" t="s">
        <v>265</v>
      </c>
      <c r="I34" s="250">
        <v>43974.583333333299</v>
      </c>
      <c r="J34" s="250">
        <v>43978.708333333299</v>
      </c>
      <c r="K34" s="250">
        <v>43978.541666666701</v>
      </c>
      <c r="L34" s="250" t="s">
        <v>286</v>
      </c>
      <c r="M34" s="250">
        <v>43978.958333333299</v>
      </c>
      <c r="N34" s="250">
        <v>43978.708333333299</v>
      </c>
      <c r="O34" s="274">
        <v>43978.833333333299</v>
      </c>
      <c r="P34" s="274">
        <v>43975</v>
      </c>
      <c r="Q34" s="274">
        <v>43979.833333333299</v>
      </c>
      <c r="R34" s="274">
        <v>43983.375</v>
      </c>
      <c r="S34" s="274">
        <v>43984.708333333299</v>
      </c>
      <c r="T34" s="274">
        <v>43986.333333333299</v>
      </c>
      <c r="U34" s="274">
        <v>43987.666666666701</v>
      </c>
      <c r="V34" s="274">
        <v>43988.583333333299</v>
      </c>
      <c r="W34" s="287" t="s">
        <v>164</v>
      </c>
      <c r="X34" s="287" t="s">
        <v>164</v>
      </c>
      <c r="Y34" s="287" t="s">
        <v>164</v>
      </c>
      <c r="Z34" s="288"/>
      <c r="AA34" s="289"/>
      <c r="AB34" s="288"/>
      <c r="AC34" s="289"/>
      <c r="AD34" s="289"/>
      <c r="AE34" s="288"/>
      <c r="AF34" s="289"/>
      <c r="AG34" s="288"/>
      <c r="AH34" s="291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</row>
    <row r="35" spans="1:48" s="231" customFormat="1" ht="18.75" customHeight="1">
      <c r="A35" s="260" t="s">
        <v>287</v>
      </c>
      <c r="B35" s="261" t="s">
        <v>288</v>
      </c>
      <c r="C35" s="250" t="e">
        <v>#N/A</v>
      </c>
      <c r="D35" s="250" t="e">
        <v>#N/A</v>
      </c>
      <c r="E35" s="250" t="e">
        <v>#N/A</v>
      </c>
      <c r="F35" s="250" t="e">
        <v>#N/A</v>
      </c>
      <c r="G35" s="250">
        <v>43981.333333333299</v>
      </c>
      <c r="H35" s="250" t="s">
        <v>267</v>
      </c>
      <c r="I35" s="250">
        <v>43981.583333333299</v>
      </c>
      <c r="J35" s="250">
        <v>43985.708333333299</v>
      </c>
      <c r="K35" s="250">
        <v>43985.541666666701</v>
      </c>
      <c r="L35" s="250" t="s">
        <v>289</v>
      </c>
      <c r="M35" s="250">
        <v>43985.958333333299</v>
      </c>
      <c r="N35" s="250">
        <v>43985.708333333299</v>
      </c>
      <c r="O35" s="274" t="e">
        <v>#N/A</v>
      </c>
      <c r="P35" s="274">
        <v>43982</v>
      </c>
      <c r="Q35" s="274">
        <v>43986.833333333299</v>
      </c>
      <c r="R35" s="274">
        <v>43990.375</v>
      </c>
      <c r="S35" s="274">
        <v>43991.708333333299</v>
      </c>
      <c r="T35" s="274">
        <v>43993.333333333299</v>
      </c>
      <c r="U35" s="274">
        <v>43994.666666666701</v>
      </c>
      <c r="V35" s="274">
        <v>43995.583333333299</v>
      </c>
      <c r="W35" s="287" t="s">
        <v>164</v>
      </c>
      <c r="X35" s="287" t="s">
        <v>164</v>
      </c>
      <c r="Y35" s="287" t="s">
        <v>164</v>
      </c>
      <c r="Z35" s="288"/>
      <c r="AA35" s="289"/>
      <c r="AB35" s="288"/>
      <c r="AC35" s="289"/>
      <c r="AD35" s="289"/>
      <c r="AE35" s="288"/>
      <c r="AF35" s="289"/>
      <c r="AG35" s="288"/>
      <c r="AH35" s="291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</row>
    <row r="36" spans="1:48" s="231" customFormat="1" ht="18.75" customHeight="1">
      <c r="A36" s="260" t="s">
        <v>134</v>
      </c>
      <c r="B36" s="261" t="s">
        <v>290</v>
      </c>
      <c r="C36" s="250">
        <v>43991.333333333299</v>
      </c>
      <c r="D36" s="250" t="s">
        <v>246</v>
      </c>
      <c r="E36" s="250">
        <v>43991.5</v>
      </c>
      <c r="F36" s="250">
        <v>43992.708333333299</v>
      </c>
      <c r="G36" s="250">
        <v>43988.333333333299</v>
      </c>
      <c r="H36" s="250" t="s">
        <v>269</v>
      </c>
      <c r="I36" s="250">
        <v>43988.583333333299</v>
      </c>
      <c r="J36" s="250">
        <v>43992.708333333299</v>
      </c>
      <c r="K36" s="250">
        <v>43992.541666666701</v>
      </c>
      <c r="L36" s="250" t="s">
        <v>291</v>
      </c>
      <c r="M36" s="250">
        <v>43992.958333333299</v>
      </c>
      <c r="N36" s="250">
        <v>43992.708333333299</v>
      </c>
      <c r="O36" s="274">
        <v>43992.833333333299</v>
      </c>
      <c r="P36" s="274">
        <v>43989</v>
      </c>
      <c r="Q36" s="274">
        <v>43993.833333333299</v>
      </c>
      <c r="R36" s="274">
        <v>43997.375</v>
      </c>
      <c r="S36" s="274">
        <v>43998.708333333299</v>
      </c>
      <c r="T36" s="274">
        <v>44000.333333333299</v>
      </c>
      <c r="U36" s="274">
        <v>44001.666666666701</v>
      </c>
      <c r="V36" s="274">
        <v>44002.583333333299</v>
      </c>
      <c r="W36" s="287" t="s">
        <v>164</v>
      </c>
      <c r="X36" s="287" t="s">
        <v>164</v>
      </c>
      <c r="Y36" s="287" t="s">
        <v>164</v>
      </c>
      <c r="Z36" s="288"/>
      <c r="AA36" s="289"/>
      <c r="AB36" s="288"/>
      <c r="AC36" s="289"/>
      <c r="AD36" s="289"/>
      <c r="AE36" s="288"/>
      <c r="AF36" s="289"/>
      <c r="AG36" s="288"/>
      <c r="AH36" s="291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</row>
    <row r="37" spans="1:48" s="231" customFormat="1" ht="18.75" customHeight="1">
      <c r="A37" s="260"/>
      <c r="B37" s="261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74"/>
      <c r="P37" s="274"/>
      <c r="Q37" s="274"/>
      <c r="R37" s="274"/>
      <c r="S37" s="274"/>
      <c r="T37" s="274"/>
      <c r="U37" s="274"/>
      <c r="V37" s="274"/>
      <c r="W37" s="287"/>
      <c r="X37" s="287"/>
      <c r="Y37" s="287"/>
      <c r="Z37" s="288"/>
      <c r="AA37" s="289"/>
      <c r="AB37" s="288"/>
      <c r="AC37" s="289"/>
      <c r="AD37" s="289"/>
      <c r="AE37" s="288"/>
      <c r="AF37" s="289"/>
      <c r="AG37" s="288"/>
      <c r="AH37" s="291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</row>
  </sheetData>
  <phoneticPr fontId="92"/>
  <conditionalFormatting sqref="A5">
    <cfRule type="cellIs" dxfId="6" priority="9" operator="equal">
      <formula>"schedule not found"</formula>
    </cfRule>
    <cfRule type="cellIs" dxfId="5" priority="8" operator="equal">
      <formula>"schedule not found"</formula>
    </cfRule>
  </conditionalFormatting>
  <conditionalFormatting sqref="A8">
    <cfRule type="cellIs" dxfId="4" priority="24" operator="equal">
      <formula>"schedule not found"</formula>
    </cfRule>
  </conditionalFormatting>
  <conditionalFormatting sqref="A6:A7">
    <cfRule type="cellIs" dxfId="3" priority="7" operator="equal">
      <formula>"schedule not found"</formula>
    </cfRule>
  </conditionalFormatting>
  <conditionalFormatting sqref="A8:A12">
    <cfRule type="cellIs" dxfId="2" priority="25" operator="equal">
      <formula>"schedule not found"</formula>
    </cfRule>
  </conditionalFormatting>
  <conditionalFormatting sqref="A17:A24">
    <cfRule type="cellIs" dxfId="1" priority="2" operator="equal">
      <formula>"schedule not found"</formula>
    </cfRule>
  </conditionalFormatting>
  <conditionalFormatting sqref="A30:A37">
    <cfRule type="cellIs" dxfId="0" priority="1" operator="equal">
      <formula>"schedule not found"</formula>
    </cfRule>
  </conditionalFormatting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7"/>
  <sheetViews>
    <sheetView workbookViewId="0">
      <selection activeCell="G12" sqref="G12"/>
    </sheetView>
  </sheetViews>
  <sheetFormatPr defaultColWidth="9" defaultRowHeight="13.5"/>
  <cols>
    <col min="1" max="1" width="26.125" customWidth="1"/>
    <col min="2" max="2" width="19" customWidth="1"/>
    <col min="3" max="3" width="15.125" customWidth="1"/>
    <col min="4" max="4" width="13.25" customWidth="1"/>
    <col min="5" max="5" width="35.125" customWidth="1"/>
    <col min="6" max="11" width="15.5" customWidth="1"/>
    <col min="12" max="12" width="12.75" customWidth="1"/>
    <col min="13" max="13" width="12" customWidth="1"/>
  </cols>
  <sheetData>
    <row r="1" spans="1:18" s="149" customFormat="1" ht="39" customHeight="1">
      <c r="A1" s="153"/>
      <c r="B1" s="571"/>
      <c r="C1" s="572"/>
      <c r="D1" s="572"/>
      <c r="E1" s="572"/>
      <c r="F1" s="573"/>
      <c r="G1" s="154"/>
      <c r="H1" s="155"/>
      <c r="I1" s="155"/>
      <c r="J1" s="155"/>
      <c r="K1" s="206"/>
      <c r="L1" s="206"/>
      <c r="M1" s="206"/>
      <c r="N1" s="207"/>
      <c r="O1" s="207"/>
      <c r="P1" s="207"/>
      <c r="Q1" s="207"/>
      <c r="R1" s="207"/>
    </row>
    <row r="2" spans="1:18" s="150" customFormat="1" ht="22.9" customHeight="1">
      <c r="A2" s="156"/>
      <c r="B2" s="157"/>
      <c r="C2" s="156" t="s">
        <v>292</v>
      </c>
      <c r="D2" s="158" t="s">
        <v>292</v>
      </c>
      <c r="E2" s="158" t="s">
        <v>292</v>
      </c>
      <c r="F2" s="159" t="s">
        <v>292</v>
      </c>
      <c r="G2" s="160" t="s">
        <v>292</v>
      </c>
      <c r="H2" s="161" t="s">
        <v>292</v>
      </c>
      <c r="I2" s="161" t="s">
        <v>14</v>
      </c>
      <c r="J2" s="161" t="s">
        <v>14</v>
      </c>
      <c r="K2" s="159" t="s">
        <v>14</v>
      </c>
      <c r="L2" s="159" t="s">
        <v>14</v>
      </c>
      <c r="M2" s="159" t="s">
        <v>14</v>
      </c>
      <c r="N2" s="208"/>
      <c r="O2" s="208"/>
      <c r="P2" s="208"/>
      <c r="Q2" s="208"/>
      <c r="R2" s="208"/>
    </row>
    <row r="3" spans="1:18" s="150" customFormat="1" ht="23.1" customHeight="1">
      <c r="A3" s="162" t="s">
        <v>293</v>
      </c>
      <c r="B3" s="162"/>
      <c r="C3" s="162" t="s">
        <v>294</v>
      </c>
      <c r="D3" s="163" t="s">
        <v>295</v>
      </c>
      <c r="E3" s="163" t="s">
        <v>296</v>
      </c>
      <c r="F3" s="164" t="s">
        <v>297</v>
      </c>
      <c r="G3" s="165" t="s">
        <v>14</v>
      </c>
      <c r="H3" s="163" t="s">
        <v>13</v>
      </c>
      <c r="I3" s="163" t="s">
        <v>22</v>
      </c>
      <c r="J3" s="163" t="s">
        <v>23</v>
      </c>
      <c r="K3" s="164" t="s">
        <v>21</v>
      </c>
      <c r="L3" s="164" t="s">
        <v>20</v>
      </c>
      <c r="M3" s="164" t="s">
        <v>19</v>
      </c>
      <c r="N3" s="208"/>
      <c r="O3" s="208"/>
      <c r="P3" s="208"/>
      <c r="Q3" s="208"/>
      <c r="R3" s="208"/>
    </row>
    <row r="4" spans="1:18" s="151" customFormat="1" ht="31.5" customHeight="1">
      <c r="A4" s="166"/>
      <c r="B4" s="167"/>
      <c r="C4" s="166"/>
      <c r="D4" s="168">
        <v>0.5</v>
      </c>
      <c r="E4" s="169">
        <v>0.5</v>
      </c>
      <c r="F4" s="170">
        <v>0.70833333333333304</v>
      </c>
      <c r="G4" s="171" t="s">
        <v>298</v>
      </c>
      <c r="H4" s="168" t="s">
        <v>299</v>
      </c>
      <c r="I4" s="168" t="s">
        <v>300</v>
      </c>
      <c r="J4" s="168" t="s">
        <v>301</v>
      </c>
      <c r="K4" s="170" t="s">
        <v>300</v>
      </c>
      <c r="L4" s="170" t="s">
        <v>300</v>
      </c>
      <c r="M4" s="170" t="s">
        <v>300</v>
      </c>
      <c r="N4" s="209"/>
      <c r="O4" s="209"/>
      <c r="P4" s="209"/>
      <c r="Q4" s="209"/>
      <c r="R4" s="209"/>
    </row>
    <row r="5" spans="1:18" ht="15">
      <c r="A5" s="172" t="s">
        <v>302</v>
      </c>
      <c r="B5" s="173" t="s">
        <v>303</v>
      </c>
      <c r="C5" s="174">
        <v>43936</v>
      </c>
      <c r="D5" s="175">
        <v>43941</v>
      </c>
      <c r="E5" s="176">
        <v>43942</v>
      </c>
      <c r="F5" s="177">
        <v>43942</v>
      </c>
      <c r="G5" s="178">
        <v>43943</v>
      </c>
      <c r="H5" s="179">
        <v>43943</v>
      </c>
      <c r="I5" s="179">
        <v>43948</v>
      </c>
      <c r="J5" s="178">
        <v>43949</v>
      </c>
      <c r="K5" s="178">
        <v>43950</v>
      </c>
      <c r="L5" s="178">
        <v>43951</v>
      </c>
      <c r="M5" s="178">
        <v>43952</v>
      </c>
      <c r="N5" s="210"/>
      <c r="O5" s="211"/>
      <c r="P5" s="212"/>
      <c r="Q5" s="125"/>
      <c r="R5" s="125"/>
    </row>
    <row r="6" spans="1:18" ht="18" customHeight="1">
      <c r="A6" s="172" t="s">
        <v>76</v>
      </c>
      <c r="B6" s="180" t="e">
        <v>#N/A</v>
      </c>
      <c r="C6" s="174">
        <v>43943</v>
      </c>
      <c r="D6" s="175">
        <v>43948</v>
      </c>
      <c r="E6" s="176">
        <v>43949</v>
      </c>
      <c r="F6" s="177">
        <v>43949</v>
      </c>
      <c r="G6" s="178">
        <v>43950</v>
      </c>
      <c r="H6" s="179">
        <v>43950</v>
      </c>
      <c r="I6" s="179">
        <v>43955</v>
      </c>
      <c r="J6" s="178">
        <v>43956</v>
      </c>
      <c r="K6" s="178">
        <v>43957</v>
      </c>
      <c r="L6" s="178">
        <v>43958</v>
      </c>
      <c r="M6" s="178">
        <v>43959</v>
      </c>
      <c r="N6" s="213"/>
      <c r="O6" s="125"/>
      <c r="P6" s="125"/>
      <c r="Q6" s="125"/>
      <c r="R6" s="125"/>
    </row>
    <row r="7" spans="1:18" s="152" customFormat="1" ht="30" customHeight="1">
      <c r="A7" s="181" t="s">
        <v>304</v>
      </c>
      <c r="B7" s="181" t="s">
        <v>305</v>
      </c>
      <c r="C7" s="181">
        <v>43950</v>
      </c>
      <c r="D7" s="181">
        <v>43955</v>
      </c>
      <c r="E7" s="181">
        <v>43956</v>
      </c>
      <c r="F7" s="181">
        <v>43956</v>
      </c>
      <c r="G7" s="182">
        <v>43957</v>
      </c>
      <c r="H7" s="182">
        <v>43957</v>
      </c>
      <c r="I7" s="182">
        <v>43962</v>
      </c>
      <c r="J7" s="182">
        <v>43963</v>
      </c>
      <c r="K7" s="182">
        <v>43964</v>
      </c>
      <c r="L7" s="182">
        <v>43965</v>
      </c>
      <c r="M7" s="182">
        <v>43966</v>
      </c>
      <c r="N7" s="210"/>
      <c r="O7" s="211"/>
      <c r="P7" s="212"/>
      <c r="Q7" s="227"/>
      <c r="R7" s="227"/>
    </row>
    <row r="8" spans="1:18" s="152" customFormat="1" ht="30" customHeight="1">
      <c r="A8" s="181" t="s">
        <v>306</v>
      </c>
      <c r="B8" s="181" t="s">
        <v>307</v>
      </c>
      <c r="C8" s="183">
        <v>43957</v>
      </c>
      <c r="D8" s="183">
        <v>43962</v>
      </c>
      <c r="E8" s="183">
        <v>43963</v>
      </c>
      <c r="F8" s="183">
        <v>43963</v>
      </c>
      <c r="G8" s="184">
        <v>43964</v>
      </c>
      <c r="H8" s="184">
        <v>43964</v>
      </c>
      <c r="I8" s="184">
        <v>43969</v>
      </c>
      <c r="J8" s="184">
        <v>43970</v>
      </c>
      <c r="K8" s="184">
        <v>43971</v>
      </c>
      <c r="L8" s="184">
        <v>43972</v>
      </c>
      <c r="M8" s="184">
        <v>43973</v>
      </c>
      <c r="N8" s="210"/>
      <c r="O8" s="211"/>
      <c r="P8" s="212"/>
      <c r="Q8" s="227"/>
      <c r="R8" s="227"/>
    </row>
    <row r="9" spans="1:18" s="152" customFormat="1" ht="30" customHeight="1">
      <c r="A9" s="181" t="s">
        <v>302</v>
      </c>
      <c r="B9" s="181" t="s">
        <v>308</v>
      </c>
      <c r="C9" s="183">
        <v>43964</v>
      </c>
      <c r="D9" s="183">
        <v>43969</v>
      </c>
      <c r="E9" s="183">
        <v>43970</v>
      </c>
      <c r="F9" s="183">
        <v>43970</v>
      </c>
      <c r="G9" s="184">
        <v>43971</v>
      </c>
      <c r="H9" s="184">
        <v>43971</v>
      </c>
      <c r="I9" s="184">
        <v>43976</v>
      </c>
      <c r="J9" s="184">
        <v>43977</v>
      </c>
      <c r="K9" s="184">
        <v>43978</v>
      </c>
      <c r="L9" s="184">
        <v>43979</v>
      </c>
      <c r="M9" s="184">
        <v>43980</v>
      </c>
      <c r="N9" s="210"/>
      <c r="O9" s="211"/>
      <c r="P9" s="212"/>
      <c r="Q9" s="227"/>
      <c r="R9" s="227"/>
    </row>
    <row r="10" spans="1:18" ht="15">
      <c r="A10" s="181" t="s">
        <v>309</v>
      </c>
      <c r="B10" s="181" t="s">
        <v>310</v>
      </c>
      <c r="C10" s="183">
        <v>43971</v>
      </c>
      <c r="D10" s="183">
        <v>43976</v>
      </c>
      <c r="E10" s="183">
        <v>43977</v>
      </c>
      <c r="F10" s="183">
        <v>43977</v>
      </c>
      <c r="G10" s="184">
        <v>43978</v>
      </c>
      <c r="H10" s="184">
        <v>43978</v>
      </c>
      <c r="I10" s="184">
        <v>43983</v>
      </c>
      <c r="J10" s="184">
        <v>43984</v>
      </c>
      <c r="K10" s="184">
        <v>43985</v>
      </c>
      <c r="L10" s="184">
        <v>43986</v>
      </c>
      <c r="M10" s="184">
        <v>43987</v>
      </c>
      <c r="N10" s="210"/>
      <c r="O10" s="211"/>
      <c r="P10" s="212"/>
      <c r="Q10" s="125"/>
      <c r="R10" s="125"/>
    </row>
    <row r="11" spans="1:18" ht="18" customHeight="1">
      <c r="A11" s="185" t="s">
        <v>304</v>
      </c>
      <c r="B11" s="180" t="s">
        <v>167</v>
      </c>
      <c r="C11" s="174">
        <v>43978</v>
      </c>
      <c r="D11" s="175">
        <v>43983</v>
      </c>
      <c r="E11" s="176">
        <v>43984</v>
      </c>
      <c r="F11" s="177">
        <v>43984</v>
      </c>
      <c r="G11" s="178">
        <v>43985</v>
      </c>
      <c r="H11" s="179">
        <v>43985</v>
      </c>
      <c r="I11" s="179">
        <v>43990</v>
      </c>
      <c r="J11" s="178">
        <v>43991</v>
      </c>
      <c r="K11" s="178">
        <v>43992</v>
      </c>
      <c r="L11" s="178">
        <v>43993</v>
      </c>
      <c r="M11" s="178">
        <v>43994</v>
      </c>
      <c r="N11" s="213"/>
      <c r="O11" s="125"/>
      <c r="P11" s="125"/>
      <c r="Q11" s="125"/>
      <c r="R11" s="125"/>
    </row>
    <row r="12" spans="1:18" ht="15">
      <c r="A12" s="185" t="s">
        <v>311</v>
      </c>
      <c r="B12" s="180" t="s">
        <v>312</v>
      </c>
      <c r="C12" s="174">
        <v>43985</v>
      </c>
      <c r="D12" s="175">
        <v>43990</v>
      </c>
      <c r="E12" s="176">
        <v>43991</v>
      </c>
      <c r="F12" s="177">
        <v>43991</v>
      </c>
      <c r="G12" s="178">
        <v>43992</v>
      </c>
      <c r="H12" s="179">
        <v>43992</v>
      </c>
      <c r="I12" s="179">
        <v>43997</v>
      </c>
      <c r="J12" s="178">
        <v>43998</v>
      </c>
      <c r="K12" s="178">
        <v>43999</v>
      </c>
      <c r="L12" s="178">
        <v>44000</v>
      </c>
      <c r="M12" s="178">
        <v>44001</v>
      </c>
      <c r="N12" s="125"/>
      <c r="O12" s="125"/>
      <c r="P12" s="125"/>
      <c r="Q12" s="125"/>
      <c r="R12" s="125"/>
    </row>
    <row r="14" spans="1:18" s="149" customFormat="1" ht="32.450000000000003" customHeight="1">
      <c r="A14" s="186"/>
      <c r="B14" s="187"/>
      <c r="C14" s="188"/>
      <c r="D14" s="188"/>
      <c r="E14" s="188"/>
      <c r="F14" s="189"/>
      <c r="G14" s="574"/>
      <c r="H14" s="575"/>
      <c r="I14" s="575"/>
      <c r="J14" s="575"/>
      <c r="K14" s="576"/>
      <c r="L14" s="214"/>
      <c r="M14" s="215"/>
      <c r="N14" s="215"/>
      <c r="O14" s="215"/>
      <c r="P14" s="207"/>
      <c r="Q14" s="207"/>
    </row>
    <row r="15" spans="1:18" s="150" customFormat="1" ht="23.1" customHeight="1">
      <c r="A15" s="190"/>
      <c r="B15" s="191"/>
      <c r="C15" s="191"/>
      <c r="D15" s="192"/>
      <c r="E15" s="192"/>
      <c r="F15" s="193"/>
      <c r="G15" s="194"/>
      <c r="H15" s="190"/>
      <c r="I15" s="192"/>
      <c r="J15" s="216"/>
      <c r="K15" s="194"/>
      <c r="L15" s="160"/>
      <c r="M15" s="217"/>
      <c r="N15" s="217"/>
      <c r="O15" s="161"/>
      <c r="P15" s="208"/>
      <c r="Q15" s="208"/>
    </row>
    <row r="16" spans="1:18" s="150" customFormat="1" ht="22.9" customHeight="1">
      <c r="A16" s="577"/>
      <c r="B16" s="578"/>
      <c r="C16" s="195" t="s">
        <v>292</v>
      </c>
      <c r="D16" s="195" t="s">
        <v>292</v>
      </c>
      <c r="E16" s="195" t="s">
        <v>292</v>
      </c>
      <c r="F16" s="195" t="s">
        <v>292</v>
      </c>
      <c r="G16" s="195" t="s">
        <v>292</v>
      </c>
      <c r="H16" s="195" t="s">
        <v>292</v>
      </c>
      <c r="I16" s="218" t="s">
        <v>14</v>
      </c>
      <c r="J16" s="218" t="s">
        <v>14</v>
      </c>
      <c r="K16" s="218" t="s">
        <v>14</v>
      </c>
      <c r="L16" s="219"/>
      <c r="M16" s="220"/>
      <c r="N16" s="221"/>
      <c r="O16" s="163"/>
      <c r="P16" s="208"/>
      <c r="Q16" s="208"/>
    </row>
    <row r="17" spans="1:17" s="151" customFormat="1" ht="31.5" customHeight="1">
      <c r="A17" s="579" t="s">
        <v>293</v>
      </c>
      <c r="B17" s="580"/>
      <c r="C17" s="196" t="s">
        <v>294</v>
      </c>
      <c r="D17" s="197" t="s">
        <v>295</v>
      </c>
      <c r="E17" s="198" t="s">
        <v>296</v>
      </c>
      <c r="F17" s="196" t="s">
        <v>297</v>
      </c>
      <c r="G17" s="196" t="s">
        <v>14</v>
      </c>
      <c r="H17" s="196" t="s">
        <v>13</v>
      </c>
      <c r="I17" s="196" t="s">
        <v>313</v>
      </c>
      <c r="J17" s="196" t="s">
        <v>23</v>
      </c>
      <c r="K17" s="197" t="s">
        <v>21</v>
      </c>
      <c r="L17" s="222" t="s">
        <v>20</v>
      </c>
      <c r="M17" s="220"/>
      <c r="N17" s="223"/>
      <c r="O17" s="224"/>
      <c r="P17" s="209"/>
      <c r="Q17" s="209"/>
    </row>
    <row r="18" spans="1:17" s="151" customFormat="1" ht="31.5" customHeight="1">
      <c r="A18" s="199"/>
      <c r="B18" s="199"/>
      <c r="C18" s="200"/>
      <c r="D18" s="201">
        <v>0.5</v>
      </c>
      <c r="E18" s="201">
        <v>0.5</v>
      </c>
      <c r="F18" s="201">
        <v>0.70833333333333304</v>
      </c>
      <c r="G18" s="202" t="s">
        <v>298</v>
      </c>
      <c r="H18" s="202" t="s">
        <v>299</v>
      </c>
      <c r="I18" s="202" t="s">
        <v>300</v>
      </c>
      <c r="J18" s="202" t="s">
        <v>301</v>
      </c>
      <c r="K18" s="202" t="s">
        <v>300</v>
      </c>
      <c r="L18" s="225"/>
      <c r="M18" s="226"/>
      <c r="N18" s="223"/>
      <c r="O18" s="224"/>
      <c r="P18" s="209"/>
      <c r="Q18" s="209"/>
    </row>
    <row r="19" spans="1:17" ht="15" customHeight="1">
      <c r="A19" s="172" t="s">
        <v>162</v>
      </c>
      <c r="B19" s="180" t="s">
        <v>163</v>
      </c>
      <c r="C19" s="174">
        <v>43939</v>
      </c>
      <c r="D19" s="175">
        <v>43944</v>
      </c>
      <c r="E19" s="176">
        <v>43945</v>
      </c>
      <c r="F19" s="177" t="s">
        <v>314</v>
      </c>
      <c r="G19" s="203" t="s">
        <v>314</v>
      </c>
      <c r="H19" s="174" t="s">
        <v>315</v>
      </c>
      <c r="I19" s="175" t="s">
        <v>316</v>
      </c>
      <c r="J19" s="176" t="s">
        <v>317</v>
      </c>
      <c r="K19" s="177" t="s">
        <v>318</v>
      </c>
      <c r="L19" s="180" t="s">
        <v>319</v>
      </c>
      <c r="M19" s="211"/>
      <c r="N19" s="211"/>
      <c r="O19" s="212"/>
      <c r="P19" s="212"/>
      <c r="Q19" s="125"/>
    </row>
    <row r="20" spans="1:17" ht="15" customHeight="1">
      <c r="A20" s="172" t="s">
        <v>76</v>
      </c>
      <c r="B20" s="204" t="e">
        <v>#N/A</v>
      </c>
      <c r="C20" s="174">
        <v>43946</v>
      </c>
      <c r="D20" s="175">
        <v>43951</v>
      </c>
      <c r="E20" s="176">
        <v>43952</v>
      </c>
      <c r="F20" s="177" t="s">
        <v>318</v>
      </c>
      <c r="G20" s="203" t="s">
        <v>318</v>
      </c>
      <c r="H20" s="174" t="s">
        <v>319</v>
      </c>
      <c r="I20" s="175" t="s">
        <v>320</v>
      </c>
      <c r="J20" s="176" t="s">
        <v>321</v>
      </c>
      <c r="K20" s="177" t="s">
        <v>322</v>
      </c>
      <c r="L20" s="180" t="s">
        <v>323</v>
      </c>
      <c r="M20" s="211"/>
      <c r="N20" s="211"/>
      <c r="O20" s="212"/>
      <c r="P20" s="212"/>
      <c r="Q20" s="125"/>
    </row>
    <row r="21" spans="1:17" ht="15">
      <c r="A21" s="172" t="s">
        <v>162</v>
      </c>
      <c r="B21" s="180" t="s">
        <v>176</v>
      </c>
      <c r="C21" s="174">
        <v>43953</v>
      </c>
      <c r="D21" s="175">
        <v>43958</v>
      </c>
      <c r="E21" s="176">
        <v>43959</v>
      </c>
      <c r="F21" s="177" t="s">
        <v>322</v>
      </c>
      <c r="G21" s="203" t="s">
        <v>322</v>
      </c>
      <c r="H21" s="174" t="s">
        <v>323</v>
      </c>
      <c r="I21" s="175" t="s">
        <v>324</v>
      </c>
      <c r="J21" s="176" t="s">
        <v>325</v>
      </c>
      <c r="K21" s="177" t="s">
        <v>326</v>
      </c>
      <c r="L21" s="180" t="s">
        <v>327</v>
      </c>
      <c r="M21" s="211"/>
      <c r="N21" s="211"/>
      <c r="O21" s="212"/>
      <c r="P21" s="212"/>
      <c r="Q21" s="125"/>
    </row>
    <row r="22" spans="1:17" ht="15">
      <c r="A22" s="172" t="s">
        <v>183</v>
      </c>
      <c r="B22" s="180" t="s">
        <v>184</v>
      </c>
      <c r="C22" s="174">
        <v>43960</v>
      </c>
      <c r="D22" s="175">
        <v>43965</v>
      </c>
      <c r="E22" s="176">
        <v>43966</v>
      </c>
      <c r="F22" s="177" t="s">
        <v>326</v>
      </c>
      <c r="G22" s="203" t="s">
        <v>326</v>
      </c>
      <c r="H22" s="174" t="s">
        <v>327</v>
      </c>
      <c r="I22" s="175" t="s">
        <v>328</v>
      </c>
      <c r="J22" s="176" t="s">
        <v>329</v>
      </c>
      <c r="K22" s="177" t="s">
        <v>330</v>
      </c>
      <c r="L22" s="180" t="s">
        <v>331</v>
      </c>
      <c r="M22" s="211"/>
      <c r="N22" s="211"/>
      <c r="O22" s="212"/>
      <c r="P22" s="212"/>
      <c r="Q22" s="125"/>
    </row>
    <row r="23" spans="1:17" ht="15">
      <c r="A23" s="172" t="s">
        <v>162</v>
      </c>
      <c r="B23" s="180" t="s">
        <v>189</v>
      </c>
      <c r="C23" s="174">
        <v>43967</v>
      </c>
      <c r="D23" s="175">
        <v>43972</v>
      </c>
      <c r="E23" s="176">
        <v>43973</v>
      </c>
      <c r="F23" s="177" t="s">
        <v>330</v>
      </c>
      <c r="G23" s="203" t="s">
        <v>330</v>
      </c>
      <c r="H23" s="174" t="s">
        <v>331</v>
      </c>
      <c r="I23" s="175" t="s">
        <v>332</v>
      </c>
      <c r="J23" s="176" t="s">
        <v>333</v>
      </c>
      <c r="K23" s="177" t="s">
        <v>334</v>
      </c>
      <c r="L23" s="180" t="s">
        <v>335</v>
      </c>
      <c r="M23" s="211"/>
      <c r="N23" s="211"/>
      <c r="O23" s="212"/>
      <c r="P23" s="212"/>
      <c r="Q23" s="125"/>
    </row>
    <row r="24" spans="1:17" ht="30" customHeight="1">
      <c r="A24" s="172" t="s">
        <v>183</v>
      </c>
      <c r="B24" s="180" t="s">
        <v>336</v>
      </c>
      <c r="C24" s="174">
        <v>43974</v>
      </c>
      <c r="D24" s="175">
        <v>43979</v>
      </c>
      <c r="E24" s="176">
        <v>43980</v>
      </c>
      <c r="F24" s="177" t="s">
        <v>334</v>
      </c>
      <c r="G24" s="203" t="s">
        <v>334</v>
      </c>
      <c r="H24" s="174" t="s">
        <v>335</v>
      </c>
      <c r="I24" s="175" t="s">
        <v>337</v>
      </c>
      <c r="J24" s="176" t="s">
        <v>338</v>
      </c>
      <c r="K24" s="177" t="s">
        <v>339</v>
      </c>
      <c r="L24" s="180" t="s">
        <v>340</v>
      </c>
      <c r="M24" s="211"/>
      <c r="N24" s="211"/>
      <c r="O24" s="212"/>
      <c r="P24" s="212"/>
      <c r="Q24" s="125"/>
    </row>
    <row r="25" spans="1:17" ht="15">
      <c r="A25" s="172" t="s">
        <v>341</v>
      </c>
      <c r="B25" s="180" t="s">
        <v>341</v>
      </c>
      <c r="C25" s="174"/>
      <c r="D25" s="175"/>
      <c r="E25" s="176"/>
      <c r="F25" s="177"/>
      <c r="G25" s="203"/>
      <c r="H25" s="174"/>
      <c r="I25" s="175"/>
      <c r="J25" s="176"/>
      <c r="K25" s="177"/>
      <c r="L25" s="180"/>
      <c r="M25" s="211"/>
      <c r="N25" s="211"/>
      <c r="O25" s="212"/>
      <c r="P25" s="125"/>
      <c r="Q25" s="125"/>
    </row>
    <row r="26" spans="1:17" ht="15">
      <c r="A26" s="172" t="s">
        <v>341</v>
      </c>
      <c r="B26" s="172" t="s">
        <v>341</v>
      </c>
      <c r="C26" s="174"/>
      <c r="D26" s="175"/>
      <c r="E26" s="176"/>
      <c r="F26" s="177"/>
      <c r="G26" s="203"/>
      <c r="H26" s="174"/>
      <c r="I26" s="175"/>
      <c r="J26" s="176"/>
      <c r="K26" s="177"/>
      <c r="L26" s="180"/>
      <c r="M26" s="211"/>
      <c r="N26" s="211"/>
      <c r="O26" s="212"/>
      <c r="P26" s="125"/>
      <c r="Q26" s="125"/>
    </row>
    <row r="27" spans="1:17" ht="15">
      <c r="A27" s="205"/>
      <c r="B27" s="205"/>
    </row>
  </sheetData>
  <mergeCells count="4">
    <mergeCell ref="B1:F1"/>
    <mergeCell ref="G14:K14"/>
    <mergeCell ref="A16:B16"/>
    <mergeCell ref="A17:B17"/>
  </mergeCells>
  <phoneticPr fontId="92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4"/>
  <sheetViews>
    <sheetView workbookViewId="0">
      <selection activeCell="A18" sqref="A18"/>
    </sheetView>
  </sheetViews>
  <sheetFormatPr defaultColWidth="9" defaultRowHeight="13.5"/>
  <cols>
    <col min="1" max="1" width="27.5" customWidth="1"/>
    <col min="2" max="2" width="13.375" customWidth="1"/>
    <col min="3" max="3" width="17.5" customWidth="1"/>
    <col min="4" max="4" width="19.25" customWidth="1"/>
    <col min="5" max="5" width="19.375" customWidth="1"/>
    <col min="6" max="6" width="18.5" customWidth="1"/>
    <col min="7" max="7" width="16.875" customWidth="1"/>
    <col min="8" max="11" width="16.125" customWidth="1"/>
  </cols>
  <sheetData>
    <row r="1" spans="1:13" ht="15">
      <c r="A1" s="586" t="s">
        <v>342</v>
      </c>
      <c r="B1" s="590"/>
      <c r="C1" s="127" t="s">
        <v>343</v>
      </c>
      <c r="D1" s="127" t="s">
        <v>343</v>
      </c>
      <c r="E1" s="127" t="s">
        <v>13</v>
      </c>
      <c r="F1" s="581" t="s">
        <v>14</v>
      </c>
      <c r="G1" s="582"/>
      <c r="H1" s="582"/>
      <c r="I1" s="582"/>
      <c r="J1" s="582"/>
      <c r="K1" s="142"/>
    </row>
    <row r="2" spans="1:13" ht="15">
      <c r="A2" s="588"/>
      <c r="B2" s="591"/>
      <c r="C2" s="128" t="s">
        <v>344</v>
      </c>
      <c r="D2" s="129" t="s">
        <v>10</v>
      </c>
      <c r="E2" s="129" t="s">
        <v>345</v>
      </c>
      <c r="F2" s="129" t="s">
        <v>346</v>
      </c>
      <c r="G2" s="129" t="s">
        <v>347</v>
      </c>
      <c r="H2" s="129" t="s">
        <v>348</v>
      </c>
      <c r="I2" s="129" t="s">
        <v>349</v>
      </c>
      <c r="J2" s="143" t="s">
        <v>350</v>
      </c>
      <c r="K2" s="142"/>
    </row>
    <row r="3" spans="1:13" ht="15" customHeight="1">
      <c r="A3" s="130" t="s">
        <v>351</v>
      </c>
      <c r="B3" s="131" t="s">
        <v>305</v>
      </c>
      <c r="C3" s="521" t="s">
        <v>352</v>
      </c>
      <c r="D3" s="132">
        <v>43945</v>
      </c>
      <c r="E3" s="132">
        <v>43947</v>
      </c>
      <c r="F3" s="132">
        <v>43950</v>
      </c>
      <c r="G3" s="132">
        <v>43951</v>
      </c>
      <c r="H3" s="132">
        <v>43952</v>
      </c>
      <c r="I3" s="132">
        <v>43953</v>
      </c>
      <c r="J3" s="144">
        <v>43953</v>
      </c>
      <c r="K3" s="145"/>
      <c r="L3" s="146"/>
      <c r="M3" s="125"/>
    </row>
    <row r="4" spans="1:13" ht="15" customHeight="1">
      <c r="A4" s="130" t="s">
        <v>353</v>
      </c>
      <c r="B4" s="131" t="s">
        <v>305</v>
      </c>
      <c r="C4" s="521" t="s">
        <v>354</v>
      </c>
      <c r="D4" s="132">
        <v>43952</v>
      </c>
      <c r="E4" s="132">
        <v>43954</v>
      </c>
      <c r="F4" s="132">
        <v>43957</v>
      </c>
      <c r="G4" s="132">
        <v>43958</v>
      </c>
      <c r="H4" s="132">
        <v>43959</v>
      </c>
      <c r="I4" s="132">
        <v>43960</v>
      </c>
      <c r="J4" s="144">
        <v>43960</v>
      </c>
      <c r="K4" s="145"/>
      <c r="L4" s="146"/>
      <c r="M4" s="125"/>
    </row>
    <row r="5" spans="1:13" ht="15" customHeight="1">
      <c r="A5" s="130" t="s">
        <v>355</v>
      </c>
      <c r="B5" s="131" t="s">
        <v>305</v>
      </c>
      <c r="C5" s="521" t="s">
        <v>356</v>
      </c>
      <c r="D5" s="132">
        <v>43959</v>
      </c>
      <c r="E5" s="132">
        <v>43961</v>
      </c>
      <c r="F5" s="132">
        <v>43964</v>
      </c>
      <c r="G5" s="132">
        <v>43965</v>
      </c>
      <c r="H5" s="132">
        <v>43966</v>
      </c>
      <c r="I5" s="132">
        <v>43967</v>
      </c>
      <c r="J5" s="144">
        <v>43967</v>
      </c>
      <c r="K5" s="145"/>
      <c r="L5" s="146"/>
      <c r="M5" s="125"/>
    </row>
    <row r="6" spans="1:13" ht="15" customHeight="1">
      <c r="A6" s="130" t="s">
        <v>357</v>
      </c>
      <c r="B6" s="131" t="s">
        <v>167</v>
      </c>
      <c r="C6" s="521" t="s">
        <v>358</v>
      </c>
      <c r="D6" s="132">
        <v>43966</v>
      </c>
      <c r="E6" s="132">
        <v>43968</v>
      </c>
      <c r="F6" s="132">
        <v>43971</v>
      </c>
      <c r="G6" s="132">
        <v>43972</v>
      </c>
      <c r="H6" s="132">
        <v>43973</v>
      </c>
      <c r="I6" s="132">
        <v>43974</v>
      </c>
      <c r="J6" s="144">
        <v>43974</v>
      </c>
      <c r="K6" s="145"/>
      <c r="L6" s="146"/>
      <c r="M6" s="125"/>
    </row>
    <row r="7" spans="1:13" ht="15" customHeight="1">
      <c r="A7" s="130" t="s">
        <v>351</v>
      </c>
      <c r="B7" s="131" t="s">
        <v>167</v>
      </c>
      <c r="C7" s="521" t="s">
        <v>359</v>
      </c>
      <c r="D7" s="132">
        <v>43973</v>
      </c>
      <c r="E7" s="132">
        <v>43975</v>
      </c>
      <c r="F7" s="132">
        <v>43978</v>
      </c>
      <c r="G7" s="132">
        <v>43979</v>
      </c>
      <c r="H7" s="132">
        <v>43980</v>
      </c>
      <c r="I7" s="132">
        <v>43981</v>
      </c>
      <c r="J7" s="144">
        <v>43981</v>
      </c>
      <c r="K7" s="145"/>
      <c r="L7" s="146"/>
      <c r="M7" s="125"/>
    </row>
    <row r="8" spans="1:13" ht="15" customHeight="1">
      <c r="A8" s="130" t="s">
        <v>353</v>
      </c>
      <c r="B8" s="131" t="s">
        <v>167</v>
      </c>
      <c r="C8" s="521" t="s">
        <v>360</v>
      </c>
      <c r="D8" s="132">
        <v>43980</v>
      </c>
      <c r="E8" s="132">
        <v>43982</v>
      </c>
      <c r="F8" s="132">
        <v>43985</v>
      </c>
      <c r="G8" s="132">
        <v>43986</v>
      </c>
      <c r="H8" s="132">
        <v>43987</v>
      </c>
      <c r="I8" s="132">
        <v>43988</v>
      </c>
      <c r="J8" s="144">
        <v>43988</v>
      </c>
      <c r="K8" s="145"/>
      <c r="L8" s="146"/>
      <c r="M8" s="125"/>
    </row>
    <row r="9" spans="1:13" ht="15" customHeight="1">
      <c r="A9" s="130" t="s">
        <v>341</v>
      </c>
      <c r="B9" s="131" t="s">
        <v>341</v>
      </c>
      <c r="C9" s="131"/>
      <c r="D9" s="132"/>
      <c r="E9" s="132"/>
      <c r="F9" s="132"/>
      <c r="G9" s="132"/>
      <c r="H9" s="132"/>
      <c r="I9" s="132"/>
      <c r="J9" s="144"/>
      <c r="K9" s="145"/>
      <c r="L9" s="146"/>
      <c r="M9" s="125"/>
    </row>
    <row r="10" spans="1:13" ht="15">
      <c r="A10" s="130" t="s">
        <v>341</v>
      </c>
      <c r="B10" s="131" t="s">
        <v>341</v>
      </c>
    </row>
    <row r="11" spans="1:13" ht="15">
      <c r="A11" s="130" t="s">
        <v>341</v>
      </c>
      <c r="B11" s="131" t="s">
        <v>341</v>
      </c>
    </row>
    <row r="12" spans="1:13" ht="33" customHeight="1">
      <c r="A12" s="586" t="s">
        <v>361</v>
      </c>
      <c r="B12" s="590"/>
      <c r="C12" s="131" t="s">
        <v>362</v>
      </c>
      <c r="D12" s="132" t="s">
        <v>362</v>
      </c>
      <c r="E12" s="132" t="s">
        <v>13</v>
      </c>
      <c r="F12" s="132"/>
      <c r="G12" s="132"/>
      <c r="H12" s="133"/>
    </row>
    <row r="13" spans="1:13" ht="15">
      <c r="A13" s="588"/>
      <c r="B13" s="591"/>
      <c r="C13" s="131" t="s">
        <v>344</v>
      </c>
      <c r="D13" s="132" t="s">
        <v>10</v>
      </c>
      <c r="E13" s="132" t="s">
        <v>363</v>
      </c>
      <c r="F13" s="132" t="s">
        <v>364</v>
      </c>
      <c r="G13" s="132" t="s">
        <v>365</v>
      </c>
      <c r="H13" s="133" t="s">
        <v>366</v>
      </c>
    </row>
    <row r="14" spans="1:13" ht="15">
      <c r="A14" s="134" t="s">
        <v>193</v>
      </c>
      <c r="B14" s="130" t="s">
        <v>167</v>
      </c>
      <c r="C14" s="521" t="s">
        <v>367</v>
      </c>
      <c r="D14" s="132">
        <v>43943</v>
      </c>
      <c r="E14" s="132">
        <v>43944</v>
      </c>
      <c r="F14" s="132">
        <v>43948</v>
      </c>
      <c r="G14" s="132">
        <v>43949</v>
      </c>
      <c r="H14" s="133">
        <v>43950</v>
      </c>
    </row>
    <row r="15" spans="1:13" ht="15">
      <c r="A15" s="134" t="s">
        <v>193</v>
      </c>
      <c r="B15" s="130" t="s">
        <v>181</v>
      </c>
      <c r="C15" s="521" t="s">
        <v>368</v>
      </c>
      <c r="D15" s="132">
        <v>43950</v>
      </c>
      <c r="E15" s="132">
        <v>43951</v>
      </c>
      <c r="F15" s="132">
        <v>43956</v>
      </c>
      <c r="G15" s="132">
        <v>43957</v>
      </c>
      <c r="H15" s="133">
        <v>43958</v>
      </c>
    </row>
    <row r="16" spans="1:13" ht="15">
      <c r="A16" s="135" t="s">
        <v>76</v>
      </c>
      <c r="B16" s="136" t="e">
        <v>#N/A</v>
      </c>
      <c r="C16" s="521" t="s">
        <v>369</v>
      </c>
      <c r="D16" s="132">
        <v>43957</v>
      </c>
      <c r="E16" s="132">
        <v>43958</v>
      </c>
      <c r="F16" s="132">
        <v>43962</v>
      </c>
      <c r="G16" s="132">
        <v>43963</v>
      </c>
      <c r="H16" s="133">
        <v>43964</v>
      </c>
    </row>
    <row r="17" spans="1:12" ht="15">
      <c r="A17" s="134" t="s">
        <v>180</v>
      </c>
      <c r="B17" s="137" t="s">
        <v>181</v>
      </c>
      <c r="C17" s="521" t="s">
        <v>370</v>
      </c>
      <c r="D17" s="132">
        <v>43964</v>
      </c>
      <c r="E17" s="132">
        <v>43965</v>
      </c>
      <c r="F17" s="132">
        <v>43969</v>
      </c>
      <c r="G17" s="132">
        <v>43970</v>
      </c>
      <c r="H17" s="133">
        <v>43971</v>
      </c>
    </row>
    <row r="18" spans="1:12" ht="15">
      <c r="A18" s="134" t="s">
        <v>193</v>
      </c>
      <c r="B18" s="130" t="s">
        <v>194</v>
      </c>
      <c r="C18" s="521" t="s">
        <v>371</v>
      </c>
      <c r="D18" s="132">
        <v>43971</v>
      </c>
      <c r="E18" s="132">
        <v>43972</v>
      </c>
      <c r="F18" s="132">
        <v>43976</v>
      </c>
      <c r="G18" s="132">
        <v>43977</v>
      </c>
      <c r="H18" s="133">
        <v>43978</v>
      </c>
    </row>
    <row r="19" spans="1:12" ht="15">
      <c r="A19" s="134" t="s">
        <v>341</v>
      </c>
      <c r="B19" s="138" t="s">
        <v>341</v>
      </c>
      <c r="C19" s="521" t="s">
        <v>372</v>
      </c>
      <c r="D19" s="132">
        <v>43978</v>
      </c>
      <c r="E19" s="132">
        <v>43979</v>
      </c>
      <c r="F19" s="132">
        <v>43983</v>
      </c>
      <c r="G19" s="132">
        <v>43984</v>
      </c>
      <c r="H19" s="133">
        <v>43985</v>
      </c>
    </row>
    <row r="20" spans="1:12" ht="15">
      <c r="A20" s="134" t="s">
        <v>180</v>
      </c>
      <c r="B20" s="137" t="s">
        <v>194</v>
      </c>
      <c r="C20" s="521" t="s">
        <v>373</v>
      </c>
      <c r="D20" s="132">
        <v>43985</v>
      </c>
      <c r="E20" s="132">
        <v>43986</v>
      </c>
      <c r="F20" s="132">
        <v>43990</v>
      </c>
      <c r="G20" s="132">
        <v>43991</v>
      </c>
      <c r="H20" s="133">
        <v>43992</v>
      </c>
    </row>
    <row r="21" spans="1:12" ht="15">
      <c r="A21" s="134" t="s">
        <v>341</v>
      </c>
      <c r="B21" s="137" t="s">
        <v>341</v>
      </c>
      <c r="C21" s="131"/>
      <c r="D21" s="132"/>
      <c r="E21" s="132"/>
      <c r="F21" s="132"/>
      <c r="G21" s="132"/>
      <c r="H21" s="133"/>
    </row>
    <row r="22" spans="1:12" ht="15">
      <c r="A22" s="134" t="s">
        <v>341</v>
      </c>
      <c r="B22" s="137" t="s">
        <v>341</v>
      </c>
    </row>
    <row r="23" spans="1:12" ht="15">
      <c r="A23" s="134" t="s">
        <v>341</v>
      </c>
      <c r="B23" s="137" t="s">
        <v>341</v>
      </c>
    </row>
    <row r="24" spans="1:12" ht="15">
      <c r="A24" s="586" t="s">
        <v>374</v>
      </c>
      <c r="B24" s="587"/>
      <c r="C24" s="127" t="s">
        <v>375</v>
      </c>
      <c r="D24" s="127" t="s">
        <v>375</v>
      </c>
      <c r="E24" s="127" t="s">
        <v>13</v>
      </c>
      <c r="F24" s="581" t="s">
        <v>14</v>
      </c>
      <c r="G24" s="582"/>
      <c r="H24" s="582"/>
      <c r="I24" s="582"/>
      <c r="J24" s="582"/>
      <c r="K24" s="583"/>
    </row>
    <row r="25" spans="1:12" ht="15">
      <c r="A25" s="588"/>
      <c r="B25" s="589"/>
      <c r="C25" s="128" t="s">
        <v>344</v>
      </c>
      <c r="D25" s="129" t="s">
        <v>10</v>
      </c>
      <c r="E25" s="129" t="s">
        <v>376</v>
      </c>
      <c r="F25" s="129" t="s">
        <v>377</v>
      </c>
      <c r="G25" s="129" t="s">
        <v>378</v>
      </c>
      <c r="H25" s="129" t="s">
        <v>379</v>
      </c>
      <c r="I25" s="143"/>
      <c r="J25" s="129"/>
      <c r="K25" s="141"/>
    </row>
    <row r="26" spans="1:12" ht="15">
      <c r="A26" s="130" t="s">
        <v>103</v>
      </c>
      <c r="B26" s="130" t="s">
        <v>380</v>
      </c>
      <c r="C26" s="521" t="s">
        <v>352</v>
      </c>
      <c r="D26" s="132">
        <v>43945</v>
      </c>
      <c r="E26" s="132">
        <v>43946</v>
      </c>
      <c r="F26" s="132">
        <v>43950</v>
      </c>
      <c r="G26" s="132">
        <v>43951</v>
      </c>
      <c r="H26" s="132">
        <v>43952</v>
      </c>
      <c r="I26" s="147"/>
      <c r="J26" s="147"/>
      <c r="K26" s="132"/>
      <c r="L26" s="133"/>
    </row>
    <row r="27" spans="1:12" ht="15">
      <c r="A27" s="130" t="s">
        <v>381</v>
      </c>
      <c r="B27" s="130" t="s">
        <v>194</v>
      </c>
      <c r="C27" s="521" t="s">
        <v>382</v>
      </c>
      <c r="D27" s="132">
        <v>43952</v>
      </c>
      <c r="E27" s="132">
        <v>43953</v>
      </c>
      <c r="F27" s="132">
        <v>43957</v>
      </c>
      <c r="G27" s="132">
        <v>43958</v>
      </c>
      <c r="H27" s="132">
        <v>43959</v>
      </c>
      <c r="I27" s="132"/>
      <c r="J27" s="132"/>
      <c r="K27" s="132"/>
      <c r="L27" s="133"/>
    </row>
    <row r="28" spans="1:12" ht="15">
      <c r="A28" s="130" t="s">
        <v>383</v>
      </c>
      <c r="B28" s="130" t="s">
        <v>181</v>
      </c>
      <c r="C28" s="521" t="s">
        <v>384</v>
      </c>
      <c r="D28" s="132">
        <v>43959</v>
      </c>
      <c r="E28" s="132">
        <v>43960</v>
      </c>
      <c r="F28" s="132">
        <v>43964</v>
      </c>
      <c r="G28" s="132">
        <v>43965</v>
      </c>
      <c r="H28" s="132">
        <v>43966</v>
      </c>
      <c r="I28" s="132"/>
      <c r="J28" s="132"/>
      <c r="K28" s="132"/>
      <c r="L28" s="133"/>
    </row>
    <row r="29" spans="1:12" ht="15">
      <c r="A29" s="130" t="s">
        <v>103</v>
      </c>
      <c r="B29" s="130" t="s">
        <v>385</v>
      </c>
      <c r="C29" s="521" t="s">
        <v>386</v>
      </c>
      <c r="D29" s="132">
        <v>43966</v>
      </c>
      <c r="E29" s="132">
        <v>43967</v>
      </c>
      <c r="F29" s="132">
        <v>43971</v>
      </c>
      <c r="G29" s="132">
        <v>43972</v>
      </c>
      <c r="H29" s="132">
        <v>43973</v>
      </c>
      <c r="I29" s="132"/>
      <c r="J29" s="132"/>
      <c r="K29" s="132"/>
      <c r="L29" s="133"/>
    </row>
    <row r="30" spans="1:12" ht="15">
      <c r="A30" s="130" t="s">
        <v>381</v>
      </c>
      <c r="B30" s="130" t="s">
        <v>380</v>
      </c>
      <c r="C30" s="521" t="s">
        <v>387</v>
      </c>
      <c r="D30" s="132">
        <v>43973</v>
      </c>
      <c r="E30" s="132">
        <v>43974</v>
      </c>
      <c r="F30" s="132">
        <v>43978</v>
      </c>
      <c r="G30" s="132">
        <v>43979</v>
      </c>
      <c r="H30" s="132">
        <v>43980</v>
      </c>
      <c r="I30" s="132"/>
      <c r="J30" s="132"/>
      <c r="K30" s="132"/>
      <c r="L30" s="133"/>
    </row>
    <row r="31" spans="1:12" ht="15">
      <c r="A31" s="130" t="s">
        <v>383</v>
      </c>
      <c r="B31" s="130" t="s">
        <v>194</v>
      </c>
      <c r="C31" s="521" t="s">
        <v>388</v>
      </c>
      <c r="D31" s="132">
        <v>43980</v>
      </c>
      <c r="E31" s="132">
        <v>43981</v>
      </c>
      <c r="F31" s="132">
        <v>43985</v>
      </c>
      <c r="G31" s="132">
        <v>43986</v>
      </c>
      <c r="H31" s="132">
        <v>43987</v>
      </c>
      <c r="I31" s="132"/>
      <c r="J31" s="132"/>
      <c r="K31" s="132"/>
      <c r="L31" s="133"/>
    </row>
    <row r="32" spans="1:12" ht="15">
      <c r="A32" s="130" t="s">
        <v>341</v>
      </c>
      <c r="B32" s="130" t="s">
        <v>341</v>
      </c>
      <c r="C32" s="131"/>
      <c r="D32" s="132"/>
      <c r="E32" s="132"/>
      <c r="F32" s="132"/>
      <c r="G32" s="132"/>
      <c r="H32" s="132"/>
      <c r="I32" s="132"/>
      <c r="J32" s="132"/>
      <c r="K32" s="132"/>
      <c r="L32" s="133"/>
    </row>
    <row r="33" spans="1:10" ht="15">
      <c r="A33" s="130" t="s">
        <v>341</v>
      </c>
      <c r="B33" s="130" t="s">
        <v>341</v>
      </c>
    </row>
    <row r="34" spans="1:10" ht="15">
      <c r="A34" s="130" t="s">
        <v>341</v>
      </c>
      <c r="B34" s="130" t="s">
        <v>341</v>
      </c>
    </row>
    <row r="35" spans="1:10" ht="19.5">
      <c r="A35" s="586" t="s">
        <v>389</v>
      </c>
      <c r="B35" s="587"/>
      <c r="C35" s="131" t="s">
        <v>390</v>
      </c>
      <c r="D35" s="132"/>
      <c r="E35" s="132" t="s">
        <v>391</v>
      </c>
      <c r="F35" s="130"/>
      <c r="G35" s="130" t="s">
        <v>392</v>
      </c>
      <c r="H35" s="131" t="s">
        <v>14</v>
      </c>
      <c r="I35" s="132"/>
      <c r="J35" s="132"/>
    </row>
    <row r="36" spans="1:10" ht="19.5">
      <c r="A36" s="588"/>
      <c r="B36" s="589"/>
      <c r="C36" s="131" t="s">
        <v>344</v>
      </c>
      <c r="D36" s="132" t="s">
        <v>393</v>
      </c>
      <c r="E36" s="132" t="s">
        <v>344</v>
      </c>
      <c r="F36" s="134" t="s">
        <v>394</v>
      </c>
      <c r="G36" s="130"/>
      <c r="H36" s="131" t="s">
        <v>395</v>
      </c>
      <c r="I36" s="132" t="s">
        <v>396</v>
      </c>
      <c r="J36" s="132" t="s">
        <v>397</v>
      </c>
    </row>
    <row r="37" spans="1:10" s="1" customFormat="1" ht="15">
      <c r="A37" s="130" t="s">
        <v>398</v>
      </c>
      <c r="B37" s="131" t="s">
        <v>194</v>
      </c>
      <c r="C37" s="521" t="s">
        <v>399</v>
      </c>
      <c r="D37" s="132">
        <v>43941</v>
      </c>
      <c r="E37" s="522" t="s">
        <v>367</v>
      </c>
      <c r="F37" s="132">
        <v>43943</v>
      </c>
      <c r="G37" s="132">
        <v>43944</v>
      </c>
      <c r="H37" s="132">
        <v>43948</v>
      </c>
      <c r="I37" s="132">
        <v>43949</v>
      </c>
      <c r="J37" s="133">
        <v>43951</v>
      </c>
    </row>
    <row r="38" spans="1:10" s="1" customFormat="1" ht="15">
      <c r="A38" s="130" t="s">
        <v>400</v>
      </c>
      <c r="B38" s="131" t="s">
        <v>401</v>
      </c>
      <c r="C38" s="521" t="s">
        <v>402</v>
      </c>
      <c r="D38" s="132">
        <v>43948</v>
      </c>
      <c r="E38" s="522" t="s">
        <v>368</v>
      </c>
      <c r="F38" s="132">
        <v>43950</v>
      </c>
      <c r="G38" s="132">
        <v>43951</v>
      </c>
      <c r="H38" s="132">
        <v>43955</v>
      </c>
      <c r="I38" s="132">
        <v>43956</v>
      </c>
      <c r="J38" s="133">
        <v>43958</v>
      </c>
    </row>
    <row r="39" spans="1:10" s="1" customFormat="1" ht="18">
      <c r="A39" s="134" t="s">
        <v>403</v>
      </c>
      <c r="B39" s="130" t="s">
        <v>404</v>
      </c>
      <c r="C39" s="523" t="s">
        <v>405</v>
      </c>
      <c r="D39" s="139">
        <v>43955</v>
      </c>
      <c r="E39" s="523" t="s">
        <v>369</v>
      </c>
      <c r="F39" s="139">
        <v>43957</v>
      </c>
      <c r="G39" s="139">
        <v>43958</v>
      </c>
      <c r="H39" s="139">
        <v>43962</v>
      </c>
      <c r="I39" s="139">
        <v>43963</v>
      </c>
      <c r="J39" s="148">
        <v>43965</v>
      </c>
    </row>
    <row r="40" spans="1:10" s="1" customFormat="1" ht="15">
      <c r="A40" s="130" t="s">
        <v>398</v>
      </c>
      <c r="B40" s="131" t="s">
        <v>380</v>
      </c>
      <c r="C40" s="521" t="s">
        <v>406</v>
      </c>
      <c r="D40" s="132">
        <v>43962</v>
      </c>
      <c r="E40" s="522" t="s">
        <v>370</v>
      </c>
      <c r="F40" s="132">
        <v>43964</v>
      </c>
      <c r="G40" s="132">
        <v>43965</v>
      </c>
      <c r="H40" s="132">
        <v>43969</v>
      </c>
      <c r="I40" s="132">
        <v>43970</v>
      </c>
      <c r="J40" s="133">
        <v>43972</v>
      </c>
    </row>
    <row r="41" spans="1:10" s="1" customFormat="1" ht="15">
      <c r="A41" s="130" t="s">
        <v>400</v>
      </c>
      <c r="B41" s="130" t="s">
        <v>407</v>
      </c>
      <c r="C41" s="521" t="s">
        <v>408</v>
      </c>
      <c r="D41" s="132">
        <v>43969</v>
      </c>
      <c r="E41" s="522" t="s">
        <v>371</v>
      </c>
      <c r="F41" s="132">
        <v>43971</v>
      </c>
      <c r="G41" s="132">
        <v>43972</v>
      </c>
      <c r="H41" s="132">
        <v>43976</v>
      </c>
      <c r="I41" s="132">
        <v>43977</v>
      </c>
      <c r="J41" s="133">
        <v>43979</v>
      </c>
    </row>
    <row r="42" spans="1:10" s="1" customFormat="1" ht="15">
      <c r="A42" s="130" t="s">
        <v>403</v>
      </c>
      <c r="B42" s="131" t="s">
        <v>409</v>
      </c>
      <c r="C42" s="521" t="s">
        <v>410</v>
      </c>
      <c r="D42" s="132">
        <v>43976</v>
      </c>
      <c r="E42" s="522" t="s">
        <v>372</v>
      </c>
      <c r="F42" s="132">
        <v>43978</v>
      </c>
      <c r="G42" s="132">
        <v>43979</v>
      </c>
      <c r="H42" s="132">
        <v>43983</v>
      </c>
      <c r="I42" s="132">
        <v>43984</v>
      </c>
      <c r="J42" s="133">
        <v>43986</v>
      </c>
    </row>
    <row r="43" spans="1:10" s="1" customFormat="1" ht="15">
      <c r="A43" s="130" t="s">
        <v>398</v>
      </c>
      <c r="B43" s="131" t="s">
        <v>385</v>
      </c>
      <c r="C43" s="521" t="s">
        <v>411</v>
      </c>
      <c r="D43" s="132">
        <v>43983</v>
      </c>
      <c r="E43" s="522" t="s">
        <v>373</v>
      </c>
      <c r="F43" s="132">
        <v>43985</v>
      </c>
      <c r="G43" s="132">
        <v>43986</v>
      </c>
      <c r="H43" s="132">
        <v>43990</v>
      </c>
      <c r="I43" s="132">
        <v>43991</v>
      </c>
      <c r="J43" s="133">
        <v>43993</v>
      </c>
    </row>
    <row r="44" spans="1:10" ht="15">
      <c r="A44" s="130" t="s">
        <v>341</v>
      </c>
      <c r="B44" s="131" t="s">
        <v>341</v>
      </c>
      <c r="C44" s="131"/>
      <c r="D44" s="132"/>
      <c r="E44" s="132"/>
      <c r="F44" s="132"/>
      <c r="G44" s="132"/>
      <c r="H44" s="132"/>
      <c r="I44" s="132"/>
      <c r="J44" s="133"/>
    </row>
    <row r="45" spans="1:10" ht="15">
      <c r="A45" s="586" t="s">
        <v>412</v>
      </c>
      <c r="B45" s="587"/>
      <c r="C45" s="127" t="s">
        <v>362</v>
      </c>
      <c r="D45" s="127" t="s">
        <v>362</v>
      </c>
      <c r="E45" s="127" t="s">
        <v>13</v>
      </c>
      <c r="F45" s="584" t="s">
        <v>14</v>
      </c>
      <c r="G45" s="585"/>
    </row>
    <row r="46" spans="1:10" ht="15">
      <c r="A46" s="588"/>
      <c r="B46" s="589"/>
      <c r="C46" s="128" t="s">
        <v>344</v>
      </c>
      <c r="D46" s="129" t="s">
        <v>10</v>
      </c>
      <c r="E46" s="140" t="s">
        <v>413</v>
      </c>
      <c r="F46" s="129" t="s">
        <v>414</v>
      </c>
      <c r="G46" s="141" t="s">
        <v>415</v>
      </c>
    </row>
    <row r="47" spans="1:10" ht="15">
      <c r="A47" s="130" t="s">
        <v>138</v>
      </c>
      <c r="B47" s="131" t="s">
        <v>416</v>
      </c>
      <c r="C47" s="521" t="s">
        <v>367</v>
      </c>
      <c r="D47" s="132">
        <v>43943</v>
      </c>
      <c r="E47" s="132">
        <v>43944</v>
      </c>
      <c r="F47" s="132">
        <v>43949</v>
      </c>
      <c r="G47" s="133">
        <v>43950</v>
      </c>
      <c r="H47" s="132"/>
      <c r="I47" s="133"/>
    </row>
    <row r="48" spans="1:10" ht="15">
      <c r="A48" s="130" t="s">
        <v>417</v>
      </c>
      <c r="B48" s="130" t="s">
        <v>385</v>
      </c>
      <c r="C48" s="521" t="s">
        <v>368</v>
      </c>
      <c r="D48" s="132">
        <v>43950</v>
      </c>
      <c r="E48" s="132">
        <v>43951</v>
      </c>
      <c r="F48" s="132">
        <v>43956</v>
      </c>
      <c r="G48" s="133">
        <v>43957</v>
      </c>
      <c r="H48" s="132"/>
      <c r="I48" s="133"/>
    </row>
    <row r="49" spans="1:9" ht="15">
      <c r="A49" s="130" t="s">
        <v>138</v>
      </c>
      <c r="B49" s="131" t="s">
        <v>418</v>
      </c>
      <c r="C49" s="521" t="s">
        <v>369</v>
      </c>
      <c r="D49" s="132">
        <v>43957</v>
      </c>
      <c r="E49" s="132">
        <v>43958</v>
      </c>
      <c r="F49" s="132">
        <v>43963</v>
      </c>
      <c r="G49" s="133">
        <v>43964</v>
      </c>
      <c r="H49" s="132"/>
      <c r="I49" s="133"/>
    </row>
    <row r="50" spans="1:9" ht="15">
      <c r="A50" s="130" t="s">
        <v>417</v>
      </c>
      <c r="B50" s="130" t="s">
        <v>419</v>
      </c>
      <c r="C50" s="521" t="s">
        <v>370</v>
      </c>
      <c r="D50" s="132">
        <v>43964</v>
      </c>
      <c r="E50" s="132">
        <v>43965</v>
      </c>
      <c r="F50" s="132">
        <v>43970</v>
      </c>
      <c r="G50" s="133">
        <v>43971</v>
      </c>
      <c r="H50" s="132"/>
      <c r="I50" s="133"/>
    </row>
    <row r="51" spans="1:9" ht="15">
      <c r="A51" s="130" t="s">
        <v>138</v>
      </c>
      <c r="B51" s="131" t="s">
        <v>420</v>
      </c>
      <c r="C51" s="521" t="s">
        <v>371</v>
      </c>
      <c r="D51" s="132">
        <v>43971</v>
      </c>
      <c r="E51" s="132">
        <v>43972</v>
      </c>
      <c r="F51" s="132">
        <v>43977</v>
      </c>
      <c r="G51" s="133">
        <v>43978</v>
      </c>
      <c r="H51" s="132"/>
      <c r="I51" s="133"/>
    </row>
    <row r="52" spans="1:9" ht="15">
      <c r="A52" s="130" t="s">
        <v>417</v>
      </c>
      <c r="B52" s="130" t="s">
        <v>421</v>
      </c>
      <c r="C52" s="521" t="s">
        <v>372</v>
      </c>
      <c r="D52" s="132">
        <v>43978</v>
      </c>
      <c r="E52" s="132">
        <v>43979</v>
      </c>
      <c r="F52" s="132">
        <v>43984</v>
      </c>
      <c r="G52" s="133">
        <v>43985</v>
      </c>
      <c r="H52" s="132"/>
      <c r="I52" s="133"/>
    </row>
    <row r="53" spans="1:9" ht="15">
      <c r="A53" s="130" t="s">
        <v>138</v>
      </c>
      <c r="B53" s="131" t="s">
        <v>422</v>
      </c>
      <c r="C53" s="521" t="s">
        <v>423</v>
      </c>
      <c r="D53" s="132">
        <v>43985</v>
      </c>
      <c r="E53" s="132">
        <v>43986</v>
      </c>
      <c r="F53" s="132">
        <v>43991</v>
      </c>
      <c r="G53" s="132">
        <v>43992</v>
      </c>
      <c r="H53" s="132"/>
      <c r="I53" s="133"/>
    </row>
    <row r="54" spans="1:9" ht="15">
      <c r="A54" s="130" t="s">
        <v>341</v>
      </c>
      <c r="B54" s="131" t="s">
        <v>341</v>
      </c>
      <c r="C54" s="131"/>
      <c r="D54" s="132"/>
      <c r="E54" s="132"/>
      <c r="F54" s="132"/>
      <c r="G54" s="132"/>
      <c r="H54" s="132"/>
      <c r="I54" s="133"/>
    </row>
  </sheetData>
  <mergeCells count="8">
    <mergeCell ref="F1:J1"/>
    <mergeCell ref="F24:K24"/>
    <mergeCell ref="F45:G45"/>
    <mergeCell ref="A45:B46"/>
    <mergeCell ref="A24:B25"/>
    <mergeCell ref="A35:B36"/>
    <mergeCell ref="A1:B2"/>
    <mergeCell ref="A12:B13"/>
  </mergeCells>
  <phoneticPr fontId="92"/>
  <pageMargins left="0.75" right="0.75" top="1" bottom="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39"/>
  <sheetViews>
    <sheetView topLeftCell="A10" zoomScale="115" zoomScaleNormal="115" workbookViewId="0">
      <selection activeCell="G12" sqref="G12"/>
    </sheetView>
  </sheetViews>
  <sheetFormatPr defaultColWidth="9" defaultRowHeight="13.5"/>
  <cols>
    <col min="1" max="1" width="24.375" customWidth="1"/>
    <col min="2" max="2" width="8.125" customWidth="1"/>
    <col min="3" max="3" width="12.625" customWidth="1"/>
    <col min="4" max="4" width="9.125" customWidth="1"/>
    <col min="5" max="5" width="15.75" customWidth="1"/>
    <col min="6" max="6" width="10.25" customWidth="1"/>
    <col min="7" max="7" width="13.125" customWidth="1"/>
    <col min="8" max="8" width="10.625" customWidth="1"/>
    <col min="9" max="9" width="18.5" customWidth="1"/>
    <col min="10" max="12" width="9.125" customWidth="1"/>
  </cols>
  <sheetData>
    <row r="1" spans="1:16" ht="18.75">
      <c r="A1" s="592" t="s">
        <v>424</v>
      </c>
      <c r="B1" s="593"/>
      <c r="C1" s="593"/>
      <c r="D1" s="593"/>
      <c r="E1" s="593"/>
      <c r="F1" s="593"/>
      <c r="G1" s="593"/>
      <c r="H1" s="593"/>
      <c r="I1" s="593"/>
      <c r="J1" s="593"/>
      <c r="K1" s="112"/>
      <c r="L1" s="113"/>
    </row>
    <row r="2" spans="1:16" ht="18.75">
      <c r="A2" s="594" t="s">
        <v>425</v>
      </c>
      <c r="B2" s="595"/>
      <c r="C2" s="595"/>
      <c r="D2" s="595"/>
      <c r="E2" s="595"/>
      <c r="F2" s="595"/>
      <c r="G2" s="595"/>
      <c r="H2" s="595"/>
      <c r="I2" s="595"/>
      <c r="J2" s="595"/>
      <c r="K2" s="114"/>
      <c r="L2" s="115"/>
    </row>
    <row r="3" spans="1:16">
      <c r="A3" s="644" t="s">
        <v>38</v>
      </c>
      <c r="B3" s="645"/>
      <c r="C3" s="600" t="s">
        <v>426</v>
      </c>
      <c r="D3" s="601"/>
      <c r="E3" s="613" t="s">
        <v>13</v>
      </c>
      <c r="F3" s="602" t="s">
        <v>14</v>
      </c>
      <c r="G3" s="603"/>
      <c r="H3" s="603"/>
      <c r="I3" s="603"/>
      <c r="J3" s="604"/>
      <c r="K3" s="619" t="s">
        <v>427</v>
      </c>
      <c r="L3" s="613" t="s">
        <v>428</v>
      </c>
    </row>
    <row r="4" spans="1:16">
      <c r="A4" s="646"/>
      <c r="B4" s="647"/>
      <c r="C4" s="648"/>
      <c r="D4" s="649"/>
      <c r="E4" s="614"/>
      <c r="F4" s="628"/>
      <c r="G4" s="629"/>
      <c r="H4" s="629"/>
      <c r="I4" s="629"/>
      <c r="J4" s="630"/>
      <c r="K4" s="616"/>
      <c r="L4" s="620"/>
    </row>
    <row r="5" spans="1:16" ht="93.75">
      <c r="A5" s="99" t="s">
        <v>5</v>
      </c>
      <c r="B5" s="99" t="s">
        <v>199</v>
      </c>
      <c r="C5" s="100" t="s">
        <v>429</v>
      </c>
      <c r="D5" s="100" t="s">
        <v>430</v>
      </c>
      <c r="E5" s="100" t="s">
        <v>431</v>
      </c>
      <c r="F5" s="101" t="s">
        <v>432</v>
      </c>
      <c r="G5" s="101" t="s">
        <v>433</v>
      </c>
      <c r="H5" s="101" t="s">
        <v>434</v>
      </c>
      <c r="I5" s="101" t="s">
        <v>435</v>
      </c>
      <c r="J5" s="101" t="s">
        <v>436</v>
      </c>
      <c r="K5" s="617"/>
      <c r="L5" s="620"/>
    </row>
    <row r="6" spans="1:16" s="96" customFormat="1" ht="29.25" customHeight="1">
      <c r="A6" s="102" t="s">
        <v>274</v>
      </c>
      <c r="B6" s="102" t="s">
        <v>275</v>
      </c>
      <c r="C6" s="103">
        <v>43943</v>
      </c>
      <c r="D6" s="103">
        <v>43949</v>
      </c>
      <c r="E6" s="103">
        <v>43950</v>
      </c>
      <c r="F6" s="103">
        <v>43955</v>
      </c>
      <c r="G6" s="103">
        <v>43956</v>
      </c>
      <c r="H6" s="103">
        <v>43957</v>
      </c>
      <c r="I6" s="103">
        <v>43959</v>
      </c>
      <c r="J6" s="103">
        <v>43960</v>
      </c>
      <c r="K6" s="119"/>
      <c r="L6" s="120"/>
    </row>
    <row r="7" spans="1:16" s="96" customFormat="1" ht="29.25" customHeight="1">
      <c r="A7" s="102" t="s">
        <v>287</v>
      </c>
      <c r="B7" s="102" t="s">
        <v>437</v>
      </c>
      <c r="C7" s="103">
        <v>43950</v>
      </c>
      <c r="D7" s="103">
        <v>43956</v>
      </c>
      <c r="E7" s="103">
        <v>43957</v>
      </c>
      <c r="F7" s="103">
        <v>43962</v>
      </c>
      <c r="G7" s="103">
        <v>43963</v>
      </c>
      <c r="H7" s="103">
        <v>43964</v>
      </c>
      <c r="I7" s="103">
        <v>43966</v>
      </c>
      <c r="J7" s="103">
        <v>43967</v>
      </c>
      <c r="K7" s="117"/>
      <c r="L7" s="121"/>
      <c r="M7" s="122"/>
      <c r="N7" s="122"/>
      <c r="O7" s="122"/>
      <c r="P7" s="122"/>
    </row>
    <row r="8" spans="1:16" s="96" customFormat="1" ht="29.25" customHeight="1">
      <c r="A8" s="102" t="s">
        <v>134</v>
      </c>
      <c r="B8" s="102" t="s">
        <v>280</v>
      </c>
      <c r="C8" s="103">
        <v>43957</v>
      </c>
      <c r="D8" s="103">
        <v>43963</v>
      </c>
      <c r="E8" s="103">
        <v>43964</v>
      </c>
      <c r="F8" s="103">
        <v>43969</v>
      </c>
      <c r="G8" s="103">
        <v>43970</v>
      </c>
      <c r="H8" s="103">
        <v>43971</v>
      </c>
      <c r="I8" s="103">
        <v>43973</v>
      </c>
      <c r="J8" s="103">
        <v>43974</v>
      </c>
      <c r="K8" s="117"/>
      <c r="L8" s="121"/>
      <c r="M8" s="122"/>
      <c r="N8" s="122"/>
      <c r="O8" s="122"/>
      <c r="P8" s="122"/>
    </row>
    <row r="9" spans="1:16" s="96" customFormat="1" ht="29.25" customHeight="1">
      <c r="A9" s="102" t="s">
        <v>282</v>
      </c>
      <c r="B9" s="102" t="s">
        <v>438</v>
      </c>
      <c r="C9" s="103">
        <v>43964</v>
      </c>
      <c r="D9" s="103">
        <v>43970</v>
      </c>
      <c r="E9" s="103">
        <v>43971</v>
      </c>
      <c r="F9" s="103">
        <v>43976</v>
      </c>
      <c r="G9" s="103">
        <v>43977</v>
      </c>
      <c r="H9" s="103">
        <v>43978</v>
      </c>
      <c r="I9" s="103">
        <v>43980</v>
      </c>
      <c r="J9" s="103">
        <v>43981</v>
      </c>
      <c r="K9" s="117"/>
      <c r="L9" s="121"/>
    </row>
    <row r="10" spans="1:16" s="96" customFormat="1" ht="29.25" customHeight="1">
      <c r="A10" s="102" t="s">
        <v>274</v>
      </c>
      <c r="B10" s="102" t="s">
        <v>285</v>
      </c>
      <c r="C10" s="103">
        <v>43971</v>
      </c>
      <c r="D10" s="103">
        <v>43977</v>
      </c>
      <c r="E10" s="103">
        <v>43978</v>
      </c>
      <c r="F10" s="103">
        <v>43983</v>
      </c>
      <c r="G10" s="103">
        <v>43984</v>
      </c>
      <c r="H10" s="103">
        <v>43985</v>
      </c>
      <c r="I10" s="103">
        <v>43987</v>
      </c>
      <c r="J10" s="103">
        <v>43988</v>
      </c>
      <c r="K10" s="119"/>
      <c r="L10" s="120"/>
    </row>
    <row r="11" spans="1:16" s="96" customFormat="1" ht="29.25" customHeight="1">
      <c r="A11" s="102" t="s">
        <v>439</v>
      </c>
      <c r="B11" s="102" t="s">
        <v>288</v>
      </c>
      <c r="C11" s="103">
        <v>43978</v>
      </c>
      <c r="D11" s="103">
        <v>43984</v>
      </c>
      <c r="E11" s="103">
        <v>43985</v>
      </c>
      <c r="F11" s="103">
        <v>43990</v>
      </c>
      <c r="G11" s="103">
        <v>43991</v>
      </c>
      <c r="H11" s="103">
        <v>43992</v>
      </c>
      <c r="I11" s="103">
        <v>43994</v>
      </c>
      <c r="J11" s="103">
        <v>43995</v>
      </c>
      <c r="K11" s="117"/>
      <c r="L11" s="121"/>
      <c r="M11" s="122"/>
      <c r="N11" s="122"/>
      <c r="O11" s="122"/>
      <c r="P11" s="122"/>
    </row>
    <row r="12" spans="1:16" s="96" customFormat="1" ht="29.25" customHeight="1">
      <c r="A12" s="102" t="s">
        <v>134</v>
      </c>
      <c r="B12" s="102" t="s">
        <v>290</v>
      </c>
      <c r="C12" s="103">
        <v>43985</v>
      </c>
      <c r="D12" s="103">
        <v>43991</v>
      </c>
      <c r="E12" s="103">
        <v>43992</v>
      </c>
      <c r="F12" s="103">
        <v>43997</v>
      </c>
      <c r="G12" s="103">
        <v>43998</v>
      </c>
      <c r="H12" s="103">
        <v>43999</v>
      </c>
      <c r="I12" s="103">
        <v>44001</v>
      </c>
      <c r="J12" s="103">
        <v>44002</v>
      </c>
      <c r="K12" s="117"/>
      <c r="L12" s="121"/>
      <c r="M12" s="122"/>
      <c r="N12" s="122"/>
      <c r="O12" s="122"/>
      <c r="P12" s="122"/>
    </row>
    <row r="13" spans="1:16" ht="18.75">
      <c r="A13" s="592" t="s">
        <v>440</v>
      </c>
      <c r="B13" s="593"/>
      <c r="C13" s="593"/>
      <c r="D13" s="593"/>
      <c r="E13" s="593"/>
      <c r="F13" s="593"/>
      <c r="G13" s="593"/>
      <c r="H13" s="593"/>
      <c r="I13" s="596"/>
      <c r="J13" s="596"/>
      <c r="K13" s="597"/>
      <c r="L13" s="619" t="s">
        <v>427</v>
      </c>
      <c r="M13" s="613" t="s">
        <v>428</v>
      </c>
    </row>
    <row r="14" spans="1:16" ht="18.75">
      <c r="A14" s="594" t="s">
        <v>441</v>
      </c>
      <c r="B14" s="595"/>
      <c r="C14" s="595"/>
      <c r="D14" s="595"/>
      <c r="E14" s="595"/>
      <c r="F14" s="595"/>
      <c r="G14" s="595"/>
      <c r="H14" s="595"/>
      <c r="I14" s="598"/>
      <c r="J14" s="598"/>
      <c r="K14" s="599"/>
      <c r="L14" s="621"/>
      <c r="M14" s="623"/>
    </row>
    <row r="15" spans="1:16">
      <c r="A15" s="644" t="s">
        <v>53</v>
      </c>
      <c r="B15" s="645"/>
      <c r="C15" s="600" t="s">
        <v>426</v>
      </c>
      <c r="D15" s="601"/>
      <c r="E15" s="613" t="s">
        <v>13</v>
      </c>
      <c r="F15" s="602" t="s">
        <v>14</v>
      </c>
      <c r="G15" s="603"/>
      <c r="H15" s="603"/>
      <c r="I15" s="603"/>
      <c r="J15" s="604"/>
      <c r="K15" s="619"/>
      <c r="L15" s="621"/>
      <c r="M15" s="623"/>
    </row>
    <row r="16" spans="1:16">
      <c r="A16" s="646"/>
      <c r="B16" s="647"/>
      <c r="C16" s="648"/>
      <c r="D16" s="649"/>
      <c r="E16" s="614"/>
      <c r="F16" s="628"/>
      <c r="G16" s="629"/>
      <c r="H16" s="629"/>
      <c r="I16" s="629"/>
      <c r="J16" s="630"/>
      <c r="K16" s="616"/>
      <c r="L16" s="621"/>
      <c r="M16" s="623"/>
    </row>
    <row r="17" spans="1:14" ht="44.1" customHeight="1">
      <c r="A17" s="99" t="s">
        <v>5</v>
      </c>
      <c r="B17" s="99" t="s">
        <v>199</v>
      </c>
      <c r="C17" s="100" t="s">
        <v>442</v>
      </c>
      <c r="D17" s="101" t="s">
        <v>443</v>
      </c>
      <c r="E17" s="101" t="s">
        <v>444</v>
      </c>
      <c r="F17" s="101" t="s">
        <v>445</v>
      </c>
      <c r="G17" s="101" t="s">
        <v>446</v>
      </c>
      <c r="H17" s="101" t="s">
        <v>447</v>
      </c>
      <c r="I17" s="101" t="s">
        <v>448</v>
      </c>
      <c r="J17" s="101"/>
      <c r="K17" s="617" t="s">
        <v>448</v>
      </c>
      <c r="L17" s="622"/>
      <c r="M17" s="623"/>
    </row>
    <row r="18" spans="1:14" ht="18.75">
      <c r="A18" s="102" t="s">
        <v>186</v>
      </c>
      <c r="B18" s="102" t="s">
        <v>188</v>
      </c>
      <c r="C18" s="103">
        <v>43939</v>
      </c>
      <c r="D18" s="103">
        <v>43945</v>
      </c>
      <c r="E18" s="103">
        <v>43947</v>
      </c>
      <c r="F18" s="103">
        <v>43951</v>
      </c>
      <c r="G18" s="103">
        <v>43952</v>
      </c>
      <c r="H18" s="103">
        <v>43960</v>
      </c>
      <c r="I18" s="103">
        <v>43961</v>
      </c>
      <c r="J18" s="103"/>
      <c r="K18" s="119"/>
      <c r="L18" s="118"/>
      <c r="M18" s="118"/>
    </row>
    <row r="19" spans="1:14" ht="18.75">
      <c r="A19" s="102" t="s">
        <v>95</v>
      </c>
      <c r="B19" s="102" t="s">
        <v>173</v>
      </c>
      <c r="C19" s="103">
        <v>43946</v>
      </c>
      <c r="D19" s="103">
        <v>43952</v>
      </c>
      <c r="E19" s="103">
        <v>43954</v>
      </c>
      <c r="F19" s="103">
        <v>43958</v>
      </c>
      <c r="G19" s="103">
        <v>43959</v>
      </c>
      <c r="H19" s="103">
        <v>43967</v>
      </c>
      <c r="I19" s="103">
        <v>43968</v>
      </c>
      <c r="J19" s="103"/>
      <c r="K19" s="117"/>
      <c r="L19" s="614"/>
      <c r="M19" s="614"/>
    </row>
    <row r="20" spans="1:14" s="96" customFormat="1" ht="29.25" customHeight="1">
      <c r="A20" s="102" t="s">
        <v>178</v>
      </c>
      <c r="B20" s="102" t="s">
        <v>179</v>
      </c>
      <c r="C20" s="103">
        <v>43953</v>
      </c>
      <c r="D20" s="103">
        <v>43959</v>
      </c>
      <c r="E20" s="103">
        <v>43961</v>
      </c>
      <c r="F20" s="103">
        <v>43965</v>
      </c>
      <c r="G20" s="103">
        <v>43966</v>
      </c>
      <c r="H20" s="103">
        <v>43974</v>
      </c>
      <c r="I20" s="103">
        <v>43975</v>
      </c>
      <c r="J20" s="103"/>
      <c r="K20" s="117"/>
      <c r="L20" s="621"/>
      <c r="M20" s="621"/>
    </row>
    <row r="21" spans="1:14" ht="18.75">
      <c r="A21" s="102" t="s">
        <v>186</v>
      </c>
      <c r="B21" s="102" t="s">
        <v>187</v>
      </c>
      <c r="C21" s="103">
        <v>43960</v>
      </c>
      <c r="D21" s="103">
        <v>43966</v>
      </c>
      <c r="E21" s="103">
        <v>43968</v>
      </c>
      <c r="F21" s="103">
        <v>43972</v>
      </c>
      <c r="G21" s="103">
        <v>43973</v>
      </c>
      <c r="H21" s="103">
        <v>43981</v>
      </c>
      <c r="I21" s="103">
        <v>43982</v>
      </c>
      <c r="J21" s="103"/>
      <c r="K21" s="117"/>
      <c r="L21" s="118"/>
      <c r="M21" s="118"/>
    </row>
    <row r="22" spans="1:14" ht="18.75">
      <c r="A22" s="102" t="s">
        <v>95</v>
      </c>
      <c r="B22" s="102" t="s">
        <v>192</v>
      </c>
      <c r="C22" s="103">
        <v>43967</v>
      </c>
      <c r="D22" s="103">
        <v>43973</v>
      </c>
      <c r="E22" s="103">
        <v>43975</v>
      </c>
      <c r="F22" s="103">
        <v>43979</v>
      </c>
      <c r="G22" s="103">
        <v>43980</v>
      </c>
      <c r="H22" s="103">
        <v>43988</v>
      </c>
      <c r="I22" s="103">
        <v>43989</v>
      </c>
      <c r="J22" s="103"/>
      <c r="K22" s="119"/>
      <c r="L22" s="118"/>
      <c r="M22" s="118"/>
    </row>
    <row r="23" spans="1:14" ht="18.75">
      <c r="A23" s="102" t="s">
        <v>178</v>
      </c>
      <c r="B23" s="102" t="s">
        <v>196</v>
      </c>
      <c r="C23" s="103">
        <v>43974</v>
      </c>
      <c r="D23" s="103">
        <v>43980</v>
      </c>
      <c r="E23" s="103">
        <v>43982</v>
      </c>
      <c r="F23" s="103">
        <v>43986</v>
      </c>
      <c r="G23" s="103">
        <v>43987</v>
      </c>
      <c r="H23" s="103">
        <v>43995</v>
      </c>
      <c r="I23" s="103">
        <v>43996</v>
      </c>
      <c r="J23" s="103"/>
      <c r="K23" s="117"/>
      <c r="L23" s="118"/>
      <c r="M23" s="118"/>
    </row>
    <row r="24" spans="1:14" ht="18.75">
      <c r="A24" s="102" t="s">
        <v>186</v>
      </c>
      <c r="B24" s="102" t="s">
        <v>449</v>
      </c>
      <c r="C24" s="103">
        <v>43981</v>
      </c>
      <c r="D24" s="103">
        <v>43987</v>
      </c>
      <c r="E24" s="103">
        <v>43989</v>
      </c>
      <c r="F24" s="103">
        <v>43993</v>
      </c>
      <c r="G24" s="103">
        <v>43994</v>
      </c>
      <c r="H24" s="103">
        <v>44002</v>
      </c>
      <c r="I24" s="103">
        <v>44003</v>
      </c>
      <c r="J24" s="103"/>
      <c r="K24" s="117"/>
      <c r="L24" s="614"/>
      <c r="M24" s="614"/>
    </row>
    <row r="25" spans="1:14" s="96" customFormat="1" ht="29.25" customHeight="1">
      <c r="A25" s="104" t="s">
        <v>341</v>
      </c>
      <c r="B25" s="105" t="s">
        <v>341</v>
      </c>
      <c r="C25" s="600"/>
      <c r="D25" s="601"/>
      <c r="E25" s="98"/>
      <c r="F25" s="602"/>
      <c r="G25" s="603"/>
      <c r="H25" s="603"/>
      <c r="I25" s="603"/>
      <c r="J25" s="604"/>
      <c r="K25" s="116"/>
      <c r="L25" s="621"/>
      <c r="M25" s="621"/>
    </row>
    <row r="27" spans="1:14" ht="18.75">
      <c r="A27" s="605" t="s">
        <v>450</v>
      </c>
      <c r="B27" s="606"/>
      <c r="C27" s="606"/>
      <c r="D27" s="606"/>
      <c r="E27" s="606"/>
      <c r="F27" s="606"/>
      <c r="G27" s="606"/>
      <c r="H27" s="606"/>
      <c r="I27" s="607"/>
      <c r="J27" s="605"/>
      <c r="K27" s="606"/>
      <c r="L27" s="606"/>
      <c r="M27" s="606"/>
      <c r="N27" s="606"/>
    </row>
    <row r="28" spans="1:14" ht="54" customHeight="1">
      <c r="A28" s="608" t="s">
        <v>451</v>
      </c>
      <c r="B28" s="609"/>
      <c r="C28" s="609"/>
      <c r="D28" s="609"/>
      <c r="E28" s="609"/>
      <c r="F28" s="609"/>
      <c r="G28" s="609"/>
      <c r="H28" s="609"/>
      <c r="I28" s="610"/>
      <c r="J28" s="611"/>
      <c r="K28" s="612"/>
      <c r="L28" s="612"/>
      <c r="M28" s="612"/>
      <c r="N28" s="612"/>
    </row>
    <row r="29" spans="1:14">
      <c r="A29" s="624" t="s">
        <v>47</v>
      </c>
      <c r="B29" s="625"/>
      <c r="C29" s="600" t="s">
        <v>452</v>
      </c>
      <c r="D29" s="631"/>
      <c r="E29" s="632"/>
      <c r="F29" s="636" t="s">
        <v>14</v>
      </c>
      <c r="G29" s="637"/>
      <c r="H29" s="637"/>
      <c r="I29" s="602" t="s">
        <v>428</v>
      </c>
      <c r="J29" s="642"/>
      <c r="K29" s="643"/>
      <c r="L29" s="640"/>
      <c r="M29" s="641"/>
      <c r="N29" s="641"/>
    </row>
    <row r="30" spans="1:14">
      <c r="A30" s="626"/>
      <c r="B30" s="627"/>
      <c r="C30" s="633"/>
      <c r="D30" s="634"/>
      <c r="E30" s="635"/>
      <c r="F30" s="638"/>
      <c r="G30" s="639"/>
      <c r="H30" s="639"/>
      <c r="I30" s="615"/>
      <c r="J30" s="643"/>
      <c r="K30" s="643"/>
      <c r="L30" s="641"/>
      <c r="M30" s="641"/>
      <c r="N30" s="641"/>
    </row>
    <row r="31" spans="1:14" ht="93.75">
      <c r="A31" s="106" t="s">
        <v>5</v>
      </c>
      <c r="B31" s="107" t="s">
        <v>199</v>
      </c>
      <c r="C31" s="108" t="s">
        <v>429</v>
      </c>
      <c r="D31" s="108" t="s">
        <v>430</v>
      </c>
      <c r="E31" s="108" t="s">
        <v>453</v>
      </c>
      <c r="F31" s="100" t="s">
        <v>454</v>
      </c>
      <c r="G31" s="108" t="s">
        <v>455</v>
      </c>
      <c r="H31" s="109"/>
      <c r="I31" s="123"/>
      <c r="J31" s="124"/>
      <c r="K31" s="125"/>
      <c r="L31" s="125"/>
      <c r="M31" s="125"/>
      <c r="N31" s="125"/>
    </row>
    <row r="32" spans="1:14" s="97" customFormat="1" ht="28.5" customHeight="1">
      <c r="A32" s="103" t="s">
        <v>128</v>
      </c>
      <c r="B32" s="103" t="s">
        <v>456</v>
      </c>
      <c r="C32" s="103">
        <v>43937</v>
      </c>
      <c r="D32" s="103">
        <v>43943</v>
      </c>
      <c r="E32" s="103">
        <v>43944</v>
      </c>
      <c r="F32" s="103">
        <v>43948</v>
      </c>
      <c r="G32" s="103">
        <v>43948</v>
      </c>
      <c r="H32" s="103">
        <v>43948</v>
      </c>
      <c r="I32" s="616"/>
    </row>
    <row r="33" spans="1:16383" s="97" customFormat="1" ht="28.5" customHeight="1">
      <c r="A33" s="103" t="s">
        <v>457</v>
      </c>
      <c r="B33" s="103" t="s">
        <v>458</v>
      </c>
      <c r="C33" s="103">
        <v>43944</v>
      </c>
      <c r="D33" s="103">
        <v>43950</v>
      </c>
      <c r="E33" s="103">
        <v>43951</v>
      </c>
      <c r="F33" s="103">
        <v>43955</v>
      </c>
      <c r="G33" s="103">
        <v>43955</v>
      </c>
      <c r="H33" s="103">
        <v>43955</v>
      </c>
      <c r="I33" s="616"/>
    </row>
    <row r="34" spans="1:16383" s="97" customFormat="1" ht="28.5" customHeight="1">
      <c r="A34" s="110" t="s">
        <v>170</v>
      </c>
      <c r="B34" s="111" t="e">
        <v>#N/A</v>
      </c>
      <c r="C34" s="103">
        <v>43951</v>
      </c>
      <c r="D34" s="103">
        <v>43957</v>
      </c>
      <c r="E34" s="103">
        <v>43958</v>
      </c>
      <c r="F34" s="103">
        <v>43962</v>
      </c>
      <c r="G34" s="103">
        <v>43962</v>
      </c>
      <c r="H34" s="103">
        <v>43962</v>
      </c>
      <c r="I34" s="616"/>
    </row>
    <row r="35" spans="1:16383" s="97" customFormat="1" ht="28.5" customHeight="1">
      <c r="A35" s="103" t="s">
        <v>459</v>
      </c>
      <c r="B35" s="103" t="s">
        <v>460</v>
      </c>
      <c r="C35" s="103">
        <v>43958</v>
      </c>
      <c r="D35" s="103">
        <v>43964</v>
      </c>
      <c r="E35" s="103">
        <v>43965</v>
      </c>
      <c r="F35" s="103">
        <v>43969</v>
      </c>
      <c r="G35" s="103">
        <v>43969</v>
      </c>
      <c r="H35" s="103">
        <v>43969</v>
      </c>
      <c r="I35" s="616"/>
    </row>
    <row r="36" spans="1:16383" s="97" customFormat="1" ht="28.5" customHeight="1">
      <c r="A36" s="103" t="s">
        <v>128</v>
      </c>
      <c r="B36" s="103" t="s">
        <v>461</v>
      </c>
      <c r="C36" s="103">
        <v>43965</v>
      </c>
      <c r="D36" s="103">
        <v>43971</v>
      </c>
      <c r="E36" s="103">
        <v>43972</v>
      </c>
      <c r="F36" s="103">
        <v>43976</v>
      </c>
      <c r="G36" s="103">
        <v>43976</v>
      </c>
      <c r="H36" s="103">
        <v>43955</v>
      </c>
      <c r="I36" s="617"/>
    </row>
    <row r="37" spans="1:16383" s="97" customFormat="1" ht="28.5" customHeight="1">
      <c r="A37" s="103" t="s">
        <v>457</v>
      </c>
      <c r="B37" s="103" t="s">
        <v>462</v>
      </c>
      <c r="C37" s="103">
        <v>43972</v>
      </c>
      <c r="D37" s="103">
        <v>43978</v>
      </c>
      <c r="E37" s="103">
        <v>43979</v>
      </c>
      <c r="F37" s="103">
        <v>43983</v>
      </c>
      <c r="G37" s="103">
        <v>43983</v>
      </c>
      <c r="H37" s="103">
        <v>43962</v>
      </c>
      <c r="I37" s="618"/>
    </row>
    <row r="38" spans="1:16383" ht="18.75">
      <c r="A38" s="103" t="s">
        <v>95</v>
      </c>
      <c r="B38" s="103" t="s">
        <v>463</v>
      </c>
      <c r="C38" s="103">
        <v>43979</v>
      </c>
      <c r="D38" s="103">
        <v>43985</v>
      </c>
      <c r="E38" s="103">
        <v>43986</v>
      </c>
      <c r="F38" s="103">
        <v>43990</v>
      </c>
      <c r="G38" s="103">
        <v>43990</v>
      </c>
      <c r="H38" s="103">
        <v>43969</v>
      </c>
      <c r="I38" s="618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  <c r="IF38" s="126"/>
      <c r="IG38" s="126"/>
      <c r="IH38" s="126"/>
      <c r="II38" s="126"/>
      <c r="IJ38" s="126"/>
      <c r="IK38" s="126"/>
      <c r="IL38" s="126"/>
      <c r="IM38" s="126"/>
      <c r="IN38" s="126"/>
      <c r="IO38" s="126"/>
      <c r="IP38" s="126"/>
      <c r="IQ38" s="126"/>
      <c r="IR38" s="126"/>
      <c r="IS38" s="126"/>
      <c r="IT38" s="126"/>
      <c r="IU38" s="126"/>
      <c r="IV38" s="126"/>
      <c r="IW38" s="126"/>
      <c r="IX38" s="126"/>
      <c r="IY38" s="126"/>
      <c r="IZ38" s="126"/>
      <c r="JA38" s="126"/>
      <c r="JB38" s="126"/>
      <c r="JC38" s="126"/>
      <c r="JD38" s="126"/>
      <c r="JE38" s="126"/>
      <c r="JF38" s="126"/>
      <c r="JG38" s="126"/>
      <c r="JH38" s="126"/>
      <c r="JI38" s="126"/>
      <c r="JJ38" s="126"/>
      <c r="JK38" s="126"/>
      <c r="JL38" s="126"/>
      <c r="JM38" s="126"/>
      <c r="JN38" s="126"/>
      <c r="JO38" s="126"/>
      <c r="JP38" s="126"/>
      <c r="JQ38" s="126"/>
      <c r="JR38" s="126"/>
      <c r="JS38" s="126"/>
      <c r="JT38" s="126"/>
      <c r="JU38" s="126"/>
      <c r="JV38" s="126"/>
      <c r="JW38" s="126"/>
      <c r="JX38" s="126"/>
      <c r="JY38" s="126"/>
      <c r="JZ38" s="126"/>
      <c r="KA38" s="126"/>
      <c r="KB38" s="126"/>
      <c r="KC38" s="126"/>
      <c r="KD38" s="126"/>
      <c r="KE38" s="126"/>
      <c r="KF38" s="126"/>
      <c r="KG38" s="126"/>
      <c r="KH38" s="126"/>
      <c r="KI38" s="126"/>
      <c r="KJ38" s="126"/>
      <c r="KK38" s="126"/>
      <c r="KL38" s="126"/>
      <c r="KM38" s="126"/>
      <c r="KN38" s="126"/>
      <c r="KO38" s="126"/>
      <c r="KP38" s="126"/>
      <c r="KQ38" s="126"/>
      <c r="KR38" s="126"/>
      <c r="KS38" s="126"/>
      <c r="KT38" s="126"/>
      <c r="KU38" s="126"/>
      <c r="KV38" s="126"/>
      <c r="KW38" s="126"/>
      <c r="KX38" s="126"/>
      <c r="KY38" s="126"/>
      <c r="KZ38" s="126"/>
      <c r="LA38" s="126"/>
      <c r="LB38" s="126"/>
      <c r="LC38" s="126"/>
      <c r="LD38" s="126"/>
      <c r="LE38" s="126"/>
      <c r="LF38" s="126"/>
      <c r="LG38" s="126"/>
      <c r="LH38" s="126"/>
      <c r="LI38" s="126"/>
      <c r="LJ38" s="126"/>
      <c r="LK38" s="126"/>
      <c r="LL38" s="126"/>
      <c r="LM38" s="126"/>
      <c r="LN38" s="126"/>
      <c r="LO38" s="126"/>
      <c r="LP38" s="126"/>
      <c r="LQ38" s="126"/>
      <c r="LR38" s="126"/>
      <c r="LS38" s="126"/>
      <c r="LT38" s="126"/>
      <c r="LU38" s="126"/>
      <c r="LV38" s="126"/>
      <c r="LW38" s="126"/>
      <c r="LX38" s="126"/>
      <c r="LY38" s="126"/>
      <c r="LZ38" s="126"/>
      <c r="MA38" s="126"/>
      <c r="MB38" s="126"/>
      <c r="MC38" s="126"/>
      <c r="MD38" s="126"/>
      <c r="ME38" s="126"/>
      <c r="MF38" s="126"/>
      <c r="MG38" s="126"/>
      <c r="MH38" s="126"/>
      <c r="MI38" s="126"/>
      <c r="MJ38" s="126"/>
      <c r="MK38" s="126"/>
      <c r="ML38" s="126"/>
      <c r="MM38" s="126"/>
      <c r="MN38" s="126"/>
      <c r="MO38" s="126"/>
      <c r="MP38" s="126"/>
      <c r="MQ38" s="126"/>
      <c r="MR38" s="126"/>
      <c r="MS38" s="126"/>
      <c r="MT38" s="126"/>
      <c r="MU38" s="126"/>
      <c r="MV38" s="126"/>
      <c r="MW38" s="126"/>
      <c r="MX38" s="126"/>
      <c r="MY38" s="126"/>
      <c r="MZ38" s="126"/>
      <c r="NA38" s="126"/>
      <c r="NB38" s="126"/>
      <c r="NC38" s="126"/>
      <c r="ND38" s="126"/>
      <c r="NE38" s="126"/>
      <c r="NF38" s="126"/>
      <c r="NG38" s="126"/>
      <c r="NH38" s="126"/>
      <c r="NI38" s="126"/>
      <c r="NJ38" s="126"/>
      <c r="NK38" s="126"/>
      <c r="NL38" s="126"/>
      <c r="NM38" s="126"/>
      <c r="NN38" s="126"/>
      <c r="NO38" s="126"/>
      <c r="NP38" s="126"/>
      <c r="NQ38" s="126"/>
      <c r="NR38" s="126"/>
      <c r="NS38" s="126"/>
      <c r="NT38" s="126"/>
      <c r="NU38" s="126"/>
      <c r="NV38" s="126"/>
      <c r="NW38" s="126"/>
      <c r="NX38" s="126"/>
      <c r="NY38" s="126"/>
      <c r="NZ38" s="126"/>
      <c r="OA38" s="126"/>
      <c r="OB38" s="126"/>
      <c r="OC38" s="126"/>
      <c r="OD38" s="126"/>
      <c r="OE38" s="126"/>
      <c r="OF38" s="126"/>
      <c r="OG38" s="126"/>
      <c r="OH38" s="126"/>
      <c r="OI38" s="126"/>
      <c r="OJ38" s="126"/>
      <c r="OK38" s="126"/>
      <c r="OL38" s="126"/>
      <c r="OM38" s="126"/>
      <c r="ON38" s="126"/>
      <c r="OO38" s="126"/>
      <c r="OP38" s="126"/>
      <c r="OQ38" s="126"/>
      <c r="OR38" s="126"/>
      <c r="OS38" s="126"/>
      <c r="OT38" s="126"/>
      <c r="OU38" s="126"/>
      <c r="OV38" s="126"/>
      <c r="OW38" s="126"/>
      <c r="OX38" s="126"/>
      <c r="OY38" s="126"/>
      <c r="OZ38" s="126"/>
      <c r="PA38" s="126"/>
      <c r="PB38" s="126"/>
      <c r="PC38" s="126"/>
      <c r="PD38" s="126"/>
      <c r="PE38" s="126"/>
      <c r="PF38" s="126"/>
      <c r="PG38" s="126"/>
      <c r="PH38" s="126"/>
      <c r="PI38" s="126"/>
      <c r="PJ38" s="126"/>
      <c r="PK38" s="126"/>
      <c r="PL38" s="126"/>
      <c r="PM38" s="126"/>
      <c r="PN38" s="126"/>
      <c r="PO38" s="126"/>
      <c r="PP38" s="126"/>
      <c r="PQ38" s="126"/>
      <c r="PR38" s="126"/>
      <c r="PS38" s="126"/>
      <c r="PT38" s="126"/>
      <c r="PU38" s="126"/>
      <c r="PV38" s="126"/>
      <c r="PW38" s="126"/>
      <c r="PX38" s="126"/>
      <c r="PY38" s="126"/>
      <c r="PZ38" s="126"/>
      <c r="QA38" s="126"/>
      <c r="QB38" s="126"/>
      <c r="QC38" s="126"/>
      <c r="QD38" s="126"/>
      <c r="QE38" s="126"/>
      <c r="QF38" s="126"/>
      <c r="QG38" s="126"/>
      <c r="QH38" s="126"/>
      <c r="QI38" s="126"/>
      <c r="QJ38" s="126"/>
      <c r="QK38" s="126"/>
      <c r="QL38" s="126"/>
      <c r="QM38" s="126"/>
      <c r="QN38" s="126"/>
      <c r="QO38" s="126"/>
      <c r="QP38" s="126"/>
      <c r="QQ38" s="126"/>
      <c r="QR38" s="126"/>
      <c r="QS38" s="126"/>
      <c r="QT38" s="126"/>
      <c r="QU38" s="126"/>
      <c r="QV38" s="126"/>
      <c r="QW38" s="126"/>
      <c r="QX38" s="126"/>
      <c r="QY38" s="126"/>
      <c r="QZ38" s="126"/>
      <c r="RA38" s="126"/>
      <c r="RB38" s="126"/>
      <c r="RC38" s="126"/>
      <c r="RD38" s="126"/>
      <c r="RE38" s="126"/>
      <c r="RF38" s="126"/>
      <c r="RG38" s="126"/>
      <c r="RH38" s="126"/>
      <c r="RI38" s="126"/>
      <c r="RJ38" s="126"/>
      <c r="RK38" s="126"/>
      <c r="RL38" s="126"/>
      <c r="RM38" s="126"/>
      <c r="RN38" s="126"/>
      <c r="RO38" s="126"/>
      <c r="RP38" s="126"/>
      <c r="RQ38" s="126"/>
      <c r="RR38" s="126"/>
      <c r="RS38" s="126"/>
      <c r="RT38" s="126"/>
      <c r="RU38" s="126"/>
      <c r="RV38" s="126"/>
      <c r="RW38" s="126"/>
      <c r="RX38" s="126"/>
      <c r="RY38" s="126"/>
      <c r="RZ38" s="126"/>
      <c r="SA38" s="126"/>
      <c r="SB38" s="126"/>
      <c r="SC38" s="126"/>
      <c r="SD38" s="126"/>
      <c r="SE38" s="126"/>
      <c r="SF38" s="126"/>
      <c r="SG38" s="126"/>
      <c r="SH38" s="126"/>
      <c r="SI38" s="126"/>
      <c r="SJ38" s="126"/>
      <c r="SK38" s="126"/>
      <c r="SL38" s="126"/>
      <c r="SM38" s="126"/>
      <c r="SN38" s="126"/>
      <c r="SO38" s="126"/>
      <c r="SP38" s="126"/>
      <c r="SQ38" s="126"/>
      <c r="SR38" s="126"/>
      <c r="SS38" s="126"/>
      <c r="ST38" s="126"/>
      <c r="SU38" s="126"/>
      <c r="SV38" s="126"/>
      <c r="SW38" s="126"/>
      <c r="SX38" s="126"/>
      <c r="SY38" s="126"/>
      <c r="SZ38" s="126"/>
      <c r="TA38" s="126"/>
      <c r="TB38" s="126"/>
      <c r="TC38" s="126"/>
      <c r="TD38" s="126"/>
      <c r="TE38" s="126"/>
      <c r="TF38" s="126"/>
      <c r="TG38" s="126"/>
      <c r="TH38" s="126"/>
      <c r="TI38" s="126"/>
      <c r="TJ38" s="126"/>
      <c r="TK38" s="126"/>
      <c r="TL38" s="126"/>
      <c r="TM38" s="126"/>
      <c r="TN38" s="126"/>
      <c r="TO38" s="126"/>
      <c r="TP38" s="126"/>
      <c r="TQ38" s="126"/>
      <c r="TR38" s="126"/>
      <c r="TS38" s="126"/>
      <c r="TT38" s="126"/>
      <c r="TU38" s="126"/>
      <c r="TV38" s="126"/>
      <c r="TW38" s="126"/>
      <c r="TX38" s="126"/>
      <c r="TY38" s="126"/>
      <c r="TZ38" s="126"/>
      <c r="UA38" s="126"/>
      <c r="UB38" s="126"/>
      <c r="UC38" s="126"/>
      <c r="UD38" s="126"/>
      <c r="UE38" s="126"/>
      <c r="UF38" s="126"/>
      <c r="UG38" s="126"/>
      <c r="UH38" s="126"/>
      <c r="UI38" s="126"/>
      <c r="UJ38" s="126"/>
      <c r="UK38" s="126"/>
      <c r="UL38" s="126"/>
      <c r="UM38" s="126"/>
      <c r="UN38" s="126"/>
      <c r="UO38" s="126"/>
      <c r="UP38" s="126"/>
      <c r="UQ38" s="126"/>
      <c r="UR38" s="126"/>
      <c r="US38" s="126"/>
      <c r="UT38" s="126"/>
      <c r="UU38" s="126"/>
      <c r="UV38" s="126"/>
      <c r="UW38" s="126"/>
      <c r="UX38" s="126"/>
      <c r="UY38" s="126"/>
      <c r="UZ38" s="126"/>
      <c r="VA38" s="126"/>
      <c r="VB38" s="126"/>
      <c r="VC38" s="126"/>
      <c r="VD38" s="126"/>
      <c r="VE38" s="126"/>
      <c r="VF38" s="126"/>
      <c r="VG38" s="126"/>
      <c r="VH38" s="126"/>
      <c r="VI38" s="126"/>
      <c r="VJ38" s="126"/>
      <c r="VK38" s="126"/>
      <c r="VL38" s="126"/>
      <c r="VM38" s="126"/>
      <c r="VN38" s="126"/>
      <c r="VO38" s="126"/>
      <c r="VP38" s="126"/>
      <c r="VQ38" s="126"/>
      <c r="VR38" s="126"/>
      <c r="VS38" s="126"/>
      <c r="VT38" s="126"/>
      <c r="VU38" s="126"/>
      <c r="VV38" s="126"/>
      <c r="VW38" s="126"/>
      <c r="VX38" s="126"/>
      <c r="VY38" s="126"/>
      <c r="VZ38" s="126"/>
      <c r="WA38" s="126"/>
      <c r="WB38" s="126"/>
      <c r="WC38" s="126"/>
      <c r="WD38" s="126"/>
      <c r="WE38" s="126"/>
      <c r="WF38" s="126"/>
      <c r="WG38" s="126"/>
      <c r="WH38" s="126"/>
      <c r="WI38" s="126"/>
      <c r="WJ38" s="126"/>
      <c r="WK38" s="126"/>
      <c r="WL38" s="126"/>
      <c r="WM38" s="126"/>
      <c r="WN38" s="126"/>
      <c r="WO38" s="126"/>
      <c r="WP38" s="126"/>
      <c r="WQ38" s="126"/>
      <c r="WR38" s="126"/>
      <c r="WS38" s="126"/>
      <c r="WT38" s="126"/>
      <c r="WU38" s="126"/>
      <c r="WV38" s="126"/>
      <c r="WW38" s="126"/>
      <c r="WX38" s="126"/>
      <c r="WY38" s="126"/>
      <c r="WZ38" s="126"/>
      <c r="XA38" s="126"/>
      <c r="XB38" s="126"/>
      <c r="XC38" s="126"/>
      <c r="XD38" s="126"/>
      <c r="XE38" s="126"/>
      <c r="XF38" s="126"/>
      <c r="XG38" s="126"/>
      <c r="XH38" s="126"/>
      <c r="XI38" s="126"/>
      <c r="XJ38" s="126"/>
      <c r="XK38" s="126"/>
      <c r="XL38" s="126"/>
      <c r="XM38" s="126"/>
      <c r="XN38" s="126"/>
      <c r="XO38" s="126"/>
      <c r="XP38" s="126"/>
      <c r="XQ38" s="126"/>
      <c r="XR38" s="126"/>
      <c r="XS38" s="126"/>
      <c r="XT38" s="126"/>
      <c r="XU38" s="126"/>
      <c r="XV38" s="126"/>
      <c r="XW38" s="126"/>
      <c r="XX38" s="126"/>
      <c r="XY38" s="126"/>
      <c r="XZ38" s="126"/>
      <c r="YA38" s="126"/>
      <c r="YB38" s="126"/>
      <c r="YC38" s="126"/>
      <c r="YD38" s="126"/>
      <c r="YE38" s="126"/>
      <c r="YF38" s="126"/>
      <c r="YG38" s="126"/>
      <c r="YH38" s="126"/>
      <c r="YI38" s="126"/>
      <c r="YJ38" s="126"/>
      <c r="YK38" s="126"/>
      <c r="YL38" s="126"/>
      <c r="YM38" s="126"/>
      <c r="YN38" s="126"/>
      <c r="YO38" s="126"/>
      <c r="YP38" s="126"/>
      <c r="YQ38" s="126"/>
      <c r="YR38" s="126"/>
      <c r="YS38" s="126"/>
      <c r="YT38" s="126"/>
      <c r="YU38" s="126"/>
      <c r="YV38" s="126"/>
      <c r="YW38" s="126"/>
      <c r="YX38" s="126"/>
      <c r="YY38" s="126"/>
      <c r="YZ38" s="126"/>
      <c r="ZA38" s="126"/>
      <c r="ZB38" s="126"/>
      <c r="ZC38" s="126"/>
      <c r="ZD38" s="126"/>
      <c r="ZE38" s="126"/>
      <c r="ZF38" s="126"/>
      <c r="ZG38" s="126"/>
      <c r="ZH38" s="126"/>
      <c r="ZI38" s="126"/>
      <c r="ZJ38" s="126"/>
      <c r="ZK38" s="126"/>
      <c r="ZL38" s="126"/>
      <c r="ZM38" s="126"/>
      <c r="ZN38" s="126"/>
      <c r="ZO38" s="126"/>
      <c r="ZP38" s="126"/>
      <c r="ZQ38" s="126"/>
      <c r="ZR38" s="126"/>
      <c r="ZS38" s="126"/>
      <c r="ZT38" s="126"/>
      <c r="ZU38" s="126"/>
      <c r="ZV38" s="126"/>
      <c r="ZW38" s="126"/>
      <c r="ZX38" s="126"/>
      <c r="ZY38" s="126"/>
      <c r="ZZ38" s="126"/>
      <c r="AAA38" s="126"/>
      <c r="AAB38" s="126"/>
      <c r="AAC38" s="126"/>
      <c r="AAD38" s="126"/>
      <c r="AAE38" s="126"/>
      <c r="AAF38" s="126"/>
      <c r="AAG38" s="126"/>
      <c r="AAH38" s="126"/>
      <c r="AAI38" s="126"/>
      <c r="AAJ38" s="126"/>
      <c r="AAK38" s="126"/>
      <c r="AAL38" s="126"/>
      <c r="AAM38" s="126"/>
      <c r="AAN38" s="126"/>
      <c r="AAO38" s="126"/>
      <c r="AAP38" s="126"/>
      <c r="AAQ38" s="126"/>
      <c r="AAR38" s="126"/>
      <c r="AAS38" s="126"/>
      <c r="AAT38" s="126"/>
      <c r="AAU38" s="126"/>
      <c r="AAV38" s="126"/>
      <c r="AAW38" s="126"/>
      <c r="AAX38" s="126"/>
      <c r="AAY38" s="126"/>
      <c r="AAZ38" s="126"/>
      <c r="ABA38" s="126"/>
      <c r="ABB38" s="126"/>
      <c r="ABC38" s="126"/>
      <c r="ABD38" s="126"/>
      <c r="ABE38" s="126"/>
      <c r="ABF38" s="126"/>
      <c r="ABG38" s="126"/>
      <c r="ABH38" s="126"/>
      <c r="ABI38" s="126"/>
      <c r="ABJ38" s="126"/>
      <c r="ABK38" s="126"/>
      <c r="ABL38" s="126"/>
      <c r="ABM38" s="126"/>
      <c r="ABN38" s="126"/>
      <c r="ABO38" s="126"/>
      <c r="ABP38" s="126"/>
      <c r="ABQ38" s="126"/>
      <c r="ABR38" s="126"/>
      <c r="ABS38" s="126"/>
      <c r="ABT38" s="126"/>
      <c r="ABU38" s="126"/>
      <c r="ABV38" s="126"/>
      <c r="ABW38" s="126"/>
      <c r="ABX38" s="126"/>
      <c r="ABY38" s="126"/>
      <c r="ABZ38" s="126"/>
      <c r="ACA38" s="126"/>
      <c r="ACB38" s="126"/>
      <c r="ACC38" s="126"/>
      <c r="ACD38" s="126"/>
      <c r="ACE38" s="126"/>
      <c r="ACF38" s="126"/>
      <c r="ACG38" s="126"/>
      <c r="ACH38" s="126"/>
      <c r="ACI38" s="126"/>
      <c r="ACJ38" s="126"/>
      <c r="ACK38" s="126"/>
      <c r="ACL38" s="126"/>
      <c r="ACM38" s="126"/>
      <c r="ACN38" s="126"/>
      <c r="ACO38" s="126"/>
      <c r="ACP38" s="126"/>
      <c r="ACQ38" s="126"/>
      <c r="ACR38" s="126"/>
      <c r="ACS38" s="126"/>
      <c r="ACT38" s="126"/>
      <c r="ACU38" s="126"/>
      <c r="ACV38" s="126"/>
      <c r="ACW38" s="126"/>
      <c r="ACX38" s="126"/>
      <c r="ACY38" s="126"/>
      <c r="ACZ38" s="126"/>
      <c r="ADA38" s="126"/>
      <c r="ADB38" s="126"/>
      <c r="ADC38" s="126"/>
      <c r="ADD38" s="126"/>
      <c r="ADE38" s="126"/>
      <c r="ADF38" s="126"/>
      <c r="ADG38" s="126"/>
      <c r="ADH38" s="126"/>
      <c r="ADI38" s="126"/>
      <c r="ADJ38" s="126"/>
      <c r="ADK38" s="126"/>
      <c r="ADL38" s="126"/>
      <c r="ADM38" s="126"/>
      <c r="ADN38" s="126"/>
      <c r="ADO38" s="126"/>
      <c r="ADP38" s="126"/>
      <c r="ADQ38" s="126"/>
      <c r="ADR38" s="126"/>
      <c r="ADS38" s="126"/>
      <c r="ADT38" s="126"/>
      <c r="ADU38" s="126"/>
      <c r="ADV38" s="126"/>
      <c r="ADW38" s="126"/>
      <c r="ADX38" s="126"/>
      <c r="ADY38" s="126"/>
      <c r="ADZ38" s="126"/>
      <c r="AEA38" s="126"/>
      <c r="AEB38" s="126"/>
      <c r="AEC38" s="126"/>
      <c r="AED38" s="126"/>
      <c r="AEE38" s="126"/>
      <c r="AEF38" s="126"/>
      <c r="AEG38" s="126"/>
      <c r="AEH38" s="126"/>
      <c r="AEI38" s="126"/>
      <c r="AEJ38" s="126"/>
      <c r="AEK38" s="126"/>
      <c r="AEL38" s="126"/>
      <c r="AEM38" s="126"/>
      <c r="AEN38" s="126"/>
      <c r="AEO38" s="126"/>
      <c r="AEP38" s="126"/>
      <c r="AEQ38" s="126"/>
      <c r="AER38" s="126"/>
      <c r="AES38" s="126"/>
      <c r="AET38" s="126"/>
      <c r="AEU38" s="126"/>
      <c r="AEV38" s="126"/>
      <c r="AEW38" s="126"/>
      <c r="AEX38" s="126"/>
      <c r="AEY38" s="126"/>
      <c r="AEZ38" s="126"/>
      <c r="AFA38" s="126"/>
      <c r="AFB38" s="126"/>
      <c r="AFC38" s="126"/>
      <c r="AFD38" s="126"/>
      <c r="AFE38" s="126"/>
      <c r="AFF38" s="126"/>
      <c r="AFG38" s="126"/>
      <c r="AFH38" s="126"/>
      <c r="AFI38" s="126"/>
      <c r="AFJ38" s="126"/>
      <c r="AFK38" s="126"/>
      <c r="AFL38" s="126"/>
      <c r="AFM38" s="126"/>
      <c r="AFN38" s="126"/>
      <c r="AFO38" s="126"/>
      <c r="AFP38" s="126"/>
      <c r="AFQ38" s="126"/>
      <c r="AFR38" s="126"/>
      <c r="AFS38" s="126"/>
      <c r="AFT38" s="126"/>
      <c r="AFU38" s="126"/>
      <c r="AFV38" s="126"/>
      <c r="AFW38" s="126"/>
      <c r="AFX38" s="126"/>
      <c r="AFY38" s="126"/>
      <c r="AFZ38" s="126"/>
      <c r="AGA38" s="126"/>
      <c r="AGB38" s="126"/>
      <c r="AGC38" s="126"/>
      <c r="AGD38" s="126"/>
      <c r="AGE38" s="126"/>
      <c r="AGF38" s="126"/>
      <c r="AGG38" s="126"/>
      <c r="AGH38" s="126"/>
      <c r="AGI38" s="126"/>
      <c r="AGJ38" s="126"/>
      <c r="AGK38" s="126"/>
      <c r="AGL38" s="126"/>
      <c r="AGM38" s="126"/>
      <c r="AGN38" s="126"/>
      <c r="AGO38" s="126"/>
      <c r="AGP38" s="126"/>
      <c r="AGQ38" s="126"/>
      <c r="AGR38" s="126"/>
      <c r="AGS38" s="126"/>
      <c r="AGT38" s="126"/>
      <c r="AGU38" s="126"/>
      <c r="AGV38" s="126"/>
      <c r="AGW38" s="126"/>
      <c r="AGX38" s="126"/>
      <c r="AGY38" s="126"/>
      <c r="AGZ38" s="126"/>
      <c r="AHA38" s="126"/>
      <c r="AHB38" s="126"/>
      <c r="AHC38" s="126"/>
      <c r="AHD38" s="126"/>
      <c r="AHE38" s="126"/>
      <c r="AHF38" s="126"/>
      <c r="AHG38" s="126"/>
      <c r="AHH38" s="126"/>
      <c r="AHI38" s="126"/>
      <c r="AHJ38" s="126"/>
      <c r="AHK38" s="126"/>
      <c r="AHL38" s="126"/>
      <c r="AHM38" s="126"/>
      <c r="AHN38" s="126"/>
      <c r="AHO38" s="126"/>
      <c r="AHP38" s="126"/>
      <c r="AHQ38" s="126"/>
      <c r="AHR38" s="126"/>
      <c r="AHS38" s="126"/>
      <c r="AHT38" s="126"/>
      <c r="AHU38" s="126"/>
      <c r="AHV38" s="126"/>
      <c r="AHW38" s="126"/>
      <c r="AHX38" s="126"/>
      <c r="AHY38" s="126"/>
      <c r="AHZ38" s="126"/>
      <c r="AIA38" s="126"/>
      <c r="AIB38" s="126"/>
      <c r="AIC38" s="126"/>
      <c r="AID38" s="126"/>
      <c r="AIE38" s="126"/>
      <c r="AIF38" s="126"/>
      <c r="AIG38" s="126"/>
      <c r="AIH38" s="126"/>
      <c r="AII38" s="126"/>
      <c r="AIJ38" s="126"/>
      <c r="AIK38" s="126"/>
      <c r="AIL38" s="126"/>
      <c r="AIM38" s="126"/>
      <c r="AIN38" s="126"/>
      <c r="AIO38" s="126"/>
      <c r="AIP38" s="126"/>
      <c r="AIQ38" s="126"/>
      <c r="AIR38" s="126"/>
      <c r="AIS38" s="126"/>
      <c r="AIT38" s="126"/>
      <c r="AIU38" s="126"/>
      <c r="AIV38" s="126"/>
      <c r="AIW38" s="126"/>
      <c r="AIX38" s="126"/>
      <c r="AIY38" s="126"/>
      <c r="AIZ38" s="126"/>
      <c r="AJA38" s="126"/>
      <c r="AJB38" s="126"/>
      <c r="AJC38" s="126"/>
      <c r="AJD38" s="126"/>
      <c r="AJE38" s="126"/>
      <c r="AJF38" s="126"/>
      <c r="AJG38" s="126"/>
      <c r="AJH38" s="126"/>
      <c r="AJI38" s="126"/>
      <c r="AJJ38" s="126"/>
      <c r="AJK38" s="126"/>
      <c r="AJL38" s="126"/>
      <c r="AJM38" s="126"/>
      <c r="AJN38" s="126"/>
      <c r="AJO38" s="126"/>
      <c r="AJP38" s="126"/>
      <c r="AJQ38" s="126"/>
      <c r="AJR38" s="126"/>
      <c r="AJS38" s="126"/>
      <c r="AJT38" s="126"/>
      <c r="AJU38" s="126"/>
      <c r="AJV38" s="126"/>
      <c r="AJW38" s="126"/>
      <c r="AJX38" s="126"/>
      <c r="AJY38" s="126"/>
      <c r="AJZ38" s="126"/>
      <c r="AKA38" s="126"/>
      <c r="AKB38" s="126"/>
      <c r="AKC38" s="126"/>
      <c r="AKD38" s="126"/>
      <c r="AKE38" s="126"/>
      <c r="AKF38" s="126"/>
      <c r="AKG38" s="126"/>
      <c r="AKH38" s="126"/>
      <c r="AKI38" s="126"/>
      <c r="AKJ38" s="126"/>
      <c r="AKK38" s="126"/>
      <c r="AKL38" s="126"/>
      <c r="AKM38" s="126"/>
      <c r="AKN38" s="126"/>
      <c r="AKO38" s="126"/>
      <c r="AKP38" s="126"/>
      <c r="AKQ38" s="126"/>
      <c r="AKR38" s="126"/>
      <c r="AKS38" s="126"/>
      <c r="AKT38" s="126"/>
      <c r="AKU38" s="126"/>
      <c r="AKV38" s="126"/>
      <c r="AKW38" s="126"/>
      <c r="AKX38" s="126"/>
      <c r="AKY38" s="126"/>
      <c r="AKZ38" s="126"/>
      <c r="ALA38" s="126"/>
      <c r="ALB38" s="126"/>
      <c r="ALC38" s="126"/>
      <c r="ALD38" s="126"/>
      <c r="ALE38" s="126"/>
      <c r="ALF38" s="126"/>
      <c r="ALG38" s="126"/>
      <c r="ALH38" s="126"/>
      <c r="ALI38" s="126"/>
      <c r="ALJ38" s="126"/>
      <c r="ALK38" s="126"/>
      <c r="ALL38" s="126"/>
      <c r="ALM38" s="126"/>
      <c r="ALN38" s="126"/>
      <c r="ALO38" s="126"/>
      <c r="ALP38" s="126"/>
      <c r="ALQ38" s="126"/>
      <c r="ALR38" s="126"/>
      <c r="ALS38" s="126"/>
      <c r="ALT38" s="126"/>
      <c r="ALU38" s="126"/>
      <c r="ALV38" s="126"/>
      <c r="ALW38" s="126"/>
      <c r="ALX38" s="126"/>
      <c r="ALY38" s="126"/>
      <c r="ALZ38" s="126"/>
      <c r="AMA38" s="126"/>
      <c r="AMB38" s="126"/>
      <c r="AMC38" s="126"/>
      <c r="AMD38" s="126"/>
      <c r="AME38" s="126"/>
      <c r="AMF38" s="126"/>
      <c r="AMG38" s="126"/>
      <c r="AMH38" s="126"/>
      <c r="AMI38" s="126"/>
      <c r="AMJ38" s="126"/>
      <c r="AMK38" s="126"/>
      <c r="AML38" s="126"/>
      <c r="AMM38" s="126"/>
      <c r="AMN38" s="126"/>
      <c r="AMO38" s="126"/>
      <c r="AMP38" s="126"/>
      <c r="AMQ38" s="126"/>
      <c r="AMR38" s="126"/>
      <c r="AMS38" s="126"/>
      <c r="AMT38" s="126"/>
      <c r="AMU38" s="126"/>
      <c r="AMV38" s="126"/>
      <c r="AMW38" s="126"/>
      <c r="AMX38" s="126"/>
      <c r="AMY38" s="126"/>
      <c r="AMZ38" s="126"/>
      <c r="ANA38" s="126"/>
      <c r="ANB38" s="126"/>
      <c r="ANC38" s="126"/>
      <c r="AND38" s="126"/>
      <c r="ANE38" s="126"/>
      <c r="ANF38" s="126"/>
      <c r="ANG38" s="126"/>
      <c r="ANH38" s="126"/>
      <c r="ANI38" s="126"/>
      <c r="ANJ38" s="126"/>
      <c r="ANK38" s="126"/>
      <c r="ANL38" s="126"/>
      <c r="ANM38" s="126"/>
      <c r="ANN38" s="126"/>
      <c r="ANO38" s="126"/>
      <c r="ANP38" s="126"/>
      <c r="ANQ38" s="126"/>
      <c r="ANR38" s="126"/>
      <c r="ANS38" s="126"/>
      <c r="ANT38" s="126"/>
      <c r="ANU38" s="126"/>
      <c r="ANV38" s="126"/>
      <c r="ANW38" s="126"/>
      <c r="ANX38" s="126"/>
      <c r="ANY38" s="126"/>
      <c r="ANZ38" s="126"/>
      <c r="AOA38" s="126"/>
      <c r="AOB38" s="126"/>
      <c r="AOC38" s="126"/>
      <c r="AOD38" s="126"/>
      <c r="AOE38" s="126"/>
      <c r="AOF38" s="126"/>
      <c r="AOG38" s="126"/>
      <c r="AOH38" s="126"/>
      <c r="AOI38" s="126"/>
      <c r="AOJ38" s="126"/>
      <c r="AOK38" s="126"/>
      <c r="AOL38" s="126"/>
      <c r="AOM38" s="126"/>
      <c r="AON38" s="126"/>
      <c r="AOO38" s="126"/>
      <c r="AOP38" s="126"/>
      <c r="AOQ38" s="126"/>
      <c r="AOR38" s="126"/>
      <c r="AOS38" s="126"/>
      <c r="AOT38" s="126"/>
      <c r="AOU38" s="126"/>
      <c r="AOV38" s="126"/>
      <c r="AOW38" s="126"/>
      <c r="AOX38" s="126"/>
      <c r="AOY38" s="126"/>
      <c r="AOZ38" s="126"/>
      <c r="APA38" s="126"/>
      <c r="APB38" s="126"/>
      <c r="APC38" s="126"/>
      <c r="APD38" s="126"/>
      <c r="APE38" s="126"/>
      <c r="APF38" s="126"/>
      <c r="APG38" s="126"/>
      <c r="APH38" s="126"/>
      <c r="API38" s="126"/>
      <c r="APJ38" s="126"/>
      <c r="APK38" s="126"/>
      <c r="APL38" s="126"/>
      <c r="APM38" s="126"/>
      <c r="APN38" s="126"/>
      <c r="APO38" s="126"/>
      <c r="APP38" s="126"/>
      <c r="APQ38" s="126"/>
      <c r="APR38" s="126"/>
      <c r="APS38" s="126"/>
      <c r="APT38" s="126"/>
      <c r="APU38" s="126"/>
      <c r="APV38" s="126"/>
      <c r="APW38" s="126"/>
      <c r="APX38" s="126"/>
      <c r="APY38" s="126"/>
      <c r="APZ38" s="126"/>
      <c r="AQA38" s="126"/>
      <c r="AQB38" s="126"/>
      <c r="AQC38" s="126"/>
      <c r="AQD38" s="126"/>
      <c r="AQE38" s="126"/>
      <c r="AQF38" s="126"/>
      <c r="AQG38" s="126"/>
      <c r="AQH38" s="126"/>
      <c r="AQI38" s="126"/>
      <c r="AQJ38" s="126"/>
      <c r="AQK38" s="126"/>
      <c r="AQL38" s="126"/>
      <c r="AQM38" s="126"/>
      <c r="AQN38" s="126"/>
      <c r="AQO38" s="126"/>
      <c r="AQP38" s="126"/>
      <c r="AQQ38" s="126"/>
      <c r="AQR38" s="126"/>
      <c r="AQS38" s="126"/>
      <c r="AQT38" s="126"/>
      <c r="AQU38" s="126"/>
      <c r="AQV38" s="126"/>
      <c r="AQW38" s="126"/>
      <c r="AQX38" s="126"/>
      <c r="AQY38" s="126"/>
      <c r="AQZ38" s="126"/>
      <c r="ARA38" s="126"/>
      <c r="ARB38" s="126"/>
      <c r="ARC38" s="126"/>
      <c r="ARD38" s="126"/>
      <c r="ARE38" s="126"/>
      <c r="ARF38" s="126"/>
      <c r="ARG38" s="126"/>
      <c r="ARH38" s="126"/>
      <c r="ARI38" s="126"/>
      <c r="ARJ38" s="126"/>
      <c r="ARK38" s="126"/>
      <c r="ARL38" s="126"/>
      <c r="ARM38" s="126"/>
      <c r="ARN38" s="126"/>
      <c r="ARO38" s="126"/>
      <c r="ARP38" s="126"/>
      <c r="ARQ38" s="126"/>
      <c r="ARR38" s="126"/>
      <c r="ARS38" s="126"/>
      <c r="ART38" s="126"/>
      <c r="ARU38" s="126"/>
      <c r="ARV38" s="126"/>
      <c r="ARW38" s="126"/>
      <c r="ARX38" s="126"/>
      <c r="ARY38" s="126"/>
      <c r="ARZ38" s="126"/>
      <c r="ASA38" s="126"/>
      <c r="ASB38" s="126"/>
      <c r="ASC38" s="126"/>
      <c r="ASD38" s="126"/>
      <c r="ASE38" s="126"/>
      <c r="ASF38" s="126"/>
      <c r="ASG38" s="126"/>
      <c r="ASH38" s="126"/>
      <c r="ASI38" s="126"/>
      <c r="ASJ38" s="126"/>
      <c r="ASK38" s="126"/>
      <c r="ASL38" s="126"/>
      <c r="ASM38" s="126"/>
      <c r="ASN38" s="126"/>
      <c r="ASO38" s="126"/>
      <c r="ASP38" s="126"/>
      <c r="ASQ38" s="126"/>
      <c r="ASR38" s="126"/>
      <c r="ASS38" s="126"/>
      <c r="AST38" s="126"/>
      <c r="ASU38" s="126"/>
      <c r="ASV38" s="126"/>
      <c r="ASW38" s="126"/>
      <c r="ASX38" s="126"/>
      <c r="ASY38" s="126"/>
      <c r="ASZ38" s="126"/>
      <c r="ATA38" s="126"/>
      <c r="ATB38" s="126"/>
      <c r="ATC38" s="126"/>
      <c r="ATD38" s="126"/>
      <c r="ATE38" s="126"/>
      <c r="ATF38" s="126"/>
      <c r="ATG38" s="126"/>
      <c r="ATH38" s="126"/>
      <c r="ATI38" s="126"/>
      <c r="ATJ38" s="126"/>
      <c r="ATK38" s="126"/>
      <c r="ATL38" s="126"/>
      <c r="ATM38" s="126"/>
      <c r="ATN38" s="126"/>
      <c r="ATO38" s="126"/>
      <c r="ATP38" s="126"/>
      <c r="ATQ38" s="126"/>
      <c r="ATR38" s="126"/>
      <c r="ATS38" s="126"/>
      <c r="ATT38" s="126"/>
      <c r="ATU38" s="126"/>
      <c r="ATV38" s="126"/>
      <c r="ATW38" s="126"/>
      <c r="ATX38" s="126"/>
      <c r="ATY38" s="126"/>
      <c r="ATZ38" s="126"/>
      <c r="AUA38" s="126"/>
      <c r="AUB38" s="126"/>
      <c r="AUC38" s="126"/>
      <c r="AUD38" s="126"/>
      <c r="AUE38" s="126"/>
      <c r="AUF38" s="126"/>
      <c r="AUG38" s="126"/>
      <c r="AUH38" s="126"/>
      <c r="AUI38" s="126"/>
      <c r="AUJ38" s="126"/>
      <c r="AUK38" s="126"/>
      <c r="AUL38" s="126"/>
      <c r="AUM38" s="126"/>
      <c r="AUN38" s="126"/>
      <c r="AUO38" s="126"/>
      <c r="AUP38" s="126"/>
      <c r="AUQ38" s="126"/>
      <c r="AUR38" s="126"/>
      <c r="AUS38" s="126"/>
      <c r="AUT38" s="126"/>
      <c r="AUU38" s="126"/>
      <c r="AUV38" s="126"/>
      <c r="AUW38" s="126"/>
      <c r="AUX38" s="126"/>
      <c r="AUY38" s="126"/>
      <c r="AUZ38" s="126"/>
      <c r="AVA38" s="126"/>
      <c r="AVB38" s="126"/>
      <c r="AVC38" s="126"/>
      <c r="AVD38" s="126"/>
      <c r="AVE38" s="126"/>
      <c r="AVF38" s="126"/>
      <c r="AVG38" s="126"/>
      <c r="AVH38" s="126"/>
      <c r="AVI38" s="126"/>
      <c r="AVJ38" s="126"/>
      <c r="AVK38" s="126"/>
      <c r="AVL38" s="126"/>
      <c r="AVM38" s="126"/>
      <c r="AVN38" s="126"/>
      <c r="AVO38" s="126"/>
      <c r="AVP38" s="126"/>
      <c r="AVQ38" s="126"/>
      <c r="AVR38" s="126"/>
      <c r="AVS38" s="126"/>
      <c r="AVT38" s="126"/>
      <c r="AVU38" s="126"/>
      <c r="AVV38" s="126"/>
      <c r="AVW38" s="126"/>
      <c r="AVX38" s="126"/>
      <c r="AVY38" s="126"/>
      <c r="AVZ38" s="126"/>
      <c r="AWA38" s="126"/>
      <c r="AWB38" s="126"/>
      <c r="AWC38" s="126"/>
      <c r="AWD38" s="126"/>
      <c r="AWE38" s="126"/>
      <c r="AWF38" s="126"/>
      <c r="AWG38" s="126"/>
      <c r="AWH38" s="126"/>
      <c r="AWI38" s="126"/>
      <c r="AWJ38" s="126"/>
      <c r="AWK38" s="126"/>
      <c r="AWL38" s="126"/>
      <c r="AWM38" s="126"/>
      <c r="AWN38" s="126"/>
      <c r="AWO38" s="126"/>
      <c r="AWP38" s="126"/>
      <c r="AWQ38" s="126"/>
      <c r="AWR38" s="126"/>
      <c r="AWS38" s="126"/>
      <c r="AWT38" s="126"/>
      <c r="AWU38" s="126"/>
      <c r="AWV38" s="126"/>
      <c r="AWW38" s="126"/>
      <c r="AWX38" s="126"/>
      <c r="AWY38" s="126"/>
      <c r="AWZ38" s="126"/>
      <c r="AXA38" s="126"/>
      <c r="AXB38" s="126"/>
      <c r="AXC38" s="126"/>
      <c r="AXD38" s="126"/>
      <c r="AXE38" s="126"/>
      <c r="AXF38" s="126"/>
      <c r="AXG38" s="126"/>
      <c r="AXH38" s="126"/>
      <c r="AXI38" s="126"/>
      <c r="AXJ38" s="126"/>
      <c r="AXK38" s="126"/>
      <c r="AXL38" s="126"/>
      <c r="AXM38" s="126"/>
      <c r="AXN38" s="126"/>
      <c r="AXO38" s="126"/>
      <c r="AXP38" s="126"/>
      <c r="AXQ38" s="126"/>
      <c r="AXR38" s="126"/>
      <c r="AXS38" s="126"/>
      <c r="AXT38" s="126"/>
      <c r="AXU38" s="126"/>
      <c r="AXV38" s="126"/>
      <c r="AXW38" s="126"/>
      <c r="AXX38" s="126"/>
      <c r="AXY38" s="126"/>
      <c r="AXZ38" s="126"/>
      <c r="AYA38" s="126"/>
      <c r="AYB38" s="126"/>
      <c r="AYC38" s="126"/>
      <c r="AYD38" s="126"/>
      <c r="AYE38" s="126"/>
      <c r="AYF38" s="126"/>
      <c r="AYG38" s="126"/>
      <c r="AYH38" s="126"/>
      <c r="AYI38" s="126"/>
      <c r="AYJ38" s="126"/>
      <c r="AYK38" s="126"/>
      <c r="AYL38" s="126"/>
      <c r="AYM38" s="126"/>
      <c r="AYN38" s="126"/>
      <c r="AYO38" s="126"/>
      <c r="AYP38" s="126"/>
      <c r="AYQ38" s="126"/>
      <c r="AYR38" s="126"/>
      <c r="AYS38" s="126"/>
      <c r="AYT38" s="126"/>
      <c r="AYU38" s="126"/>
      <c r="AYV38" s="126"/>
      <c r="AYW38" s="126"/>
      <c r="AYX38" s="126"/>
      <c r="AYY38" s="126"/>
      <c r="AYZ38" s="126"/>
      <c r="AZA38" s="126"/>
      <c r="AZB38" s="126"/>
      <c r="AZC38" s="126"/>
      <c r="AZD38" s="126"/>
      <c r="AZE38" s="126"/>
      <c r="AZF38" s="126"/>
      <c r="AZG38" s="126"/>
      <c r="AZH38" s="126"/>
      <c r="AZI38" s="126"/>
      <c r="AZJ38" s="126"/>
      <c r="AZK38" s="126"/>
      <c r="AZL38" s="126"/>
      <c r="AZM38" s="126"/>
      <c r="AZN38" s="126"/>
      <c r="AZO38" s="126"/>
      <c r="AZP38" s="126"/>
      <c r="AZQ38" s="126"/>
      <c r="AZR38" s="126"/>
      <c r="AZS38" s="126"/>
      <c r="AZT38" s="126"/>
      <c r="AZU38" s="126"/>
      <c r="AZV38" s="126"/>
      <c r="AZW38" s="126"/>
      <c r="AZX38" s="126"/>
      <c r="AZY38" s="126"/>
      <c r="AZZ38" s="126"/>
      <c r="BAA38" s="126"/>
      <c r="BAB38" s="126"/>
      <c r="BAC38" s="126"/>
      <c r="BAD38" s="126"/>
      <c r="BAE38" s="126"/>
      <c r="BAF38" s="126"/>
      <c r="BAG38" s="126"/>
      <c r="BAH38" s="126"/>
      <c r="BAI38" s="126"/>
      <c r="BAJ38" s="126"/>
      <c r="BAK38" s="126"/>
      <c r="BAL38" s="126"/>
      <c r="BAM38" s="126"/>
      <c r="BAN38" s="126"/>
      <c r="BAO38" s="126"/>
      <c r="BAP38" s="126"/>
      <c r="BAQ38" s="126"/>
      <c r="BAR38" s="126"/>
      <c r="BAS38" s="126"/>
      <c r="BAT38" s="126"/>
      <c r="BAU38" s="126"/>
      <c r="BAV38" s="126"/>
      <c r="BAW38" s="126"/>
      <c r="BAX38" s="126"/>
      <c r="BAY38" s="126"/>
      <c r="BAZ38" s="126"/>
      <c r="BBA38" s="126"/>
      <c r="BBB38" s="126"/>
      <c r="BBC38" s="126"/>
      <c r="BBD38" s="126"/>
      <c r="BBE38" s="126"/>
      <c r="BBF38" s="126"/>
      <c r="BBG38" s="126"/>
      <c r="BBH38" s="126"/>
      <c r="BBI38" s="126"/>
      <c r="BBJ38" s="126"/>
      <c r="BBK38" s="126"/>
      <c r="BBL38" s="126"/>
      <c r="BBM38" s="126"/>
      <c r="BBN38" s="126"/>
      <c r="BBO38" s="126"/>
      <c r="BBP38" s="126"/>
      <c r="BBQ38" s="126"/>
      <c r="BBR38" s="126"/>
      <c r="BBS38" s="126"/>
      <c r="BBT38" s="126"/>
      <c r="BBU38" s="126"/>
      <c r="BBV38" s="126"/>
      <c r="BBW38" s="126"/>
      <c r="BBX38" s="126"/>
      <c r="BBY38" s="126"/>
      <c r="BBZ38" s="126"/>
      <c r="BCA38" s="126"/>
      <c r="BCB38" s="126"/>
      <c r="BCC38" s="126"/>
      <c r="BCD38" s="126"/>
      <c r="BCE38" s="126"/>
      <c r="BCF38" s="126"/>
      <c r="BCG38" s="126"/>
      <c r="BCH38" s="126"/>
      <c r="BCI38" s="126"/>
      <c r="BCJ38" s="126"/>
      <c r="BCK38" s="126"/>
      <c r="BCL38" s="126"/>
      <c r="BCM38" s="126"/>
      <c r="BCN38" s="126"/>
      <c r="BCO38" s="126"/>
      <c r="BCP38" s="126"/>
      <c r="BCQ38" s="126"/>
      <c r="BCR38" s="126"/>
      <c r="BCS38" s="126"/>
      <c r="BCT38" s="126"/>
      <c r="BCU38" s="126"/>
      <c r="BCV38" s="126"/>
      <c r="BCW38" s="126"/>
      <c r="BCX38" s="126"/>
      <c r="BCY38" s="126"/>
      <c r="BCZ38" s="126"/>
      <c r="BDA38" s="126"/>
      <c r="BDB38" s="126"/>
      <c r="BDC38" s="126"/>
      <c r="BDD38" s="126"/>
      <c r="BDE38" s="126"/>
      <c r="BDF38" s="126"/>
      <c r="BDG38" s="126"/>
      <c r="BDH38" s="126"/>
      <c r="BDI38" s="126"/>
      <c r="BDJ38" s="126"/>
      <c r="BDK38" s="126"/>
      <c r="BDL38" s="126"/>
      <c r="BDM38" s="126"/>
      <c r="BDN38" s="126"/>
      <c r="BDO38" s="126"/>
      <c r="BDP38" s="126"/>
      <c r="BDQ38" s="126"/>
      <c r="BDR38" s="126"/>
      <c r="BDS38" s="126"/>
      <c r="BDT38" s="126"/>
      <c r="BDU38" s="126"/>
      <c r="BDV38" s="126"/>
      <c r="BDW38" s="126"/>
      <c r="BDX38" s="126"/>
      <c r="BDY38" s="126"/>
      <c r="BDZ38" s="126"/>
      <c r="BEA38" s="126"/>
      <c r="BEB38" s="126"/>
      <c r="BEC38" s="126"/>
      <c r="BED38" s="126"/>
      <c r="BEE38" s="126"/>
      <c r="BEF38" s="126"/>
      <c r="BEG38" s="126"/>
      <c r="BEH38" s="126"/>
      <c r="BEI38" s="126"/>
      <c r="BEJ38" s="126"/>
      <c r="BEK38" s="126"/>
      <c r="BEL38" s="126"/>
      <c r="BEM38" s="126"/>
      <c r="BEN38" s="126"/>
      <c r="BEO38" s="126"/>
      <c r="BEP38" s="126"/>
      <c r="BEQ38" s="126"/>
      <c r="BER38" s="126"/>
      <c r="BES38" s="126"/>
      <c r="BET38" s="126"/>
      <c r="BEU38" s="126"/>
      <c r="BEV38" s="126"/>
      <c r="BEW38" s="126"/>
      <c r="BEX38" s="126"/>
      <c r="BEY38" s="126"/>
      <c r="BEZ38" s="126"/>
      <c r="BFA38" s="126"/>
      <c r="BFB38" s="126"/>
      <c r="BFC38" s="126"/>
      <c r="BFD38" s="126"/>
      <c r="BFE38" s="126"/>
      <c r="BFF38" s="126"/>
      <c r="BFG38" s="126"/>
      <c r="BFH38" s="126"/>
      <c r="BFI38" s="126"/>
      <c r="BFJ38" s="126"/>
      <c r="BFK38" s="126"/>
      <c r="BFL38" s="126"/>
      <c r="BFM38" s="126"/>
      <c r="BFN38" s="126"/>
      <c r="BFO38" s="126"/>
      <c r="BFP38" s="126"/>
      <c r="BFQ38" s="126"/>
      <c r="BFR38" s="126"/>
      <c r="BFS38" s="126"/>
      <c r="BFT38" s="126"/>
      <c r="BFU38" s="126"/>
      <c r="BFV38" s="126"/>
      <c r="BFW38" s="126"/>
      <c r="BFX38" s="126"/>
      <c r="BFY38" s="126"/>
      <c r="BFZ38" s="126"/>
      <c r="BGA38" s="126"/>
      <c r="BGB38" s="126"/>
      <c r="BGC38" s="126"/>
      <c r="BGD38" s="126"/>
      <c r="BGE38" s="126"/>
      <c r="BGF38" s="126"/>
      <c r="BGG38" s="126"/>
      <c r="BGH38" s="126"/>
      <c r="BGI38" s="126"/>
      <c r="BGJ38" s="126"/>
      <c r="BGK38" s="126"/>
      <c r="BGL38" s="126"/>
      <c r="BGM38" s="126"/>
      <c r="BGN38" s="126"/>
      <c r="BGO38" s="126"/>
      <c r="BGP38" s="126"/>
      <c r="BGQ38" s="126"/>
      <c r="BGR38" s="126"/>
      <c r="BGS38" s="126"/>
      <c r="BGT38" s="126"/>
      <c r="BGU38" s="126"/>
      <c r="BGV38" s="126"/>
      <c r="BGW38" s="126"/>
      <c r="BGX38" s="126"/>
      <c r="BGY38" s="126"/>
      <c r="BGZ38" s="126"/>
      <c r="BHA38" s="126"/>
      <c r="BHB38" s="126"/>
      <c r="BHC38" s="126"/>
      <c r="BHD38" s="126"/>
      <c r="BHE38" s="126"/>
      <c r="BHF38" s="126"/>
      <c r="BHG38" s="126"/>
      <c r="BHH38" s="126"/>
      <c r="BHI38" s="126"/>
      <c r="BHJ38" s="126"/>
      <c r="BHK38" s="126"/>
      <c r="BHL38" s="126"/>
      <c r="BHM38" s="126"/>
      <c r="BHN38" s="126"/>
      <c r="BHO38" s="126"/>
      <c r="BHP38" s="126"/>
      <c r="BHQ38" s="126"/>
      <c r="BHR38" s="126"/>
      <c r="BHS38" s="126"/>
      <c r="BHT38" s="126"/>
      <c r="BHU38" s="126"/>
      <c r="BHV38" s="126"/>
      <c r="BHW38" s="126"/>
      <c r="BHX38" s="126"/>
      <c r="BHY38" s="126"/>
      <c r="BHZ38" s="126"/>
      <c r="BIA38" s="126"/>
      <c r="BIB38" s="126"/>
      <c r="BIC38" s="126"/>
      <c r="BID38" s="126"/>
      <c r="BIE38" s="126"/>
      <c r="BIF38" s="126"/>
      <c r="BIG38" s="126"/>
      <c r="BIH38" s="126"/>
      <c r="BII38" s="126"/>
      <c r="BIJ38" s="126"/>
      <c r="BIK38" s="126"/>
      <c r="BIL38" s="126"/>
      <c r="BIM38" s="126"/>
      <c r="BIN38" s="126"/>
      <c r="BIO38" s="126"/>
      <c r="BIP38" s="126"/>
      <c r="BIQ38" s="126"/>
      <c r="BIR38" s="126"/>
      <c r="BIS38" s="126"/>
      <c r="BIT38" s="126"/>
      <c r="BIU38" s="126"/>
      <c r="BIV38" s="126"/>
      <c r="BIW38" s="126"/>
      <c r="BIX38" s="126"/>
      <c r="BIY38" s="126"/>
      <c r="BIZ38" s="126"/>
      <c r="BJA38" s="126"/>
      <c r="BJB38" s="126"/>
      <c r="BJC38" s="126"/>
      <c r="BJD38" s="126"/>
      <c r="BJE38" s="126"/>
      <c r="BJF38" s="126"/>
      <c r="BJG38" s="126"/>
      <c r="BJH38" s="126"/>
      <c r="BJI38" s="126"/>
      <c r="BJJ38" s="126"/>
      <c r="BJK38" s="126"/>
      <c r="BJL38" s="126"/>
      <c r="BJM38" s="126"/>
      <c r="BJN38" s="126"/>
      <c r="BJO38" s="126"/>
      <c r="BJP38" s="126"/>
      <c r="BJQ38" s="126"/>
      <c r="BJR38" s="126"/>
      <c r="BJS38" s="126"/>
      <c r="BJT38" s="126"/>
      <c r="BJU38" s="126"/>
      <c r="BJV38" s="126"/>
      <c r="BJW38" s="126"/>
      <c r="BJX38" s="126"/>
      <c r="BJY38" s="126"/>
      <c r="BJZ38" s="126"/>
      <c r="BKA38" s="126"/>
      <c r="BKB38" s="126"/>
      <c r="BKC38" s="126"/>
      <c r="BKD38" s="126"/>
      <c r="BKE38" s="126"/>
      <c r="BKF38" s="126"/>
      <c r="BKG38" s="126"/>
      <c r="BKH38" s="126"/>
      <c r="BKI38" s="126"/>
      <c r="BKJ38" s="126"/>
      <c r="BKK38" s="126"/>
      <c r="BKL38" s="126"/>
      <c r="BKM38" s="126"/>
      <c r="BKN38" s="126"/>
      <c r="BKO38" s="126"/>
      <c r="BKP38" s="126"/>
      <c r="BKQ38" s="126"/>
      <c r="BKR38" s="126"/>
      <c r="BKS38" s="126"/>
      <c r="BKT38" s="126"/>
      <c r="BKU38" s="126"/>
      <c r="BKV38" s="126"/>
      <c r="BKW38" s="126"/>
      <c r="BKX38" s="126"/>
      <c r="BKY38" s="126"/>
      <c r="BKZ38" s="126"/>
      <c r="BLA38" s="126"/>
      <c r="BLB38" s="126"/>
      <c r="BLC38" s="126"/>
      <c r="BLD38" s="126"/>
      <c r="BLE38" s="126"/>
      <c r="BLF38" s="126"/>
      <c r="BLG38" s="126"/>
      <c r="BLH38" s="126"/>
      <c r="BLI38" s="126"/>
      <c r="BLJ38" s="126"/>
      <c r="BLK38" s="126"/>
      <c r="BLL38" s="126"/>
      <c r="BLM38" s="126"/>
      <c r="BLN38" s="126"/>
      <c r="BLO38" s="126"/>
      <c r="BLP38" s="126"/>
      <c r="BLQ38" s="126"/>
      <c r="BLR38" s="126"/>
      <c r="BLS38" s="126"/>
      <c r="BLT38" s="126"/>
      <c r="BLU38" s="126"/>
      <c r="BLV38" s="126"/>
      <c r="BLW38" s="126"/>
      <c r="BLX38" s="126"/>
      <c r="BLY38" s="126"/>
      <c r="BLZ38" s="126"/>
      <c r="BMA38" s="126"/>
      <c r="BMB38" s="126"/>
      <c r="BMC38" s="126"/>
      <c r="BMD38" s="126"/>
      <c r="BME38" s="126"/>
      <c r="BMF38" s="126"/>
      <c r="BMG38" s="126"/>
      <c r="BMH38" s="126"/>
      <c r="BMI38" s="126"/>
      <c r="BMJ38" s="126"/>
      <c r="BMK38" s="126"/>
      <c r="BML38" s="126"/>
      <c r="BMM38" s="126"/>
      <c r="BMN38" s="126"/>
      <c r="BMO38" s="126"/>
      <c r="BMP38" s="126"/>
      <c r="BMQ38" s="126"/>
      <c r="BMR38" s="126"/>
      <c r="BMS38" s="126"/>
      <c r="BMT38" s="126"/>
      <c r="BMU38" s="126"/>
      <c r="BMV38" s="126"/>
      <c r="BMW38" s="126"/>
      <c r="BMX38" s="126"/>
      <c r="BMY38" s="126"/>
      <c r="BMZ38" s="126"/>
      <c r="BNA38" s="126"/>
      <c r="BNB38" s="126"/>
      <c r="BNC38" s="126"/>
      <c r="BND38" s="126"/>
      <c r="BNE38" s="126"/>
      <c r="BNF38" s="126"/>
      <c r="BNG38" s="126"/>
      <c r="BNH38" s="126"/>
      <c r="BNI38" s="126"/>
      <c r="BNJ38" s="126"/>
      <c r="BNK38" s="126"/>
      <c r="BNL38" s="126"/>
      <c r="BNM38" s="126"/>
      <c r="BNN38" s="126"/>
      <c r="BNO38" s="126"/>
      <c r="BNP38" s="126"/>
      <c r="BNQ38" s="126"/>
      <c r="BNR38" s="126"/>
      <c r="BNS38" s="126"/>
      <c r="BNT38" s="126"/>
      <c r="BNU38" s="126"/>
      <c r="BNV38" s="126"/>
      <c r="BNW38" s="126"/>
      <c r="BNX38" s="126"/>
      <c r="BNY38" s="126"/>
      <c r="BNZ38" s="126"/>
      <c r="BOA38" s="126"/>
      <c r="BOB38" s="126"/>
      <c r="BOC38" s="126"/>
      <c r="BOD38" s="126"/>
      <c r="BOE38" s="126"/>
      <c r="BOF38" s="126"/>
      <c r="BOG38" s="126"/>
      <c r="BOH38" s="126"/>
      <c r="BOI38" s="126"/>
      <c r="BOJ38" s="126"/>
      <c r="BOK38" s="126"/>
      <c r="BOL38" s="126"/>
      <c r="BOM38" s="126"/>
      <c r="BON38" s="126"/>
      <c r="BOO38" s="126"/>
      <c r="BOP38" s="126"/>
      <c r="BOQ38" s="126"/>
      <c r="BOR38" s="126"/>
      <c r="BOS38" s="126"/>
      <c r="BOT38" s="126"/>
      <c r="BOU38" s="126"/>
      <c r="BOV38" s="126"/>
      <c r="BOW38" s="126"/>
      <c r="BOX38" s="126"/>
      <c r="BOY38" s="126"/>
      <c r="BOZ38" s="126"/>
      <c r="BPA38" s="126"/>
      <c r="BPB38" s="126"/>
      <c r="BPC38" s="126"/>
      <c r="BPD38" s="126"/>
      <c r="BPE38" s="126"/>
      <c r="BPF38" s="126"/>
      <c r="BPG38" s="126"/>
      <c r="BPH38" s="126"/>
      <c r="BPI38" s="126"/>
      <c r="BPJ38" s="126"/>
      <c r="BPK38" s="126"/>
      <c r="BPL38" s="126"/>
      <c r="BPM38" s="126"/>
      <c r="BPN38" s="126"/>
      <c r="BPO38" s="126"/>
      <c r="BPP38" s="126"/>
      <c r="BPQ38" s="126"/>
      <c r="BPR38" s="126"/>
      <c r="BPS38" s="126"/>
      <c r="BPT38" s="126"/>
      <c r="BPU38" s="126"/>
      <c r="BPV38" s="126"/>
      <c r="BPW38" s="126"/>
      <c r="BPX38" s="126"/>
      <c r="BPY38" s="126"/>
      <c r="BPZ38" s="126"/>
      <c r="BQA38" s="126"/>
      <c r="BQB38" s="126"/>
      <c r="BQC38" s="126"/>
      <c r="BQD38" s="126"/>
      <c r="BQE38" s="126"/>
      <c r="BQF38" s="126"/>
      <c r="BQG38" s="126"/>
      <c r="BQH38" s="126"/>
      <c r="BQI38" s="126"/>
      <c r="BQJ38" s="126"/>
      <c r="BQK38" s="126"/>
      <c r="BQL38" s="126"/>
      <c r="BQM38" s="126"/>
      <c r="BQN38" s="126"/>
      <c r="BQO38" s="126"/>
      <c r="BQP38" s="126"/>
      <c r="BQQ38" s="126"/>
      <c r="BQR38" s="126"/>
      <c r="BQS38" s="126"/>
      <c r="BQT38" s="126"/>
      <c r="BQU38" s="126"/>
      <c r="BQV38" s="126"/>
      <c r="BQW38" s="126"/>
      <c r="BQX38" s="126"/>
      <c r="BQY38" s="126"/>
      <c r="BQZ38" s="126"/>
      <c r="BRA38" s="126"/>
      <c r="BRB38" s="126"/>
      <c r="BRC38" s="126"/>
      <c r="BRD38" s="126"/>
      <c r="BRE38" s="126"/>
      <c r="BRF38" s="126"/>
      <c r="BRG38" s="126"/>
      <c r="BRH38" s="126"/>
      <c r="BRI38" s="126"/>
      <c r="BRJ38" s="126"/>
      <c r="BRK38" s="126"/>
      <c r="BRL38" s="126"/>
      <c r="BRM38" s="126"/>
      <c r="BRN38" s="126"/>
      <c r="BRO38" s="126"/>
      <c r="BRP38" s="126"/>
      <c r="BRQ38" s="126"/>
      <c r="BRR38" s="126"/>
      <c r="BRS38" s="126"/>
      <c r="BRT38" s="126"/>
      <c r="BRU38" s="126"/>
      <c r="BRV38" s="126"/>
      <c r="BRW38" s="126"/>
      <c r="BRX38" s="126"/>
      <c r="BRY38" s="126"/>
      <c r="BRZ38" s="126"/>
      <c r="BSA38" s="126"/>
      <c r="BSB38" s="126"/>
      <c r="BSC38" s="126"/>
      <c r="BSD38" s="126"/>
      <c r="BSE38" s="126"/>
      <c r="BSF38" s="126"/>
      <c r="BSG38" s="126"/>
      <c r="BSH38" s="126"/>
      <c r="BSI38" s="126"/>
      <c r="BSJ38" s="126"/>
      <c r="BSK38" s="126"/>
      <c r="BSL38" s="126"/>
      <c r="BSM38" s="126"/>
      <c r="BSN38" s="126"/>
      <c r="BSO38" s="126"/>
      <c r="BSP38" s="126"/>
      <c r="BSQ38" s="126"/>
      <c r="BSR38" s="126"/>
      <c r="BSS38" s="126"/>
      <c r="BST38" s="126"/>
      <c r="BSU38" s="126"/>
      <c r="BSV38" s="126"/>
      <c r="BSW38" s="126"/>
      <c r="BSX38" s="126"/>
      <c r="BSY38" s="126"/>
      <c r="BSZ38" s="126"/>
      <c r="BTA38" s="126"/>
      <c r="BTB38" s="126"/>
      <c r="BTC38" s="126"/>
      <c r="BTD38" s="126"/>
      <c r="BTE38" s="126"/>
      <c r="BTF38" s="126"/>
      <c r="BTG38" s="126"/>
      <c r="BTH38" s="126"/>
      <c r="BTI38" s="126"/>
      <c r="BTJ38" s="126"/>
      <c r="BTK38" s="126"/>
      <c r="BTL38" s="126"/>
      <c r="BTM38" s="126"/>
      <c r="BTN38" s="126"/>
      <c r="BTO38" s="126"/>
      <c r="BTP38" s="126"/>
      <c r="BTQ38" s="126"/>
      <c r="BTR38" s="126"/>
      <c r="BTS38" s="126"/>
      <c r="BTT38" s="126"/>
      <c r="BTU38" s="126"/>
      <c r="BTV38" s="126"/>
      <c r="BTW38" s="126"/>
      <c r="BTX38" s="126"/>
      <c r="BTY38" s="126"/>
      <c r="BTZ38" s="126"/>
      <c r="BUA38" s="126"/>
      <c r="BUB38" s="126"/>
      <c r="BUC38" s="126"/>
      <c r="BUD38" s="126"/>
      <c r="BUE38" s="126"/>
      <c r="BUF38" s="126"/>
      <c r="BUG38" s="126"/>
      <c r="BUH38" s="126"/>
      <c r="BUI38" s="126"/>
      <c r="BUJ38" s="126"/>
      <c r="BUK38" s="126"/>
      <c r="BUL38" s="126"/>
      <c r="BUM38" s="126"/>
      <c r="BUN38" s="126"/>
      <c r="BUO38" s="126"/>
      <c r="BUP38" s="126"/>
      <c r="BUQ38" s="126"/>
      <c r="BUR38" s="126"/>
      <c r="BUS38" s="126"/>
      <c r="BUT38" s="126"/>
      <c r="BUU38" s="126"/>
      <c r="BUV38" s="126"/>
      <c r="BUW38" s="126"/>
      <c r="BUX38" s="126"/>
      <c r="BUY38" s="126"/>
      <c r="BUZ38" s="126"/>
      <c r="BVA38" s="126"/>
      <c r="BVB38" s="126"/>
      <c r="BVC38" s="126"/>
      <c r="BVD38" s="126"/>
      <c r="BVE38" s="126"/>
      <c r="BVF38" s="126"/>
      <c r="BVG38" s="126"/>
      <c r="BVH38" s="126"/>
      <c r="BVI38" s="126"/>
      <c r="BVJ38" s="126"/>
      <c r="BVK38" s="126"/>
      <c r="BVL38" s="126"/>
      <c r="BVM38" s="126"/>
      <c r="BVN38" s="126"/>
      <c r="BVO38" s="126"/>
      <c r="BVP38" s="126"/>
      <c r="BVQ38" s="126"/>
      <c r="BVR38" s="126"/>
      <c r="BVS38" s="126"/>
      <c r="BVT38" s="126"/>
      <c r="BVU38" s="126"/>
      <c r="BVV38" s="126"/>
      <c r="BVW38" s="126"/>
      <c r="BVX38" s="126"/>
      <c r="BVY38" s="126"/>
      <c r="BVZ38" s="126"/>
      <c r="BWA38" s="126"/>
      <c r="BWB38" s="126"/>
      <c r="BWC38" s="126"/>
      <c r="BWD38" s="126"/>
      <c r="BWE38" s="126"/>
      <c r="BWF38" s="126"/>
      <c r="BWG38" s="126"/>
      <c r="BWH38" s="126"/>
      <c r="BWI38" s="126"/>
      <c r="BWJ38" s="126"/>
      <c r="BWK38" s="126"/>
      <c r="BWL38" s="126"/>
      <c r="BWM38" s="126"/>
      <c r="BWN38" s="126"/>
      <c r="BWO38" s="126"/>
      <c r="BWP38" s="126"/>
      <c r="BWQ38" s="126"/>
      <c r="BWR38" s="126"/>
      <c r="BWS38" s="126"/>
      <c r="BWT38" s="126"/>
      <c r="BWU38" s="126"/>
      <c r="BWV38" s="126"/>
      <c r="BWW38" s="126"/>
      <c r="BWX38" s="126"/>
      <c r="BWY38" s="126"/>
      <c r="BWZ38" s="126"/>
      <c r="BXA38" s="126"/>
      <c r="BXB38" s="126"/>
      <c r="BXC38" s="126"/>
      <c r="BXD38" s="126"/>
      <c r="BXE38" s="126"/>
      <c r="BXF38" s="126"/>
      <c r="BXG38" s="126"/>
      <c r="BXH38" s="126"/>
      <c r="BXI38" s="126"/>
      <c r="BXJ38" s="126"/>
      <c r="BXK38" s="126"/>
      <c r="BXL38" s="126"/>
      <c r="BXM38" s="126"/>
      <c r="BXN38" s="126"/>
      <c r="BXO38" s="126"/>
      <c r="BXP38" s="126"/>
      <c r="BXQ38" s="126"/>
      <c r="BXR38" s="126"/>
      <c r="BXS38" s="126"/>
      <c r="BXT38" s="126"/>
      <c r="BXU38" s="126"/>
      <c r="BXV38" s="126"/>
      <c r="BXW38" s="126"/>
      <c r="BXX38" s="126"/>
      <c r="BXY38" s="126"/>
      <c r="BXZ38" s="126"/>
      <c r="BYA38" s="126"/>
      <c r="BYB38" s="126"/>
      <c r="BYC38" s="126"/>
      <c r="BYD38" s="126"/>
      <c r="BYE38" s="126"/>
      <c r="BYF38" s="126"/>
      <c r="BYG38" s="126"/>
      <c r="BYH38" s="126"/>
      <c r="BYI38" s="126"/>
      <c r="BYJ38" s="126"/>
      <c r="BYK38" s="126"/>
      <c r="BYL38" s="126"/>
      <c r="BYM38" s="126"/>
      <c r="BYN38" s="126"/>
      <c r="BYO38" s="126"/>
      <c r="BYP38" s="126"/>
      <c r="BYQ38" s="126"/>
      <c r="BYR38" s="126"/>
      <c r="BYS38" s="126"/>
      <c r="BYT38" s="126"/>
      <c r="BYU38" s="126"/>
      <c r="BYV38" s="126"/>
      <c r="BYW38" s="126"/>
      <c r="BYX38" s="126"/>
      <c r="BYY38" s="126"/>
      <c r="BYZ38" s="126"/>
      <c r="BZA38" s="126"/>
      <c r="BZB38" s="126"/>
      <c r="BZC38" s="126"/>
      <c r="BZD38" s="126"/>
      <c r="BZE38" s="126"/>
      <c r="BZF38" s="126"/>
      <c r="BZG38" s="126"/>
      <c r="BZH38" s="126"/>
      <c r="BZI38" s="126"/>
      <c r="BZJ38" s="126"/>
      <c r="BZK38" s="126"/>
      <c r="BZL38" s="126"/>
      <c r="BZM38" s="126"/>
      <c r="BZN38" s="126"/>
      <c r="BZO38" s="126"/>
      <c r="BZP38" s="126"/>
      <c r="BZQ38" s="126"/>
      <c r="BZR38" s="126"/>
      <c r="BZS38" s="126"/>
      <c r="BZT38" s="126"/>
      <c r="BZU38" s="126"/>
      <c r="BZV38" s="126"/>
      <c r="BZW38" s="126"/>
      <c r="BZX38" s="126"/>
      <c r="BZY38" s="126"/>
      <c r="BZZ38" s="126"/>
      <c r="CAA38" s="126"/>
      <c r="CAB38" s="126"/>
      <c r="CAC38" s="126"/>
      <c r="CAD38" s="126"/>
      <c r="CAE38" s="126"/>
      <c r="CAF38" s="126"/>
      <c r="CAG38" s="126"/>
      <c r="CAH38" s="126"/>
      <c r="CAI38" s="126"/>
      <c r="CAJ38" s="126"/>
      <c r="CAK38" s="126"/>
      <c r="CAL38" s="126"/>
      <c r="CAM38" s="126"/>
      <c r="CAN38" s="126"/>
      <c r="CAO38" s="126"/>
      <c r="CAP38" s="126"/>
      <c r="CAQ38" s="126"/>
      <c r="CAR38" s="126"/>
      <c r="CAS38" s="126"/>
      <c r="CAT38" s="126"/>
      <c r="CAU38" s="126"/>
      <c r="CAV38" s="126"/>
      <c r="CAW38" s="126"/>
      <c r="CAX38" s="126"/>
      <c r="CAY38" s="126"/>
      <c r="CAZ38" s="126"/>
      <c r="CBA38" s="126"/>
      <c r="CBB38" s="126"/>
      <c r="CBC38" s="126"/>
      <c r="CBD38" s="126"/>
      <c r="CBE38" s="126"/>
      <c r="CBF38" s="126"/>
      <c r="CBG38" s="126"/>
      <c r="CBH38" s="126"/>
      <c r="CBI38" s="126"/>
      <c r="CBJ38" s="126"/>
      <c r="CBK38" s="126"/>
      <c r="CBL38" s="126"/>
      <c r="CBM38" s="126"/>
      <c r="CBN38" s="126"/>
      <c r="CBO38" s="126"/>
      <c r="CBP38" s="126"/>
      <c r="CBQ38" s="126"/>
      <c r="CBR38" s="126"/>
      <c r="CBS38" s="126"/>
      <c r="CBT38" s="126"/>
      <c r="CBU38" s="126"/>
      <c r="CBV38" s="126"/>
      <c r="CBW38" s="126"/>
      <c r="CBX38" s="126"/>
      <c r="CBY38" s="126"/>
      <c r="CBZ38" s="126"/>
      <c r="CCA38" s="126"/>
      <c r="CCB38" s="126"/>
      <c r="CCC38" s="126"/>
      <c r="CCD38" s="126"/>
      <c r="CCE38" s="126"/>
      <c r="CCF38" s="126"/>
      <c r="CCG38" s="126"/>
      <c r="CCH38" s="126"/>
      <c r="CCI38" s="126"/>
      <c r="CCJ38" s="126"/>
      <c r="CCK38" s="126"/>
      <c r="CCL38" s="126"/>
      <c r="CCM38" s="126"/>
      <c r="CCN38" s="126"/>
      <c r="CCO38" s="126"/>
      <c r="CCP38" s="126"/>
      <c r="CCQ38" s="126"/>
      <c r="CCR38" s="126"/>
      <c r="CCS38" s="126"/>
      <c r="CCT38" s="126"/>
      <c r="CCU38" s="126"/>
      <c r="CCV38" s="126"/>
      <c r="CCW38" s="126"/>
      <c r="CCX38" s="126"/>
      <c r="CCY38" s="126"/>
      <c r="CCZ38" s="126"/>
      <c r="CDA38" s="126"/>
      <c r="CDB38" s="126"/>
      <c r="CDC38" s="126"/>
      <c r="CDD38" s="126"/>
      <c r="CDE38" s="126"/>
      <c r="CDF38" s="126"/>
      <c r="CDG38" s="126"/>
      <c r="CDH38" s="126"/>
      <c r="CDI38" s="126"/>
      <c r="CDJ38" s="126"/>
      <c r="CDK38" s="126"/>
      <c r="CDL38" s="126"/>
      <c r="CDM38" s="126"/>
      <c r="CDN38" s="126"/>
      <c r="CDO38" s="126"/>
      <c r="CDP38" s="126"/>
      <c r="CDQ38" s="126"/>
      <c r="CDR38" s="126"/>
      <c r="CDS38" s="126"/>
      <c r="CDT38" s="126"/>
      <c r="CDU38" s="126"/>
      <c r="CDV38" s="126"/>
      <c r="CDW38" s="126"/>
      <c r="CDX38" s="126"/>
      <c r="CDY38" s="126"/>
      <c r="CDZ38" s="126"/>
      <c r="CEA38" s="126"/>
      <c r="CEB38" s="126"/>
      <c r="CEC38" s="126"/>
      <c r="CED38" s="126"/>
      <c r="CEE38" s="126"/>
      <c r="CEF38" s="126"/>
      <c r="CEG38" s="126"/>
      <c r="CEH38" s="126"/>
      <c r="CEI38" s="126"/>
      <c r="CEJ38" s="126"/>
      <c r="CEK38" s="126"/>
      <c r="CEL38" s="126"/>
      <c r="CEM38" s="126"/>
      <c r="CEN38" s="126"/>
      <c r="CEO38" s="126"/>
      <c r="CEP38" s="126"/>
      <c r="CEQ38" s="126"/>
      <c r="CER38" s="126"/>
      <c r="CES38" s="126"/>
      <c r="CET38" s="126"/>
      <c r="CEU38" s="126"/>
      <c r="CEV38" s="126"/>
      <c r="CEW38" s="126"/>
      <c r="CEX38" s="126"/>
      <c r="CEY38" s="126"/>
      <c r="CEZ38" s="126"/>
      <c r="CFA38" s="126"/>
      <c r="CFB38" s="126"/>
      <c r="CFC38" s="126"/>
      <c r="CFD38" s="126"/>
      <c r="CFE38" s="126"/>
      <c r="CFF38" s="126"/>
      <c r="CFG38" s="126"/>
      <c r="CFH38" s="126"/>
      <c r="CFI38" s="126"/>
      <c r="CFJ38" s="126"/>
      <c r="CFK38" s="126"/>
      <c r="CFL38" s="126"/>
      <c r="CFM38" s="126"/>
      <c r="CFN38" s="126"/>
      <c r="CFO38" s="126"/>
      <c r="CFP38" s="126"/>
      <c r="CFQ38" s="126"/>
      <c r="CFR38" s="126"/>
      <c r="CFS38" s="126"/>
      <c r="CFT38" s="126"/>
      <c r="CFU38" s="126"/>
      <c r="CFV38" s="126"/>
      <c r="CFW38" s="126"/>
      <c r="CFX38" s="126"/>
      <c r="CFY38" s="126"/>
      <c r="CFZ38" s="126"/>
      <c r="CGA38" s="126"/>
      <c r="CGB38" s="126"/>
      <c r="CGC38" s="126"/>
      <c r="CGD38" s="126"/>
      <c r="CGE38" s="126"/>
      <c r="CGF38" s="126"/>
      <c r="CGG38" s="126"/>
      <c r="CGH38" s="126"/>
      <c r="CGI38" s="126"/>
      <c r="CGJ38" s="126"/>
      <c r="CGK38" s="126"/>
      <c r="CGL38" s="126"/>
      <c r="CGM38" s="126"/>
      <c r="CGN38" s="126"/>
      <c r="CGO38" s="126"/>
      <c r="CGP38" s="126"/>
      <c r="CGQ38" s="126"/>
      <c r="CGR38" s="126"/>
      <c r="CGS38" s="126"/>
      <c r="CGT38" s="126"/>
      <c r="CGU38" s="126"/>
      <c r="CGV38" s="126"/>
      <c r="CGW38" s="126"/>
      <c r="CGX38" s="126"/>
      <c r="CGY38" s="126"/>
      <c r="CGZ38" s="126"/>
      <c r="CHA38" s="126"/>
      <c r="CHB38" s="126"/>
      <c r="CHC38" s="126"/>
      <c r="CHD38" s="126"/>
      <c r="CHE38" s="126"/>
      <c r="CHF38" s="126"/>
      <c r="CHG38" s="126"/>
      <c r="CHH38" s="126"/>
      <c r="CHI38" s="126"/>
      <c r="CHJ38" s="126"/>
      <c r="CHK38" s="126"/>
      <c r="CHL38" s="126"/>
      <c r="CHM38" s="126"/>
      <c r="CHN38" s="126"/>
      <c r="CHO38" s="126"/>
      <c r="CHP38" s="126"/>
      <c r="CHQ38" s="126"/>
      <c r="CHR38" s="126"/>
      <c r="CHS38" s="126"/>
      <c r="CHT38" s="126"/>
      <c r="CHU38" s="126"/>
      <c r="CHV38" s="126"/>
      <c r="CHW38" s="126"/>
      <c r="CHX38" s="126"/>
      <c r="CHY38" s="126"/>
      <c r="CHZ38" s="126"/>
      <c r="CIA38" s="126"/>
      <c r="CIB38" s="126"/>
      <c r="CIC38" s="126"/>
      <c r="CID38" s="126"/>
      <c r="CIE38" s="126"/>
      <c r="CIF38" s="126"/>
      <c r="CIG38" s="126"/>
      <c r="CIH38" s="126"/>
      <c r="CII38" s="126"/>
      <c r="CIJ38" s="126"/>
      <c r="CIK38" s="126"/>
      <c r="CIL38" s="126"/>
      <c r="CIM38" s="126"/>
      <c r="CIN38" s="126"/>
      <c r="CIO38" s="126"/>
      <c r="CIP38" s="126"/>
      <c r="CIQ38" s="126"/>
      <c r="CIR38" s="126"/>
      <c r="CIS38" s="126"/>
      <c r="CIT38" s="126"/>
      <c r="CIU38" s="126"/>
      <c r="CIV38" s="126"/>
      <c r="CIW38" s="126"/>
      <c r="CIX38" s="126"/>
      <c r="CIY38" s="126"/>
      <c r="CIZ38" s="126"/>
      <c r="CJA38" s="126"/>
      <c r="CJB38" s="126"/>
      <c r="CJC38" s="126"/>
      <c r="CJD38" s="126"/>
      <c r="CJE38" s="126"/>
      <c r="CJF38" s="126"/>
      <c r="CJG38" s="126"/>
      <c r="CJH38" s="126"/>
      <c r="CJI38" s="126"/>
      <c r="CJJ38" s="126"/>
      <c r="CJK38" s="126"/>
      <c r="CJL38" s="126"/>
      <c r="CJM38" s="126"/>
      <c r="CJN38" s="126"/>
      <c r="CJO38" s="126"/>
      <c r="CJP38" s="126"/>
      <c r="CJQ38" s="126"/>
      <c r="CJR38" s="126"/>
      <c r="CJS38" s="126"/>
      <c r="CJT38" s="126"/>
      <c r="CJU38" s="126"/>
      <c r="CJV38" s="126"/>
      <c r="CJW38" s="126"/>
      <c r="CJX38" s="126"/>
      <c r="CJY38" s="126"/>
      <c r="CJZ38" s="126"/>
      <c r="CKA38" s="126"/>
      <c r="CKB38" s="126"/>
      <c r="CKC38" s="126"/>
      <c r="CKD38" s="126"/>
      <c r="CKE38" s="126"/>
      <c r="CKF38" s="126"/>
      <c r="CKG38" s="126"/>
      <c r="CKH38" s="126"/>
      <c r="CKI38" s="126"/>
      <c r="CKJ38" s="126"/>
      <c r="CKK38" s="126"/>
      <c r="CKL38" s="126"/>
      <c r="CKM38" s="126"/>
      <c r="CKN38" s="126"/>
      <c r="CKO38" s="126"/>
      <c r="CKP38" s="126"/>
      <c r="CKQ38" s="126"/>
      <c r="CKR38" s="126"/>
      <c r="CKS38" s="126"/>
      <c r="CKT38" s="126"/>
      <c r="CKU38" s="126"/>
      <c r="CKV38" s="126"/>
      <c r="CKW38" s="126"/>
      <c r="CKX38" s="126"/>
      <c r="CKY38" s="126"/>
      <c r="CKZ38" s="126"/>
      <c r="CLA38" s="126"/>
      <c r="CLB38" s="126"/>
      <c r="CLC38" s="126"/>
      <c r="CLD38" s="126"/>
      <c r="CLE38" s="126"/>
      <c r="CLF38" s="126"/>
      <c r="CLG38" s="126"/>
      <c r="CLH38" s="126"/>
      <c r="CLI38" s="126"/>
      <c r="CLJ38" s="126"/>
      <c r="CLK38" s="126"/>
      <c r="CLL38" s="126"/>
      <c r="CLM38" s="126"/>
      <c r="CLN38" s="126"/>
      <c r="CLO38" s="126"/>
      <c r="CLP38" s="126"/>
      <c r="CLQ38" s="126"/>
      <c r="CLR38" s="126"/>
      <c r="CLS38" s="126"/>
      <c r="CLT38" s="126"/>
      <c r="CLU38" s="126"/>
      <c r="CLV38" s="126"/>
      <c r="CLW38" s="126"/>
      <c r="CLX38" s="126"/>
      <c r="CLY38" s="126"/>
      <c r="CLZ38" s="126"/>
      <c r="CMA38" s="126"/>
      <c r="CMB38" s="126"/>
      <c r="CMC38" s="126"/>
      <c r="CMD38" s="126"/>
      <c r="CME38" s="126"/>
      <c r="CMF38" s="126"/>
      <c r="CMG38" s="126"/>
      <c r="CMH38" s="126"/>
      <c r="CMI38" s="126"/>
      <c r="CMJ38" s="126"/>
      <c r="CMK38" s="126"/>
      <c r="CML38" s="126"/>
      <c r="CMM38" s="126"/>
      <c r="CMN38" s="126"/>
      <c r="CMO38" s="126"/>
      <c r="CMP38" s="126"/>
      <c r="CMQ38" s="126"/>
      <c r="CMR38" s="126"/>
      <c r="CMS38" s="126"/>
      <c r="CMT38" s="126"/>
      <c r="CMU38" s="126"/>
      <c r="CMV38" s="126"/>
      <c r="CMW38" s="126"/>
      <c r="CMX38" s="126"/>
      <c r="CMY38" s="126"/>
      <c r="CMZ38" s="126"/>
      <c r="CNA38" s="126"/>
      <c r="CNB38" s="126"/>
      <c r="CNC38" s="126"/>
      <c r="CND38" s="126"/>
      <c r="CNE38" s="126"/>
      <c r="CNF38" s="126"/>
      <c r="CNG38" s="126"/>
      <c r="CNH38" s="126"/>
      <c r="CNI38" s="126"/>
      <c r="CNJ38" s="126"/>
      <c r="CNK38" s="126"/>
      <c r="CNL38" s="126"/>
      <c r="CNM38" s="126"/>
      <c r="CNN38" s="126"/>
      <c r="CNO38" s="126"/>
      <c r="CNP38" s="126"/>
      <c r="CNQ38" s="126"/>
      <c r="CNR38" s="126"/>
      <c r="CNS38" s="126"/>
      <c r="CNT38" s="126"/>
      <c r="CNU38" s="126"/>
      <c r="CNV38" s="126"/>
      <c r="CNW38" s="126"/>
      <c r="CNX38" s="126"/>
      <c r="CNY38" s="126"/>
      <c r="CNZ38" s="126"/>
      <c r="COA38" s="126"/>
      <c r="COB38" s="126"/>
      <c r="COC38" s="126"/>
      <c r="COD38" s="126"/>
      <c r="COE38" s="126"/>
      <c r="COF38" s="126"/>
      <c r="COG38" s="126"/>
      <c r="COH38" s="126"/>
      <c r="COI38" s="126"/>
      <c r="COJ38" s="126"/>
      <c r="COK38" s="126"/>
      <c r="COL38" s="126"/>
      <c r="COM38" s="126"/>
      <c r="CON38" s="126"/>
      <c r="COO38" s="126"/>
      <c r="COP38" s="126"/>
      <c r="COQ38" s="126"/>
      <c r="COR38" s="126"/>
      <c r="COS38" s="126"/>
      <c r="COT38" s="126"/>
      <c r="COU38" s="126"/>
      <c r="COV38" s="126"/>
      <c r="COW38" s="126"/>
      <c r="COX38" s="126"/>
      <c r="COY38" s="126"/>
      <c r="COZ38" s="126"/>
      <c r="CPA38" s="126"/>
      <c r="CPB38" s="126"/>
      <c r="CPC38" s="126"/>
      <c r="CPD38" s="126"/>
      <c r="CPE38" s="126"/>
      <c r="CPF38" s="126"/>
      <c r="CPG38" s="126"/>
      <c r="CPH38" s="126"/>
      <c r="CPI38" s="126"/>
      <c r="CPJ38" s="126"/>
      <c r="CPK38" s="126"/>
      <c r="CPL38" s="126"/>
      <c r="CPM38" s="126"/>
      <c r="CPN38" s="126"/>
      <c r="CPO38" s="126"/>
      <c r="CPP38" s="126"/>
      <c r="CPQ38" s="126"/>
      <c r="CPR38" s="126"/>
      <c r="CPS38" s="126"/>
      <c r="CPT38" s="126"/>
      <c r="CPU38" s="126"/>
      <c r="CPV38" s="126"/>
      <c r="CPW38" s="126"/>
      <c r="CPX38" s="126"/>
      <c r="CPY38" s="126"/>
      <c r="CPZ38" s="126"/>
      <c r="CQA38" s="126"/>
      <c r="CQB38" s="126"/>
      <c r="CQC38" s="126"/>
      <c r="CQD38" s="126"/>
      <c r="CQE38" s="126"/>
      <c r="CQF38" s="126"/>
      <c r="CQG38" s="126"/>
      <c r="CQH38" s="126"/>
      <c r="CQI38" s="126"/>
      <c r="CQJ38" s="126"/>
      <c r="CQK38" s="126"/>
      <c r="CQL38" s="126"/>
      <c r="CQM38" s="126"/>
      <c r="CQN38" s="126"/>
      <c r="CQO38" s="126"/>
      <c r="CQP38" s="126"/>
      <c r="CQQ38" s="126"/>
      <c r="CQR38" s="126"/>
      <c r="CQS38" s="126"/>
      <c r="CQT38" s="126"/>
      <c r="CQU38" s="126"/>
      <c r="CQV38" s="126"/>
      <c r="CQW38" s="126"/>
      <c r="CQX38" s="126"/>
      <c r="CQY38" s="126"/>
      <c r="CQZ38" s="126"/>
      <c r="CRA38" s="126"/>
      <c r="CRB38" s="126"/>
      <c r="CRC38" s="126"/>
      <c r="CRD38" s="126"/>
      <c r="CRE38" s="126"/>
      <c r="CRF38" s="126"/>
      <c r="CRG38" s="126"/>
      <c r="CRH38" s="126"/>
      <c r="CRI38" s="126"/>
      <c r="CRJ38" s="126"/>
      <c r="CRK38" s="126"/>
      <c r="CRL38" s="126"/>
      <c r="CRM38" s="126"/>
      <c r="CRN38" s="126"/>
      <c r="CRO38" s="126"/>
      <c r="CRP38" s="126"/>
      <c r="CRQ38" s="126"/>
      <c r="CRR38" s="126"/>
      <c r="CRS38" s="126"/>
      <c r="CRT38" s="126"/>
      <c r="CRU38" s="126"/>
      <c r="CRV38" s="126"/>
      <c r="CRW38" s="126"/>
      <c r="CRX38" s="126"/>
      <c r="CRY38" s="126"/>
      <c r="CRZ38" s="126"/>
      <c r="CSA38" s="126"/>
      <c r="CSB38" s="126"/>
      <c r="CSC38" s="126"/>
      <c r="CSD38" s="126"/>
      <c r="CSE38" s="126"/>
      <c r="CSF38" s="126"/>
      <c r="CSG38" s="126"/>
      <c r="CSH38" s="126"/>
      <c r="CSI38" s="126"/>
      <c r="CSJ38" s="126"/>
      <c r="CSK38" s="126"/>
      <c r="CSL38" s="126"/>
      <c r="CSM38" s="126"/>
      <c r="CSN38" s="126"/>
      <c r="CSO38" s="126"/>
      <c r="CSP38" s="126"/>
      <c r="CSQ38" s="126"/>
      <c r="CSR38" s="126"/>
      <c r="CSS38" s="126"/>
      <c r="CST38" s="126"/>
      <c r="CSU38" s="126"/>
      <c r="CSV38" s="126"/>
      <c r="CSW38" s="126"/>
      <c r="CSX38" s="126"/>
      <c r="CSY38" s="126"/>
      <c r="CSZ38" s="126"/>
      <c r="CTA38" s="126"/>
      <c r="CTB38" s="126"/>
      <c r="CTC38" s="126"/>
      <c r="CTD38" s="126"/>
      <c r="CTE38" s="126"/>
      <c r="CTF38" s="126"/>
      <c r="CTG38" s="126"/>
      <c r="CTH38" s="126"/>
      <c r="CTI38" s="126"/>
      <c r="CTJ38" s="126"/>
      <c r="CTK38" s="126"/>
      <c r="CTL38" s="126"/>
      <c r="CTM38" s="126"/>
      <c r="CTN38" s="126"/>
      <c r="CTO38" s="126"/>
      <c r="CTP38" s="126"/>
      <c r="CTQ38" s="126"/>
      <c r="CTR38" s="126"/>
      <c r="CTS38" s="126"/>
      <c r="CTT38" s="126"/>
      <c r="CTU38" s="126"/>
      <c r="CTV38" s="126"/>
      <c r="CTW38" s="126"/>
      <c r="CTX38" s="126"/>
      <c r="CTY38" s="126"/>
      <c r="CTZ38" s="126"/>
      <c r="CUA38" s="126"/>
      <c r="CUB38" s="126"/>
      <c r="CUC38" s="126"/>
      <c r="CUD38" s="126"/>
      <c r="CUE38" s="126"/>
      <c r="CUF38" s="126"/>
      <c r="CUG38" s="126"/>
      <c r="CUH38" s="126"/>
      <c r="CUI38" s="126"/>
      <c r="CUJ38" s="126"/>
      <c r="CUK38" s="126"/>
      <c r="CUL38" s="126"/>
      <c r="CUM38" s="126"/>
      <c r="CUN38" s="126"/>
      <c r="CUO38" s="126"/>
      <c r="CUP38" s="126"/>
      <c r="CUQ38" s="126"/>
      <c r="CUR38" s="126"/>
      <c r="CUS38" s="126"/>
      <c r="CUT38" s="126"/>
      <c r="CUU38" s="126"/>
      <c r="CUV38" s="126"/>
      <c r="CUW38" s="126"/>
      <c r="CUX38" s="126"/>
      <c r="CUY38" s="126"/>
      <c r="CUZ38" s="126"/>
      <c r="CVA38" s="126"/>
      <c r="CVB38" s="126"/>
      <c r="CVC38" s="126"/>
      <c r="CVD38" s="126"/>
      <c r="CVE38" s="126"/>
      <c r="CVF38" s="126"/>
      <c r="CVG38" s="126"/>
      <c r="CVH38" s="126"/>
      <c r="CVI38" s="126"/>
      <c r="CVJ38" s="126"/>
      <c r="CVK38" s="126"/>
      <c r="CVL38" s="126"/>
      <c r="CVM38" s="126"/>
      <c r="CVN38" s="126"/>
      <c r="CVO38" s="126"/>
      <c r="CVP38" s="126"/>
      <c r="CVQ38" s="126"/>
      <c r="CVR38" s="126"/>
      <c r="CVS38" s="126"/>
      <c r="CVT38" s="126"/>
      <c r="CVU38" s="126"/>
      <c r="CVV38" s="126"/>
      <c r="CVW38" s="126"/>
      <c r="CVX38" s="126"/>
      <c r="CVY38" s="126"/>
      <c r="CVZ38" s="126"/>
      <c r="CWA38" s="126"/>
      <c r="CWB38" s="126"/>
      <c r="CWC38" s="126"/>
      <c r="CWD38" s="126"/>
      <c r="CWE38" s="126"/>
      <c r="CWF38" s="126"/>
      <c r="CWG38" s="126"/>
      <c r="CWH38" s="126"/>
      <c r="CWI38" s="126"/>
      <c r="CWJ38" s="126"/>
      <c r="CWK38" s="126"/>
      <c r="CWL38" s="126"/>
      <c r="CWM38" s="126"/>
      <c r="CWN38" s="126"/>
      <c r="CWO38" s="126"/>
      <c r="CWP38" s="126"/>
      <c r="CWQ38" s="126"/>
      <c r="CWR38" s="126"/>
      <c r="CWS38" s="126"/>
      <c r="CWT38" s="126"/>
      <c r="CWU38" s="126"/>
      <c r="CWV38" s="126"/>
      <c r="CWW38" s="126"/>
      <c r="CWX38" s="126"/>
      <c r="CWY38" s="126"/>
      <c r="CWZ38" s="126"/>
      <c r="CXA38" s="126"/>
      <c r="CXB38" s="126"/>
      <c r="CXC38" s="126"/>
      <c r="CXD38" s="126"/>
      <c r="CXE38" s="126"/>
      <c r="CXF38" s="126"/>
      <c r="CXG38" s="126"/>
      <c r="CXH38" s="126"/>
      <c r="CXI38" s="126"/>
      <c r="CXJ38" s="126"/>
      <c r="CXK38" s="126"/>
      <c r="CXL38" s="126"/>
      <c r="CXM38" s="126"/>
      <c r="CXN38" s="126"/>
      <c r="CXO38" s="126"/>
      <c r="CXP38" s="126"/>
      <c r="CXQ38" s="126"/>
      <c r="CXR38" s="126"/>
      <c r="CXS38" s="126"/>
      <c r="CXT38" s="126"/>
      <c r="CXU38" s="126"/>
      <c r="CXV38" s="126"/>
      <c r="CXW38" s="126"/>
      <c r="CXX38" s="126"/>
      <c r="CXY38" s="126"/>
      <c r="CXZ38" s="126"/>
      <c r="CYA38" s="126"/>
      <c r="CYB38" s="126"/>
      <c r="CYC38" s="126"/>
      <c r="CYD38" s="126"/>
      <c r="CYE38" s="126"/>
      <c r="CYF38" s="126"/>
      <c r="CYG38" s="126"/>
      <c r="CYH38" s="126"/>
      <c r="CYI38" s="126"/>
      <c r="CYJ38" s="126"/>
      <c r="CYK38" s="126"/>
      <c r="CYL38" s="126"/>
      <c r="CYM38" s="126"/>
      <c r="CYN38" s="126"/>
      <c r="CYO38" s="126"/>
      <c r="CYP38" s="126"/>
      <c r="CYQ38" s="126"/>
      <c r="CYR38" s="126"/>
      <c r="CYS38" s="126"/>
      <c r="CYT38" s="126"/>
      <c r="CYU38" s="126"/>
      <c r="CYV38" s="126"/>
      <c r="CYW38" s="126"/>
      <c r="CYX38" s="126"/>
      <c r="CYY38" s="126"/>
      <c r="CYZ38" s="126"/>
      <c r="CZA38" s="126"/>
      <c r="CZB38" s="126"/>
      <c r="CZC38" s="126"/>
      <c r="CZD38" s="126"/>
      <c r="CZE38" s="126"/>
      <c r="CZF38" s="126"/>
      <c r="CZG38" s="126"/>
      <c r="CZH38" s="126"/>
      <c r="CZI38" s="126"/>
      <c r="CZJ38" s="126"/>
      <c r="CZK38" s="126"/>
      <c r="CZL38" s="126"/>
      <c r="CZM38" s="126"/>
      <c r="CZN38" s="126"/>
      <c r="CZO38" s="126"/>
      <c r="CZP38" s="126"/>
      <c r="CZQ38" s="126"/>
      <c r="CZR38" s="126"/>
      <c r="CZS38" s="126"/>
      <c r="CZT38" s="126"/>
      <c r="CZU38" s="126"/>
      <c r="CZV38" s="126"/>
      <c r="CZW38" s="126"/>
      <c r="CZX38" s="126"/>
      <c r="CZY38" s="126"/>
      <c r="CZZ38" s="126"/>
      <c r="DAA38" s="126"/>
      <c r="DAB38" s="126"/>
      <c r="DAC38" s="126"/>
      <c r="DAD38" s="126"/>
      <c r="DAE38" s="126"/>
      <c r="DAF38" s="126"/>
      <c r="DAG38" s="126"/>
      <c r="DAH38" s="126"/>
      <c r="DAI38" s="126"/>
      <c r="DAJ38" s="126"/>
      <c r="DAK38" s="126"/>
      <c r="DAL38" s="126"/>
      <c r="DAM38" s="126"/>
      <c r="DAN38" s="126"/>
      <c r="DAO38" s="126"/>
      <c r="DAP38" s="126"/>
      <c r="DAQ38" s="126"/>
      <c r="DAR38" s="126"/>
      <c r="DAS38" s="126"/>
      <c r="DAT38" s="126"/>
      <c r="DAU38" s="126"/>
      <c r="DAV38" s="126"/>
      <c r="DAW38" s="126"/>
      <c r="DAX38" s="126"/>
      <c r="DAY38" s="126"/>
      <c r="DAZ38" s="126"/>
      <c r="DBA38" s="126"/>
      <c r="DBB38" s="126"/>
      <c r="DBC38" s="126"/>
      <c r="DBD38" s="126"/>
      <c r="DBE38" s="126"/>
      <c r="DBF38" s="126"/>
      <c r="DBG38" s="126"/>
      <c r="DBH38" s="126"/>
      <c r="DBI38" s="126"/>
      <c r="DBJ38" s="126"/>
      <c r="DBK38" s="126"/>
      <c r="DBL38" s="126"/>
      <c r="DBM38" s="126"/>
      <c r="DBN38" s="126"/>
      <c r="DBO38" s="126"/>
      <c r="DBP38" s="126"/>
      <c r="DBQ38" s="126"/>
      <c r="DBR38" s="126"/>
      <c r="DBS38" s="126"/>
      <c r="DBT38" s="126"/>
      <c r="DBU38" s="126"/>
      <c r="DBV38" s="126"/>
      <c r="DBW38" s="126"/>
      <c r="DBX38" s="126"/>
      <c r="DBY38" s="126"/>
      <c r="DBZ38" s="126"/>
      <c r="DCA38" s="126"/>
      <c r="DCB38" s="126"/>
      <c r="DCC38" s="126"/>
      <c r="DCD38" s="126"/>
      <c r="DCE38" s="126"/>
      <c r="DCF38" s="126"/>
      <c r="DCG38" s="126"/>
      <c r="DCH38" s="126"/>
      <c r="DCI38" s="126"/>
      <c r="DCJ38" s="126"/>
      <c r="DCK38" s="126"/>
      <c r="DCL38" s="126"/>
      <c r="DCM38" s="126"/>
      <c r="DCN38" s="126"/>
      <c r="DCO38" s="126"/>
      <c r="DCP38" s="126"/>
      <c r="DCQ38" s="126"/>
      <c r="DCR38" s="126"/>
      <c r="DCS38" s="126"/>
      <c r="DCT38" s="126"/>
      <c r="DCU38" s="126"/>
      <c r="DCV38" s="126"/>
      <c r="DCW38" s="126"/>
      <c r="DCX38" s="126"/>
      <c r="DCY38" s="126"/>
      <c r="DCZ38" s="126"/>
      <c r="DDA38" s="126"/>
      <c r="DDB38" s="126"/>
      <c r="DDC38" s="126"/>
      <c r="DDD38" s="126"/>
      <c r="DDE38" s="126"/>
      <c r="DDF38" s="126"/>
      <c r="DDG38" s="126"/>
      <c r="DDH38" s="126"/>
      <c r="DDI38" s="126"/>
      <c r="DDJ38" s="126"/>
      <c r="DDK38" s="126"/>
      <c r="DDL38" s="126"/>
      <c r="DDM38" s="126"/>
      <c r="DDN38" s="126"/>
      <c r="DDO38" s="126"/>
      <c r="DDP38" s="126"/>
      <c r="DDQ38" s="126"/>
      <c r="DDR38" s="126"/>
      <c r="DDS38" s="126"/>
      <c r="DDT38" s="126"/>
      <c r="DDU38" s="126"/>
      <c r="DDV38" s="126"/>
      <c r="DDW38" s="126"/>
      <c r="DDX38" s="126"/>
      <c r="DDY38" s="126"/>
      <c r="DDZ38" s="126"/>
      <c r="DEA38" s="126"/>
      <c r="DEB38" s="126"/>
      <c r="DEC38" s="126"/>
      <c r="DED38" s="126"/>
      <c r="DEE38" s="126"/>
      <c r="DEF38" s="126"/>
      <c r="DEG38" s="126"/>
      <c r="DEH38" s="126"/>
      <c r="DEI38" s="126"/>
      <c r="DEJ38" s="126"/>
      <c r="DEK38" s="126"/>
      <c r="DEL38" s="126"/>
      <c r="DEM38" s="126"/>
      <c r="DEN38" s="126"/>
      <c r="DEO38" s="126"/>
      <c r="DEP38" s="126"/>
      <c r="DEQ38" s="126"/>
      <c r="DER38" s="126"/>
      <c r="DES38" s="126"/>
      <c r="DET38" s="126"/>
      <c r="DEU38" s="126"/>
      <c r="DEV38" s="126"/>
      <c r="DEW38" s="126"/>
      <c r="DEX38" s="126"/>
      <c r="DEY38" s="126"/>
      <c r="DEZ38" s="126"/>
      <c r="DFA38" s="126"/>
      <c r="DFB38" s="126"/>
      <c r="DFC38" s="126"/>
      <c r="DFD38" s="126"/>
      <c r="DFE38" s="126"/>
      <c r="DFF38" s="126"/>
      <c r="DFG38" s="126"/>
      <c r="DFH38" s="126"/>
      <c r="DFI38" s="126"/>
      <c r="DFJ38" s="126"/>
      <c r="DFK38" s="126"/>
      <c r="DFL38" s="126"/>
      <c r="DFM38" s="126"/>
      <c r="DFN38" s="126"/>
      <c r="DFO38" s="126"/>
      <c r="DFP38" s="126"/>
      <c r="DFQ38" s="126"/>
      <c r="DFR38" s="126"/>
      <c r="DFS38" s="126"/>
      <c r="DFT38" s="126"/>
      <c r="DFU38" s="126"/>
      <c r="DFV38" s="126"/>
      <c r="DFW38" s="126"/>
      <c r="DFX38" s="126"/>
      <c r="DFY38" s="126"/>
      <c r="DFZ38" s="126"/>
      <c r="DGA38" s="126"/>
      <c r="DGB38" s="126"/>
      <c r="DGC38" s="126"/>
      <c r="DGD38" s="126"/>
      <c r="DGE38" s="126"/>
      <c r="DGF38" s="126"/>
      <c r="DGG38" s="126"/>
      <c r="DGH38" s="126"/>
      <c r="DGI38" s="126"/>
      <c r="DGJ38" s="126"/>
      <c r="DGK38" s="126"/>
      <c r="DGL38" s="126"/>
      <c r="DGM38" s="126"/>
      <c r="DGN38" s="126"/>
      <c r="DGO38" s="126"/>
      <c r="DGP38" s="126"/>
      <c r="DGQ38" s="126"/>
      <c r="DGR38" s="126"/>
      <c r="DGS38" s="126"/>
      <c r="DGT38" s="126"/>
      <c r="DGU38" s="126"/>
      <c r="DGV38" s="126"/>
      <c r="DGW38" s="126"/>
      <c r="DGX38" s="126"/>
      <c r="DGY38" s="126"/>
      <c r="DGZ38" s="126"/>
      <c r="DHA38" s="126"/>
      <c r="DHB38" s="126"/>
      <c r="DHC38" s="126"/>
      <c r="DHD38" s="126"/>
      <c r="DHE38" s="126"/>
      <c r="DHF38" s="126"/>
      <c r="DHG38" s="126"/>
      <c r="DHH38" s="126"/>
      <c r="DHI38" s="126"/>
      <c r="DHJ38" s="126"/>
      <c r="DHK38" s="126"/>
      <c r="DHL38" s="126"/>
      <c r="DHM38" s="126"/>
      <c r="DHN38" s="126"/>
      <c r="DHO38" s="126"/>
      <c r="DHP38" s="126"/>
      <c r="DHQ38" s="126"/>
      <c r="DHR38" s="126"/>
      <c r="DHS38" s="126"/>
      <c r="DHT38" s="126"/>
      <c r="DHU38" s="126"/>
      <c r="DHV38" s="126"/>
      <c r="DHW38" s="126"/>
      <c r="DHX38" s="126"/>
      <c r="DHY38" s="126"/>
      <c r="DHZ38" s="126"/>
      <c r="DIA38" s="126"/>
      <c r="DIB38" s="126"/>
      <c r="DIC38" s="126"/>
      <c r="DID38" s="126"/>
      <c r="DIE38" s="126"/>
      <c r="DIF38" s="126"/>
      <c r="DIG38" s="126"/>
      <c r="DIH38" s="126"/>
      <c r="DII38" s="126"/>
      <c r="DIJ38" s="126"/>
      <c r="DIK38" s="126"/>
      <c r="DIL38" s="126"/>
      <c r="DIM38" s="126"/>
      <c r="DIN38" s="126"/>
      <c r="DIO38" s="126"/>
      <c r="DIP38" s="126"/>
      <c r="DIQ38" s="126"/>
      <c r="DIR38" s="126"/>
      <c r="DIS38" s="126"/>
      <c r="DIT38" s="126"/>
      <c r="DIU38" s="126"/>
      <c r="DIV38" s="126"/>
      <c r="DIW38" s="126"/>
      <c r="DIX38" s="126"/>
      <c r="DIY38" s="126"/>
      <c r="DIZ38" s="126"/>
      <c r="DJA38" s="126"/>
      <c r="DJB38" s="126"/>
      <c r="DJC38" s="126"/>
      <c r="DJD38" s="126"/>
      <c r="DJE38" s="126"/>
      <c r="DJF38" s="126"/>
      <c r="DJG38" s="126"/>
      <c r="DJH38" s="126"/>
      <c r="DJI38" s="126"/>
      <c r="DJJ38" s="126"/>
      <c r="DJK38" s="126"/>
      <c r="DJL38" s="126"/>
      <c r="DJM38" s="126"/>
      <c r="DJN38" s="126"/>
      <c r="DJO38" s="126"/>
      <c r="DJP38" s="126"/>
      <c r="DJQ38" s="126"/>
      <c r="DJR38" s="126"/>
      <c r="DJS38" s="126"/>
      <c r="DJT38" s="126"/>
      <c r="DJU38" s="126"/>
      <c r="DJV38" s="126"/>
      <c r="DJW38" s="126"/>
      <c r="DJX38" s="126"/>
      <c r="DJY38" s="126"/>
      <c r="DJZ38" s="126"/>
      <c r="DKA38" s="126"/>
      <c r="DKB38" s="126"/>
      <c r="DKC38" s="126"/>
      <c r="DKD38" s="126"/>
      <c r="DKE38" s="126"/>
      <c r="DKF38" s="126"/>
      <c r="DKG38" s="126"/>
      <c r="DKH38" s="126"/>
      <c r="DKI38" s="126"/>
      <c r="DKJ38" s="126"/>
      <c r="DKK38" s="126"/>
      <c r="DKL38" s="126"/>
      <c r="DKM38" s="126"/>
      <c r="DKN38" s="126"/>
      <c r="DKO38" s="126"/>
      <c r="DKP38" s="126"/>
      <c r="DKQ38" s="126"/>
      <c r="DKR38" s="126"/>
      <c r="DKS38" s="126"/>
      <c r="DKT38" s="126"/>
      <c r="DKU38" s="126"/>
      <c r="DKV38" s="126"/>
      <c r="DKW38" s="126"/>
      <c r="DKX38" s="126"/>
      <c r="DKY38" s="126"/>
      <c r="DKZ38" s="126"/>
      <c r="DLA38" s="126"/>
      <c r="DLB38" s="126"/>
      <c r="DLC38" s="126"/>
      <c r="DLD38" s="126"/>
      <c r="DLE38" s="126"/>
      <c r="DLF38" s="126"/>
      <c r="DLG38" s="126"/>
      <c r="DLH38" s="126"/>
      <c r="DLI38" s="126"/>
      <c r="DLJ38" s="126"/>
      <c r="DLK38" s="126"/>
      <c r="DLL38" s="126"/>
      <c r="DLM38" s="126"/>
      <c r="DLN38" s="126"/>
      <c r="DLO38" s="126"/>
      <c r="DLP38" s="126"/>
      <c r="DLQ38" s="126"/>
      <c r="DLR38" s="126"/>
      <c r="DLS38" s="126"/>
      <c r="DLT38" s="126"/>
      <c r="DLU38" s="126"/>
      <c r="DLV38" s="126"/>
      <c r="DLW38" s="126"/>
      <c r="DLX38" s="126"/>
      <c r="DLY38" s="126"/>
      <c r="DLZ38" s="126"/>
      <c r="DMA38" s="126"/>
      <c r="DMB38" s="126"/>
      <c r="DMC38" s="126"/>
      <c r="DMD38" s="126"/>
      <c r="DME38" s="126"/>
      <c r="DMF38" s="126"/>
      <c r="DMG38" s="126"/>
      <c r="DMH38" s="126"/>
      <c r="DMI38" s="126"/>
      <c r="DMJ38" s="126"/>
      <c r="DMK38" s="126"/>
      <c r="DML38" s="126"/>
      <c r="DMM38" s="126"/>
      <c r="DMN38" s="126"/>
      <c r="DMO38" s="126"/>
      <c r="DMP38" s="126"/>
      <c r="DMQ38" s="126"/>
      <c r="DMR38" s="126"/>
      <c r="DMS38" s="126"/>
      <c r="DMT38" s="126"/>
      <c r="DMU38" s="126"/>
      <c r="DMV38" s="126"/>
      <c r="DMW38" s="126"/>
      <c r="DMX38" s="126"/>
      <c r="DMY38" s="126"/>
      <c r="DMZ38" s="126"/>
      <c r="DNA38" s="126"/>
      <c r="DNB38" s="126"/>
      <c r="DNC38" s="126"/>
      <c r="DND38" s="126"/>
      <c r="DNE38" s="126"/>
      <c r="DNF38" s="126"/>
      <c r="DNG38" s="126"/>
      <c r="DNH38" s="126"/>
      <c r="DNI38" s="126"/>
      <c r="DNJ38" s="126"/>
      <c r="DNK38" s="126"/>
      <c r="DNL38" s="126"/>
      <c r="DNM38" s="126"/>
      <c r="DNN38" s="126"/>
      <c r="DNO38" s="126"/>
      <c r="DNP38" s="126"/>
      <c r="DNQ38" s="126"/>
      <c r="DNR38" s="126"/>
      <c r="DNS38" s="126"/>
      <c r="DNT38" s="126"/>
      <c r="DNU38" s="126"/>
      <c r="DNV38" s="126"/>
      <c r="DNW38" s="126"/>
      <c r="DNX38" s="126"/>
      <c r="DNY38" s="126"/>
      <c r="DNZ38" s="126"/>
      <c r="DOA38" s="126"/>
      <c r="DOB38" s="126"/>
      <c r="DOC38" s="126"/>
      <c r="DOD38" s="126"/>
      <c r="DOE38" s="126"/>
      <c r="DOF38" s="126"/>
      <c r="DOG38" s="126"/>
      <c r="DOH38" s="126"/>
      <c r="DOI38" s="126"/>
      <c r="DOJ38" s="126"/>
      <c r="DOK38" s="126"/>
      <c r="DOL38" s="126"/>
      <c r="DOM38" s="126"/>
      <c r="DON38" s="126"/>
      <c r="DOO38" s="126"/>
      <c r="DOP38" s="126"/>
      <c r="DOQ38" s="126"/>
      <c r="DOR38" s="126"/>
      <c r="DOS38" s="126"/>
      <c r="DOT38" s="126"/>
      <c r="DOU38" s="126"/>
      <c r="DOV38" s="126"/>
      <c r="DOW38" s="126"/>
      <c r="DOX38" s="126"/>
      <c r="DOY38" s="126"/>
      <c r="DOZ38" s="126"/>
      <c r="DPA38" s="126"/>
      <c r="DPB38" s="126"/>
      <c r="DPC38" s="126"/>
      <c r="DPD38" s="126"/>
      <c r="DPE38" s="126"/>
      <c r="DPF38" s="126"/>
      <c r="DPG38" s="126"/>
      <c r="DPH38" s="126"/>
      <c r="DPI38" s="126"/>
      <c r="DPJ38" s="126"/>
      <c r="DPK38" s="126"/>
      <c r="DPL38" s="126"/>
      <c r="DPM38" s="126"/>
      <c r="DPN38" s="126"/>
      <c r="DPO38" s="126"/>
      <c r="DPP38" s="126"/>
      <c r="DPQ38" s="126"/>
      <c r="DPR38" s="126"/>
      <c r="DPS38" s="126"/>
      <c r="DPT38" s="126"/>
      <c r="DPU38" s="126"/>
      <c r="DPV38" s="126"/>
      <c r="DPW38" s="126"/>
      <c r="DPX38" s="126"/>
      <c r="DPY38" s="126"/>
      <c r="DPZ38" s="126"/>
      <c r="DQA38" s="126"/>
      <c r="DQB38" s="126"/>
      <c r="DQC38" s="126"/>
      <c r="DQD38" s="126"/>
      <c r="DQE38" s="126"/>
      <c r="DQF38" s="126"/>
      <c r="DQG38" s="126"/>
      <c r="DQH38" s="126"/>
      <c r="DQI38" s="126"/>
      <c r="DQJ38" s="126"/>
      <c r="DQK38" s="126"/>
      <c r="DQL38" s="126"/>
      <c r="DQM38" s="126"/>
      <c r="DQN38" s="126"/>
      <c r="DQO38" s="126"/>
      <c r="DQP38" s="126"/>
      <c r="DQQ38" s="126"/>
      <c r="DQR38" s="126"/>
      <c r="DQS38" s="126"/>
      <c r="DQT38" s="126"/>
      <c r="DQU38" s="126"/>
      <c r="DQV38" s="126"/>
      <c r="DQW38" s="126"/>
      <c r="DQX38" s="126"/>
      <c r="DQY38" s="126"/>
      <c r="DQZ38" s="126"/>
      <c r="DRA38" s="126"/>
      <c r="DRB38" s="126"/>
      <c r="DRC38" s="126"/>
      <c r="DRD38" s="126"/>
      <c r="DRE38" s="126"/>
      <c r="DRF38" s="126"/>
      <c r="DRG38" s="126"/>
      <c r="DRH38" s="126"/>
      <c r="DRI38" s="126"/>
      <c r="DRJ38" s="126"/>
      <c r="DRK38" s="126"/>
      <c r="DRL38" s="126"/>
      <c r="DRM38" s="126"/>
      <c r="DRN38" s="126"/>
      <c r="DRO38" s="126"/>
      <c r="DRP38" s="126"/>
      <c r="DRQ38" s="126"/>
      <c r="DRR38" s="126"/>
      <c r="DRS38" s="126"/>
      <c r="DRT38" s="126"/>
      <c r="DRU38" s="126"/>
      <c r="DRV38" s="126"/>
      <c r="DRW38" s="126"/>
      <c r="DRX38" s="126"/>
      <c r="DRY38" s="126"/>
      <c r="DRZ38" s="126"/>
      <c r="DSA38" s="126"/>
      <c r="DSB38" s="126"/>
      <c r="DSC38" s="126"/>
      <c r="DSD38" s="126"/>
      <c r="DSE38" s="126"/>
      <c r="DSF38" s="126"/>
      <c r="DSG38" s="126"/>
      <c r="DSH38" s="126"/>
      <c r="DSI38" s="126"/>
      <c r="DSJ38" s="126"/>
      <c r="DSK38" s="126"/>
      <c r="DSL38" s="126"/>
      <c r="DSM38" s="126"/>
      <c r="DSN38" s="126"/>
      <c r="DSO38" s="126"/>
      <c r="DSP38" s="126"/>
      <c r="DSQ38" s="126"/>
      <c r="DSR38" s="126"/>
      <c r="DSS38" s="126"/>
      <c r="DST38" s="126"/>
      <c r="DSU38" s="126"/>
      <c r="DSV38" s="126"/>
      <c r="DSW38" s="126"/>
      <c r="DSX38" s="126"/>
      <c r="DSY38" s="126"/>
      <c r="DSZ38" s="126"/>
      <c r="DTA38" s="126"/>
      <c r="DTB38" s="126"/>
      <c r="DTC38" s="126"/>
      <c r="DTD38" s="126"/>
      <c r="DTE38" s="126"/>
      <c r="DTF38" s="126"/>
      <c r="DTG38" s="126"/>
      <c r="DTH38" s="126"/>
      <c r="DTI38" s="126"/>
      <c r="DTJ38" s="126"/>
      <c r="DTK38" s="126"/>
      <c r="DTL38" s="126"/>
      <c r="DTM38" s="126"/>
      <c r="DTN38" s="126"/>
      <c r="DTO38" s="126"/>
      <c r="DTP38" s="126"/>
      <c r="DTQ38" s="126"/>
      <c r="DTR38" s="126"/>
      <c r="DTS38" s="126"/>
      <c r="DTT38" s="126"/>
      <c r="DTU38" s="126"/>
      <c r="DTV38" s="126"/>
      <c r="DTW38" s="126"/>
      <c r="DTX38" s="126"/>
      <c r="DTY38" s="126"/>
      <c r="DTZ38" s="126"/>
      <c r="DUA38" s="126"/>
      <c r="DUB38" s="126"/>
      <c r="DUC38" s="126"/>
      <c r="DUD38" s="126"/>
      <c r="DUE38" s="126"/>
      <c r="DUF38" s="126"/>
      <c r="DUG38" s="126"/>
      <c r="DUH38" s="126"/>
      <c r="DUI38" s="126"/>
      <c r="DUJ38" s="126"/>
      <c r="DUK38" s="126"/>
      <c r="DUL38" s="126"/>
      <c r="DUM38" s="126"/>
      <c r="DUN38" s="126"/>
      <c r="DUO38" s="126"/>
      <c r="DUP38" s="126"/>
      <c r="DUQ38" s="126"/>
      <c r="DUR38" s="126"/>
      <c r="DUS38" s="126"/>
      <c r="DUT38" s="126"/>
      <c r="DUU38" s="126"/>
      <c r="DUV38" s="126"/>
      <c r="DUW38" s="126"/>
      <c r="DUX38" s="126"/>
      <c r="DUY38" s="126"/>
      <c r="DUZ38" s="126"/>
      <c r="DVA38" s="126"/>
      <c r="DVB38" s="126"/>
      <c r="DVC38" s="126"/>
      <c r="DVD38" s="126"/>
      <c r="DVE38" s="126"/>
      <c r="DVF38" s="126"/>
      <c r="DVG38" s="126"/>
      <c r="DVH38" s="126"/>
      <c r="DVI38" s="126"/>
      <c r="DVJ38" s="126"/>
      <c r="DVK38" s="126"/>
      <c r="DVL38" s="126"/>
      <c r="DVM38" s="126"/>
      <c r="DVN38" s="126"/>
      <c r="DVO38" s="126"/>
      <c r="DVP38" s="126"/>
      <c r="DVQ38" s="126"/>
      <c r="DVR38" s="126"/>
      <c r="DVS38" s="126"/>
      <c r="DVT38" s="126"/>
      <c r="DVU38" s="126"/>
      <c r="DVV38" s="126"/>
      <c r="DVW38" s="126"/>
      <c r="DVX38" s="126"/>
      <c r="DVY38" s="126"/>
      <c r="DVZ38" s="126"/>
      <c r="DWA38" s="126"/>
      <c r="DWB38" s="126"/>
      <c r="DWC38" s="126"/>
      <c r="DWD38" s="126"/>
      <c r="DWE38" s="126"/>
      <c r="DWF38" s="126"/>
      <c r="DWG38" s="126"/>
      <c r="DWH38" s="126"/>
      <c r="DWI38" s="126"/>
      <c r="DWJ38" s="126"/>
      <c r="DWK38" s="126"/>
      <c r="DWL38" s="126"/>
      <c r="DWM38" s="126"/>
      <c r="DWN38" s="126"/>
      <c r="DWO38" s="126"/>
      <c r="DWP38" s="126"/>
      <c r="DWQ38" s="126"/>
      <c r="DWR38" s="126"/>
      <c r="DWS38" s="126"/>
      <c r="DWT38" s="126"/>
      <c r="DWU38" s="126"/>
      <c r="DWV38" s="126"/>
      <c r="DWW38" s="126"/>
      <c r="DWX38" s="126"/>
      <c r="DWY38" s="126"/>
      <c r="DWZ38" s="126"/>
      <c r="DXA38" s="126"/>
      <c r="DXB38" s="126"/>
      <c r="DXC38" s="126"/>
      <c r="DXD38" s="126"/>
      <c r="DXE38" s="126"/>
      <c r="DXF38" s="126"/>
      <c r="DXG38" s="126"/>
      <c r="DXH38" s="126"/>
      <c r="DXI38" s="126"/>
      <c r="DXJ38" s="126"/>
      <c r="DXK38" s="126"/>
      <c r="DXL38" s="126"/>
      <c r="DXM38" s="126"/>
      <c r="DXN38" s="126"/>
      <c r="DXO38" s="126"/>
      <c r="DXP38" s="126"/>
      <c r="DXQ38" s="126"/>
      <c r="DXR38" s="126"/>
      <c r="DXS38" s="126"/>
      <c r="DXT38" s="126"/>
      <c r="DXU38" s="126"/>
      <c r="DXV38" s="126"/>
      <c r="DXW38" s="126"/>
      <c r="DXX38" s="126"/>
      <c r="DXY38" s="126"/>
      <c r="DXZ38" s="126"/>
      <c r="DYA38" s="126"/>
      <c r="DYB38" s="126"/>
      <c r="DYC38" s="126"/>
      <c r="DYD38" s="126"/>
      <c r="DYE38" s="126"/>
      <c r="DYF38" s="126"/>
      <c r="DYG38" s="126"/>
      <c r="DYH38" s="126"/>
      <c r="DYI38" s="126"/>
      <c r="DYJ38" s="126"/>
      <c r="DYK38" s="126"/>
      <c r="DYL38" s="126"/>
      <c r="DYM38" s="126"/>
      <c r="DYN38" s="126"/>
      <c r="DYO38" s="126"/>
      <c r="DYP38" s="126"/>
      <c r="DYQ38" s="126"/>
      <c r="DYR38" s="126"/>
      <c r="DYS38" s="126"/>
      <c r="DYT38" s="126"/>
      <c r="DYU38" s="126"/>
      <c r="DYV38" s="126"/>
      <c r="DYW38" s="126"/>
      <c r="DYX38" s="126"/>
      <c r="DYY38" s="126"/>
      <c r="DYZ38" s="126"/>
      <c r="DZA38" s="126"/>
      <c r="DZB38" s="126"/>
      <c r="DZC38" s="126"/>
      <c r="DZD38" s="126"/>
      <c r="DZE38" s="126"/>
      <c r="DZF38" s="126"/>
      <c r="DZG38" s="126"/>
      <c r="DZH38" s="126"/>
      <c r="DZI38" s="126"/>
      <c r="DZJ38" s="126"/>
      <c r="DZK38" s="126"/>
      <c r="DZL38" s="126"/>
      <c r="DZM38" s="126"/>
      <c r="DZN38" s="126"/>
      <c r="DZO38" s="126"/>
      <c r="DZP38" s="126"/>
      <c r="DZQ38" s="126"/>
      <c r="DZR38" s="126"/>
      <c r="DZS38" s="126"/>
      <c r="DZT38" s="126"/>
      <c r="DZU38" s="126"/>
      <c r="DZV38" s="126"/>
      <c r="DZW38" s="126"/>
      <c r="DZX38" s="126"/>
      <c r="DZY38" s="126"/>
      <c r="DZZ38" s="126"/>
      <c r="EAA38" s="126"/>
      <c r="EAB38" s="126"/>
      <c r="EAC38" s="126"/>
      <c r="EAD38" s="126"/>
      <c r="EAE38" s="126"/>
      <c r="EAF38" s="126"/>
      <c r="EAG38" s="126"/>
      <c r="EAH38" s="126"/>
      <c r="EAI38" s="126"/>
      <c r="EAJ38" s="126"/>
      <c r="EAK38" s="126"/>
      <c r="EAL38" s="126"/>
      <c r="EAM38" s="126"/>
      <c r="EAN38" s="126"/>
      <c r="EAO38" s="126"/>
      <c r="EAP38" s="126"/>
      <c r="EAQ38" s="126"/>
      <c r="EAR38" s="126"/>
      <c r="EAS38" s="126"/>
      <c r="EAT38" s="126"/>
      <c r="EAU38" s="126"/>
      <c r="EAV38" s="126"/>
      <c r="EAW38" s="126"/>
      <c r="EAX38" s="126"/>
      <c r="EAY38" s="126"/>
      <c r="EAZ38" s="126"/>
      <c r="EBA38" s="126"/>
      <c r="EBB38" s="126"/>
      <c r="EBC38" s="126"/>
      <c r="EBD38" s="126"/>
      <c r="EBE38" s="126"/>
      <c r="EBF38" s="126"/>
      <c r="EBG38" s="126"/>
      <c r="EBH38" s="126"/>
      <c r="EBI38" s="126"/>
      <c r="EBJ38" s="126"/>
      <c r="EBK38" s="126"/>
      <c r="EBL38" s="126"/>
      <c r="EBM38" s="126"/>
      <c r="EBN38" s="126"/>
      <c r="EBO38" s="126"/>
      <c r="EBP38" s="126"/>
      <c r="EBQ38" s="126"/>
      <c r="EBR38" s="126"/>
      <c r="EBS38" s="126"/>
      <c r="EBT38" s="126"/>
      <c r="EBU38" s="126"/>
      <c r="EBV38" s="126"/>
      <c r="EBW38" s="126"/>
      <c r="EBX38" s="126"/>
      <c r="EBY38" s="126"/>
      <c r="EBZ38" s="126"/>
      <c r="ECA38" s="126"/>
      <c r="ECB38" s="126"/>
      <c r="ECC38" s="126"/>
      <c r="ECD38" s="126"/>
      <c r="ECE38" s="126"/>
      <c r="ECF38" s="126"/>
      <c r="ECG38" s="126"/>
      <c r="ECH38" s="126"/>
      <c r="ECI38" s="126"/>
      <c r="ECJ38" s="126"/>
      <c r="ECK38" s="126"/>
      <c r="ECL38" s="126"/>
      <c r="ECM38" s="126"/>
      <c r="ECN38" s="126"/>
      <c r="ECO38" s="126"/>
      <c r="ECP38" s="126"/>
      <c r="ECQ38" s="126"/>
      <c r="ECR38" s="126"/>
      <c r="ECS38" s="126"/>
      <c r="ECT38" s="126"/>
      <c r="ECU38" s="126"/>
      <c r="ECV38" s="126"/>
      <c r="ECW38" s="126"/>
      <c r="ECX38" s="126"/>
      <c r="ECY38" s="126"/>
      <c r="ECZ38" s="126"/>
      <c r="EDA38" s="126"/>
      <c r="EDB38" s="126"/>
      <c r="EDC38" s="126"/>
      <c r="EDD38" s="126"/>
      <c r="EDE38" s="126"/>
      <c r="EDF38" s="126"/>
      <c r="EDG38" s="126"/>
      <c r="EDH38" s="126"/>
      <c r="EDI38" s="126"/>
      <c r="EDJ38" s="126"/>
      <c r="EDK38" s="126"/>
      <c r="EDL38" s="126"/>
      <c r="EDM38" s="126"/>
      <c r="EDN38" s="126"/>
      <c r="EDO38" s="126"/>
      <c r="EDP38" s="126"/>
      <c r="EDQ38" s="126"/>
      <c r="EDR38" s="126"/>
      <c r="EDS38" s="126"/>
      <c r="EDT38" s="126"/>
      <c r="EDU38" s="126"/>
      <c r="EDV38" s="126"/>
      <c r="EDW38" s="126"/>
      <c r="EDX38" s="126"/>
      <c r="EDY38" s="126"/>
      <c r="EDZ38" s="126"/>
      <c r="EEA38" s="126"/>
      <c r="EEB38" s="126"/>
      <c r="EEC38" s="126"/>
      <c r="EED38" s="126"/>
      <c r="EEE38" s="126"/>
      <c r="EEF38" s="126"/>
      <c r="EEG38" s="126"/>
      <c r="EEH38" s="126"/>
      <c r="EEI38" s="126"/>
      <c r="EEJ38" s="126"/>
      <c r="EEK38" s="126"/>
      <c r="EEL38" s="126"/>
      <c r="EEM38" s="126"/>
      <c r="EEN38" s="126"/>
      <c r="EEO38" s="126"/>
      <c r="EEP38" s="126"/>
      <c r="EEQ38" s="126"/>
      <c r="EER38" s="126"/>
      <c r="EES38" s="126"/>
      <c r="EET38" s="126"/>
      <c r="EEU38" s="126"/>
      <c r="EEV38" s="126"/>
      <c r="EEW38" s="126"/>
      <c r="EEX38" s="126"/>
      <c r="EEY38" s="126"/>
      <c r="EEZ38" s="126"/>
      <c r="EFA38" s="126"/>
      <c r="EFB38" s="126"/>
      <c r="EFC38" s="126"/>
      <c r="EFD38" s="126"/>
      <c r="EFE38" s="126"/>
      <c r="EFF38" s="126"/>
      <c r="EFG38" s="126"/>
      <c r="EFH38" s="126"/>
      <c r="EFI38" s="126"/>
      <c r="EFJ38" s="126"/>
      <c r="EFK38" s="126"/>
      <c r="EFL38" s="126"/>
      <c r="EFM38" s="126"/>
      <c r="EFN38" s="126"/>
      <c r="EFO38" s="126"/>
      <c r="EFP38" s="126"/>
      <c r="EFQ38" s="126"/>
      <c r="EFR38" s="126"/>
      <c r="EFS38" s="126"/>
      <c r="EFT38" s="126"/>
      <c r="EFU38" s="126"/>
      <c r="EFV38" s="126"/>
      <c r="EFW38" s="126"/>
      <c r="EFX38" s="126"/>
      <c r="EFY38" s="126"/>
      <c r="EFZ38" s="126"/>
      <c r="EGA38" s="126"/>
      <c r="EGB38" s="126"/>
      <c r="EGC38" s="126"/>
      <c r="EGD38" s="126"/>
      <c r="EGE38" s="126"/>
      <c r="EGF38" s="126"/>
      <c r="EGG38" s="126"/>
      <c r="EGH38" s="126"/>
      <c r="EGI38" s="126"/>
      <c r="EGJ38" s="126"/>
      <c r="EGK38" s="126"/>
      <c r="EGL38" s="126"/>
      <c r="EGM38" s="126"/>
      <c r="EGN38" s="126"/>
      <c r="EGO38" s="126"/>
      <c r="EGP38" s="126"/>
      <c r="EGQ38" s="126"/>
      <c r="EGR38" s="126"/>
      <c r="EGS38" s="126"/>
      <c r="EGT38" s="126"/>
      <c r="EGU38" s="126"/>
      <c r="EGV38" s="126"/>
      <c r="EGW38" s="126"/>
      <c r="EGX38" s="126"/>
      <c r="EGY38" s="126"/>
      <c r="EGZ38" s="126"/>
      <c r="EHA38" s="126"/>
      <c r="EHB38" s="126"/>
      <c r="EHC38" s="126"/>
      <c r="EHD38" s="126"/>
      <c r="EHE38" s="126"/>
      <c r="EHF38" s="126"/>
      <c r="EHG38" s="126"/>
      <c r="EHH38" s="126"/>
      <c r="EHI38" s="126"/>
      <c r="EHJ38" s="126"/>
      <c r="EHK38" s="126"/>
      <c r="EHL38" s="126"/>
      <c r="EHM38" s="126"/>
      <c r="EHN38" s="126"/>
      <c r="EHO38" s="126"/>
      <c r="EHP38" s="126"/>
      <c r="EHQ38" s="126"/>
      <c r="EHR38" s="126"/>
      <c r="EHS38" s="126"/>
      <c r="EHT38" s="126"/>
      <c r="EHU38" s="126"/>
      <c r="EHV38" s="126"/>
      <c r="EHW38" s="126"/>
      <c r="EHX38" s="126"/>
      <c r="EHY38" s="126"/>
      <c r="EHZ38" s="126"/>
      <c r="EIA38" s="126"/>
      <c r="EIB38" s="126"/>
      <c r="EIC38" s="126"/>
      <c r="EID38" s="126"/>
      <c r="EIE38" s="126"/>
      <c r="EIF38" s="126"/>
      <c r="EIG38" s="126"/>
      <c r="EIH38" s="126"/>
      <c r="EII38" s="126"/>
      <c r="EIJ38" s="126"/>
      <c r="EIK38" s="126"/>
      <c r="EIL38" s="126"/>
      <c r="EIM38" s="126"/>
      <c r="EIN38" s="126"/>
      <c r="EIO38" s="126"/>
      <c r="EIP38" s="126"/>
      <c r="EIQ38" s="126"/>
      <c r="EIR38" s="126"/>
      <c r="EIS38" s="126"/>
      <c r="EIT38" s="126"/>
      <c r="EIU38" s="126"/>
      <c r="EIV38" s="126"/>
      <c r="EIW38" s="126"/>
      <c r="EIX38" s="126"/>
      <c r="EIY38" s="126"/>
      <c r="EIZ38" s="126"/>
      <c r="EJA38" s="126"/>
      <c r="EJB38" s="126"/>
      <c r="EJC38" s="126"/>
      <c r="EJD38" s="126"/>
      <c r="EJE38" s="126"/>
      <c r="EJF38" s="126"/>
      <c r="EJG38" s="126"/>
      <c r="EJH38" s="126"/>
      <c r="EJI38" s="126"/>
      <c r="EJJ38" s="126"/>
      <c r="EJK38" s="126"/>
      <c r="EJL38" s="126"/>
      <c r="EJM38" s="126"/>
      <c r="EJN38" s="126"/>
      <c r="EJO38" s="126"/>
      <c r="EJP38" s="126"/>
      <c r="EJQ38" s="126"/>
      <c r="EJR38" s="126"/>
      <c r="EJS38" s="126"/>
      <c r="EJT38" s="126"/>
      <c r="EJU38" s="126"/>
      <c r="EJV38" s="126"/>
      <c r="EJW38" s="126"/>
      <c r="EJX38" s="126"/>
      <c r="EJY38" s="126"/>
      <c r="EJZ38" s="126"/>
      <c r="EKA38" s="126"/>
      <c r="EKB38" s="126"/>
      <c r="EKC38" s="126"/>
      <c r="EKD38" s="126"/>
      <c r="EKE38" s="126"/>
      <c r="EKF38" s="126"/>
      <c r="EKG38" s="126"/>
      <c r="EKH38" s="126"/>
      <c r="EKI38" s="126"/>
      <c r="EKJ38" s="126"/>
      <c r="EKK38" s="126"/>
      <c r="EKL38" s="126"/>
      <c r="EKM38" s="126"/>
      <c r="EKN38" s="126"/>
      <c r="EKO38" s="126"/>
      <c r="EKP38" s="126"/>
      <c r="EKQ38" s="126"/>
      <c r="EKR38" s="126"/>
      <c r="EKS38" s="126"/>
      <c r="EKT38" s="126"/>
      <c r="EKU38" s="126"/>
      <c r="EKV38" s="126"/>
      <c r="EKW38" s="126"/>
      <c r="EKX38" s="126"/>
      <c r="EKY38" s="126"/>
      <c r="EKZ38" s="126"/>
      <c r="ELA38" s="126"/>
      <c r="ELB38" s="126"/>
      <c r="ELC38" s="126"/>
      <c r="ELD38" s="126"/>
      <c r="ELE38" s="126"/>
      <c r="ELF38" s="126"/>
      <c r="ELG38" s="126"/>
      <c r="ELH38" s="126"/>
      <c r="ELI38" s="126"/>
      <c r="ELJ38" s="126"/>
      <c r="ELK38" s="126"/>
      <c r="ELL38" s="126"/>
      <c r="ELM38" s="126"/>
      <c r="ELN38" s="126"/>
      <c r="ELO38" s="126"/>
      <c r="ELP38" s="126"/>
      <c r="ELQ38" s="126"/>
      <c r="ELR38" s="126"/>
      <c r="ELS38" s="126"/>
      <c r="ELT38" s="126"/>
      <c r="ELU38" s="126"/>
      <c r="ELV38" s="126"/>
      <c r="ELW38" s="126"/>
      <c r="ELX38" s="126"/>
      <c r="ELY38" s="126"/>
      <c r="ELZ38" s="126"/>
      <c r="EMA38" s="126"/>
      <c r="EMB38" s="126"/>
      <c r="EMC38" s="126"/>
      <c r="EMD38" s="126"/>
      <c r="EME38" s="126"/>
      <c r="EMF38" s="126"/>
      <c r="EMG38" s="126"/>
      <c r="EMH38" s="126"/>
      <c r="EMI38" s="126"/>
      <c r="EMJ38" s="126"/>
      <c r="EMK38" s="126"/>
      <c r="EML38" s="126"/>
      <c r="EMM38" s="126"/>
      <c r="EMN38" s="126"/>
      <c r="EMO38" s="126"/>
      <c r="EMP38" s="126"/>
      <c r="EMQ38" s="126"/>
      <c r="EMR38" s="126"/>
      <c r="EMS38" s="126"/>
      <c r="EMT38" s="126"/>
      <c r="EMU38" s="126"/>
      <c r="EMV38" s="126"/>
      <c r="EMW38" s="126"/>
      <c r="EMX38" s="126"/>
      <c r="EMY38" s="126"/>
      <c r="EMZ38" s="126"/>
      <c r="ENA38" s="126"/>
      <c r="ENB38" s="126"/>
      <c r="ENC38" s="126"/>
      <c r="END38" s="126"/>
      <c r="ENE38" s="126"/>
      <c r="ENF38" s="126"/>
      <c r="ENG38" s="126"/>
      <c r="ENH38" s="126"/>
      <c r="ENI38" s="126"/>
      <c r="ENJ38" s="126"/>
      <c r="ENK38" s="126"/>
      <c r="ENL38" s="126"/>
      <c r="ENM38" s="126"/>
      <c r="ENN38" s="126"/>
      <c r="ENO38" s="126"/>
      <c r="ENP38" s="126"/>
      <c r="ENQ38" s="126"/>
      <c r="ENR38" s="126"/>
      <c r="ENS38" s="126"/>
      <c r="ENT38" s="126"/>
      <c r="ENU38" s="126"/>
      <c r="ENV38" s="126"/>
      <c r="ENW38" s="126"/>
      <c r="ENX38" s="126"/>
      <c r="ENY38" s="126"/>
      <c r="ENZ38" s="126"/>
      <c r="EOA38" s="126"/>
      <c r="EOB38" s="126"/>
      <c r="EOC38" s="126"/>
      <c r="EOD38" s="126"/>
      <c r="EOE38" s="126"/>
      <c r="EOF38" s="126"/>
      <c r="EOG38" s="126"/>
      <c r="EOH38" s="126"/>
      <c r="EOI38" s="126"/>
      <c r="EOJ38" s="126"/>
      <c r="EOK38" s="126"/>
      <c r="EOL38" s="126"/>
      <c r="EOM38" s="126"/>
      <c r="EON38" s="126"/>
      <c r="EOO38" s="126"/>
      <c r="EOP38" s="126"/>
      <c r="EOQ38" s="126"/>
      <c r="EOR38" s="126"/>
      <c r="EOS38" s="126"/>
      <c r="EOT38" s="126"/>
      <c r="EOU38" s="126"/>
      <c r="EOV38" s="126"/>
      <c r="EOW38" s="126"/>
      <c r="EOX38" s="126"/>
      <c r="EOY38" s="126"/>
      <c r="EOZ38" s="126"/>
      <c r="EPA38" s="126"/>
      <c r="EPB38" s="126"/>
      <c r="EPC38" s="126"/>
      <c r="EPD38" s="126"/>
      <c r="EPE38" s="126"/>
      <c r="EPF38" s="126"/>
      <c r="EPG38" s="126"/>
      <c r="EPH38" s="126"/>
      <c r="EPI38" s="126"/>
      <c r="EPJ38" s="126"/>
      <c r="EPK38" s="126"/>
      <c r="EPL38" s="126"/>
      <c r="EPM38" s="126"/>
      <c r="EPN38" s="126"/>
      <c r="EPO38" s="126"/>
      <c r="EPP38" s="126"/>
      <c r="EPQ38" s="126"/>
      <c r="EPR38" s="126"/>
      <c r="EPS38" s="126"/>
      <c r="EPT38" s="126"/>
      <c r="EPU38" s="126"/>
      <c r="EPV38" s="126"/>
      <c r="EPW38" s="126"/>
      <c r="EPX38" s="126"/>
      <c r="EPY38" s="126"/>
      <c r="EPZ38" s="126"/>
      <c r="EQA38" s="126"/>
      <c r="EQB38" s="126"/>
      <c r="EQC38" s="126"/>
      <c r="EQD38" s="126"/>
      <c r="EQE38" s="126"/>
      <c r="EQF38" s="126"/>
      <c r="EQG38" s="126"/>
      <c r="EQH38" s="126"/>
      <c r="EQI38" s="126"/>
      <c r="EQJ38" s="126"/>
      <c r="EQK38" s="126"/>
      <c r="EQL38" s="126"/>
      <c r="EQM38" s="126"/>
      <c r="EQN38" s="126"/>
      <c r="EQO38" s="126"/>
      <c r="EQP38" s="126"/>
      <c r="EQQ38" s="126"/>
      <c r="EQR38" s="126"/>
      <c r="EQS38" s="126"/>
      <c r="EQT38" s="126"/>
      <c r="EQU38" s="126"/>
      <c r="EQV38" s="126"/>
      <c r="EQW38" s="126"/>
      <c r="EQX38" s="126"/>
      <c r="EQY38" s="126"/>
      <c r="EQZ38" s="126"/>
      <c r="ERA38" s="126"/>
      <c r="ERB38" s="126"/>
      <c r="ERC38" s="126"/>
      <c r="ERD38" s="126"/>
      <c r="ERE38" s="126"/>
      <c r="ERF38" s="126"/>
      <c r="ERG38" s="126"/>
      <c r="ERH38" s="126"/>
      <c r="ERI38" s="126"/>
      <c r="ERJ38" s="126"/>
      <c r="ERK38" s="126"/>
      <c r="ERL38" s="126"/>
      <c r="ERM38" s="126"/>
      <c r="ERN38" s="126"/>
      <c r="ERO38" s="126"/>
      <c r="ERP38" s="126"/>
      <c r="ERQ38" s="126"/>
      <c r="ERR38" s="126"/>
      <c r="ERS38" s="126"/>
      <c r="ERT38" s="126"/>
      <c r="ERU38" s="126"/>
      <c r="ERV38" s="126"/>
      <c r="ERW38" s="126"/>
      <c r="ERX38" s="126"/>
      <c r="ERY38" s="126"/>
      <c r="ERZ38" s="126"/>
      <c r="ESA38" s="126"/>
      <c r="ESB38" s="126"/>
      <c r="ESC38" s="126"/>
      <c r="ESD38" s="126"/>
      <c r="ESE38" s="126"/>
      <c r="ESF38" s="126"/>
      <c r="ESG38" s="126"/>
      <c r="ESH38" s="126"/>
      <c r="ESI38" s="126"/>
      <c r="ESJ38" s="126"/>
      <c r="ESK38" s="126"/>
      <c r="ESL38" s="126"/>
      <c r="ESM38" s="126"/>
      <c r="ESN38" s="126"/>
      <c r="ESO38" s="126"/>
      <c r="ESP38" s="126"/>
      <c r="ESQ38" s="126"/>
      <c r="ESR38" s="126"/>
      <c r="ESS38" s="126"/>
      <c r="EST38" s="126"/>
      <c r="ESU38" s="126"/>
      <c r="ESV38" s="126"/>
      <c r="ESW38" s="126"/>
      <c r="ESX38" s="126"/>
      <c r="ESY38" s="126"/>
      <c r="ESZ38" s="126"/>
      <c r="ETA38" s="126"/>
      <c r="ETB38" s="126"/>
      <c r="ETC38" s="126"/>
      <c r="ETD38" s="126"/>
      <c r="ETE38" s="126"/>
      <c r="ETF38" s="126"/>
      <c r="ETG38" s="126"/>
      <c r="ETH38" s="126"/>
      <c r="ETI38" s="126"/>
      <c r="ETJ38" s="126"/>
      <c r="ETK38" s="126"/>
      <c r="ETL38" s="126"/>
      <c r="ETM38" s="126"/>
      <c r="ETN38" s="126"/>
      <c r="ETO38" s="126"/>
      <c r="ETP38" s="126"/>
      <c r="ETQ38" s="126"/>
      <c r="ETR38" s="126"/>
      <c r="ETS38" s="126"/>
      <c r="ETT38" s="126"/>
      <c r="ETU38" s="126"/>
      <c r="ETV38" s="126"/>
      <c r="ETW38" s="126"/>
      <c r="ETX38" s="126"/>
      <c r="ETY38" s="126"/>
      <c r="ETZ38" s="126"/>
      <c r="EUA38" s="126"/>
      <c r="EUB38" s="126"/>
      <c r="EUC38" s="126"/>
      <c r="EUD38" s="126"/>
      <c r="EUE38" s="126"/>
      <c r="EUF38" s="126"/>
      <c r="EUG38" s="126"/>
      <c r="EUH38" s="126"/>
      <c r="EUI38" s="126"/>
      <c r="EUJ38" s="126"/>
      <c r="EUK38" s="126"/>
      <c r="EUL38" s="126"/>
      <c r="EUM38" s="126"/>
      <c r="EUN38" s="126"/>
      <c r="EUO38" s="126"/>
      <c r="EUP38" s="126"/>
      <c r="EUQ38" s="126"/>
      <c r="EUR38" s="126"/>
      <c r="EUS38" s="126"/>
      <c r="EUT38" s="126"/>
      <c r="EUU38" s="126"/>
      <c r="EUV38" s="126"/>
      <c r="EUW38" s="126"/>
      <c r="EUX38" s="126"/>
      <c r="EUY38" s="126"/>
      <c r="EUZ38" s="126"/>
      <c r="EVA38" s="126"/>
      <c r="EVB38" s="126"/>
      <c r="EVC38" s="126"/>
      <c r="EVD38" s="126"/>
      <c r="EVE38" s="126"/>
      <c r="EVF38" s="126"/>
      <c r="EVG38" s="126"/>
      <c r="EVH38" s="126"/>
      <c r="EVI38" s="126"/>
      <c r="EVJ38" s="126"/>
      <c r="EVK38" s="126"/>
      <c r="EVL38" s="126"/>
      <c r="EVM38" s="126"/>
      <c r="EVN38" s="126"/>
      <c r="EVO38" s="126"/>
      <c r="EVP38" s="126"/>
      <c r="EVQ38" s="126"/>
      <c r="EVR38" s="126"/>
      <c r="EVS38" s="126"/>
      <c r="EVT38" s="126"/>
      <c r="EVU38" s="126"/>
      <c r="EVV38" s="126"/>
      <c r="EVW38" s="126"/>
      <c r="EVX38" s="126"/>
      <c r="EVY38" s="126"/>
      <c r="EVZ38" s="126"/>
      <c r="EWA38" s="126"/>
      <c r="EWB38" s="126"/>
      <c r="EWC38" s="126"/>
      <c r="EWD38" s="126"/>
      <c r="EWE38" s="126"/>
      <c r="EWF38" s="126"/>
      <c r="EWG38" s="126"/>
      <c r="EWH38" s="126"/>
      <c r="EWI38" s="126"/>
      <c r="EWJ38" s="126"/>
      <c r="EWK38" s="126"/>
      <c r="EWL38" s="126"/>
      <c r="EWM38" s="126"/>
      <c r="EWN38" s="126"/>
      <c r="EWO38" s="126"/>
      <c r="EWP38" s="126"/>
      <c r="EWQ38" s="126"/>
      <c r="EWR38" s="126"/>
      <c r="EWS38" s="126"/>
      <c r="EWT38" s="126"/>
      <c r="EWU38" s="126"/>
      <c r="EWV38" s="126"/>
      <c r="EWW38" s="126"/>
      <c r="EWX38" s="126"/>
      <c r="EWY38" s="126"/>
      <c r="EWZ38" s="126"/>
      <c r="EXA38" s="126"/>
      <c r="EXB38" s="126"/>
      <c r="EXC38" s="126"/>
      <c r="EXD38" s="126"/>
      <c r="EXE38" s="126"/>
      <c r="EXF38" s="126"/>
      <c r="EXG38" s="126"/>
      <c r="EXH38" s="126"/>
      <c r="EXI38" s="126"/>
      <c r="EXJ38" s="126"/>
      <c r="EXK38" s="126"/>
      <c r="EXL38" s="126"/>
      <c r="EXM38" s="126"/>
      <c r="EXN38" s="126"/>
      <c r="EXO38" s="126"/>
      <c r="EXP38" s="126"/>
      <c r="EXQ38" s="126"/>
      <c r="EXR38" s="126"/>
      <c r="EXS38" s="126"/>
      <c r="EXT38" s="126"/>
      <c r="EXU38" s="126"/>
      <c r="EXV38" s="126"/>
      <c r="EXW38" s="126"/>
      <c r="EXX38" s="126"/>
      <c r="EXY38" s="126"/>
      <c r="EXZ38" s="126"/>
      <c r="EYA38" s="126"/>
      <c r="EYB38" s="126"/>
      <c r="EYC38" s="126"/>
      <c r="EYD38" s="126"/>
      <c r="EYE38" s="126"/>
      <c r="EYF38" s="126"/>
      <c r="EYG38" s="126"/>
      <c r="EYH38" s="126"/>
      <c r="EYI38" s="126"/>
      <c r="EYJ38" s="126"/>
      <c r="EYK38" s="126"/>
      <c r="EYL38" s="126"/>
      <c r="EYM38" s="126"/>
      <c r="EYN38" s="126"/>
      <c r="EYO38" s="126"/>
      <c r="EYP38" s="126"/>
      <c r="EYQ38" s="126"/>
      <c r="EYR38" s="126"/>
      <c r="EYS38" s="126"/>
      <c r="EYT38" s="126"/>
      <c r="EYU38" s="126"/>
      <c r="EYV38" s="126"/>
      <c r="EYW38" s="126"/>
      <c r="EYX38" s="126"/>
      <c r="EYY38" s="126"/>
      <c r="EYZ38" s="126"/>
      <c r="EZA38" s="126"/>
      <c r="EZB38" s="126"/>
      <c r="EZC38" s="126"/>
      <c r="EZD38" s="126"/>
      <c r="EZE38" s="126"/>
      <c r="EZF38" s="126"/>
      <c r="EZG38" s="126"/>
      <c r="EZH38" s="126"/>
      <c r="EZI38" s="126"/>
      <c r="EZJ38" s="126"/>
      <c r="EZK38" s="126"/>
      <c r="EZL38" s="126"/>
      <c r="EZM38" s="126"/>
      <c r="EZN38" s="126"/>
      <c r="EZO38" s="126"/>
      <c r="EZP38" s="126"/>
      <c r="EZQ38" s="126"/>
      <c r="EZR38" s="126"/>
      <c r="EZS38" s="126"/>
      <c r="EZT38" s="126"/>
      <c r="EZU38" s="126"/>
      <c r="EZV38" s="126"/>
      <c r="EZW38" s="126"/>
      <c r="EZX38" s="126"/>
      <c r="EZY38" s="126"/>
      <c r="EZZ38" s="126"/>
      <c r="FAA38" s="126"/>
      <c r="FAB38" s="126"/>
      <c r="FAC38" s="126"/>
      <c r="FAD38" s="126"/>
      <c r="FAE38" s="126"/>
      <c r="FAF38" s="126"/>
      <c r="FAG38" s="126"/>
      <c r="FAH38" s="126"/>
      <c r="FAI38" s="126"/>
      <c r="FAJ38" s="126"/>
      <c r="FAK38" s="126"/>
      <c r="FAL38" s="126"/>
      <c r="FAM38" s="126"/>
      <c r="FAN38" s="126"/>
      <c r="FAO38" s="126"/>
      <c r="FAP38" s="126"/>
      <c r="FAQ38" s="126"/>
      <c r="FAR38" s="126"/>
      <c r="FAS38" s="126"/>
      <c r="FAT38" s="126"/>
      <c r="FAU38" s="126"/>
      <c r="FAV38" s="126"/>
      <c r="FAW38" s="126"/>
      <c r="FAX38" s="126"/>
      <c r="FAY38" s="126"/>
      <c r="FAZ38" s="126"/>
      <c r="FBA38" s="126"/>
      <c r="FBB38" s="126"/>
      <c r="FBC38" s="126"/>
      <c r="FBD38" s="126"/>
      <c r="FBE38" s="126"/>
      <c r="FBF38" s="126"/>
      <c r="FBG38" s="126"/>
      <c r="FBH38" s="126"/>
      <c r="FBI38" s="126"/>
      <c r="FBJ38" s="126"/>
      <c r="FBK38" s="126"/>
      <c r="FBL38" s="126"/>
      <c r="FBM38" s="126"/>
      <c r="FBN38" s="126"/>
      <c r="FBO38" s="126"/>
      <c r="FBP38" s="126"/>
      <c r="FBQ38" s="126"/>
      <c r="FBR38" s="126"/>
      <c r="FBS38" s="126"/>
      <c r="FBT38" s="126"/>
      <c r="FBU38" s="126"/>
      <c r="FBV38" s="126"/>
      <c r="FBW38" s="126"/>
      <c r="FBX38" s="126"/>
      <c r="FBY38" s="126"/>
      <c r="FBZ38" s="126"/>
      <c r="FCA38" s="126"/>
      <c r="FCB38" s="126"/>
      <c r="FCC38" s="126"/>
      <c r="FCD38" s="126"/>
      <c r="FCE38" s="126"/>
      <c r="FCF38" s="126"/>
      <c r="FCG38" s="126"/>
      <c r="FCH38" s="126"/>
      <c r="FCI38" s="126"/>
      <c r="FCJ38" s="126"/>
      <c r="FCK38" s="126"/>
      <c r="FCL38" s="126"/>
      <c r="FCM38" s="126"/>
      <c r="FCN38" s="126"/>
      <c r="FCO38" s="126"/>
      <c r="FCP38" s="126"/>
      <c r="FCQ38" s="126"/>
      <c r="FCR38" s="126"/>
      <c r="FCS38" s="126"/>
      <c r="FCT38" s="126"/>
      <c r="FCU38" s="126"/>
      <c r="FCV38" s="126"/>
      <c r="FCW38" s="126"/>
      <c r="FCX38" s="126"/>
      <c r="FCY38" s="126"/>
      <c r="FCZ38" s="126"/>
      <c r="FDA38" s="126"/>
      <c r="FDB38" s="126"/>
      <c r="FDC38" s="126"/>
      <c r="FDD38" s="126"/>
      <c r="FDE38" s="126"/>
      <c r="FDF38" s="126"/>
      <c r="FDG38" s="126"/>
      <c r="FDH38" s="126"/>
      <c r="FDI38" s="126"/>
      <c r="FDJ38" s="126"/>
      <c r="FDK38" s="126"/>
      <c r="FDL38" s="126"/>
      <c r="FDM38" s="126"/>
      <c r="FDN38" s="126"/>
      <c r="FDO38" s="126"/>
      <c r="FDP38" s="126"/>
      <c r="FDQ38" s="126"/>
      <c r="FDR38" s="126"/>
      <c r="FDS38" s="126"/>
      <c r="FDT38" s="126"/>
      <c r="FDU38" s="126"/>
      <c r="FDV38" s="126"/>
      <c r="FDW38" s="126"/>
      <c r="FDX38" s="126"/>
      <c r="FDY38" s="126"/>
      <c r="FDZ38" s="126"/>
      <c r="FEA38" s="126"/>
      <c r="FEB38" s="126"/>
      <c r="FEC38" s="126"/>
      <c r="FED38" s="126"/>
      <c r="FEE38" s="126"/>
      <c r="FEF38" s="126"/>
      <c r="FEG38" s="126"/>
      <c r="FEH38" s="126"/>
      <c r="FEI38" s="126"/>
      <c r="FEJ38" s="126"/>
      <c r="FEK38" s="126"/>
      <c r="FEL38" s="126"/>
      <c r="FEM38" s="126"/>
      <c r="FEN38" s="126"/>
      <c r="FEO38" s="126"/>
      <c r="FEP38" s="126"/>
      <c r="FEQ38" s="126"/>
      <c r="FER38" s="126"/>
      <c r="FES38" s="126"/>
      <c r="FET38" s="126"/>
      <c r="FEU38" s="126"/>
      <c r="FEV38" s="126"/>
      <c r="FEW38" s="126"/>
      <c r="FEX38" s="126"/>
      <c r="FEY38" s="126"/>
      <c r="FEZ38" s="126"/>
      <c r="FFA38" s="126"/>
      <c r="FFB38" s="126"/>
      <c r="FFC38" s="126"/>
      <c r="FFD38" s="126"/>
      <c r="FFE38" s="126"/>
      <c r="FFF38" s="126"/>
      <c r="FFG38" s="126"/>
      <c r="FFH38" s="126"/>
      <c r="FFI38" s="126"/>
      <c r="FFJ38" s="126"/>
      <c r="FFK38" s="126"/>
      <c r="FFL38" s="126"/>
      <c r="FFM38" s="126"/>
      <c r="FFN38" s="126"/>
      <c r="FFO38" s="126"/>
      <c r="FFP38" s="126"/>
      <c r="FFQ38" s="126"/>
      <c r="FFR38" s="126"/>
      <c r="FFS38" s="126"/>
      <c r="FFT38" s="126"/>
      <c r="FFU38" s="126"/>
      <c r="FFV38" s="126"/>
      <c r="FFW38" s="126"/>
      <c r="FFX38" s="126"/>
      <c r="FFY38" s="126"/>
      <c r="FFZ38" s="126"/>
      <c r="FGA38" s="126"/>
      <c r="FGB38" s="126"/>
      <c r="FGC38" s="126"/>
      <c r="FGD38" s="126"/>
      <c r="FGE38" s="126"/>
      <c r="FGF38" s="126"/>
      <c r="FGG38" s="126"/>
      <c r="FGH38" s="126"/>
      <c r="FGI38" s="126"/>
      <c r="FGJ38" s="126"/>
      <c r="FGK38" s="126"/>
      <c r="FGL38" s="126"/>
      <c r="FGM38" s="126"/>
      <c r="FGN38" s="126"/>
      <c r="FGO38" s="126"/>
      <c r="FGP38" s="126"/>
      <c r="FGQ38" s="126"/>
      <c r="FGR38" s="126"/>
      <c r="FGS38" s="126"/>
      <c r="FGT38" s="126"/>
      <c r="FGU38" s="126"/>
      <c r="FGV38" s="126"/>
      <c r="FGW38" s="126"/>
      <c r="FGX38" s="126"/>
      <c r="FGY38" s="126"/>
      <c r="FGZ38" s="126"/>
      <c r="FHA38" s="126"/>
      <c r="FHB38" s="126"/>
      <c r="FHC38" s="126"/>
      <c r="FHD38" s="126"/>
      <c r="FHE38" s="126"/>
      <c r="FHF38" s="126"/>
      <c r="FHG38" s="126"/>
      <c r="FHH38" s="126"/>
      <c r="FHI38" s="126"/>
      <c r="FHJ38" s="126"/>
      <c r="FHK38" s="126"/>
      <c r="FHL38" s="126"/>
      <c r="FHM38" s="126"/>
      <c r="FHN38" s="126"/>
      <c r="FHO38" s="126"/>
      <c r="FHP38" s="126"/>
      <c r="FHQ38" s="126"/>
      <c r="FHR38" s="126"/>
      <c r="FHS38" s="126"/>
      <c r="FHT38" s="126"/>
      <c r="FHU38" s="126"/>
      <c r="FHV38" s="126"/>
      <c r="FHW38" s="126"/>
      <c r="FHX38" s="126"/>
      <c r="FHY38" s="126"/>
      <c r="FHZ38" s="126"/>
      <c r="FIA38" s="126"/>
      <c r="FIB38" s="126"/>
      <c r="FIC38" s="126"/>
      <c r="FID38" s="126"/>
      <c r="FIE38" s="126"/>
      <c r="FIF38" s="126"/>
      <c r="FIG38" s="126"/>
      <c r="FIH38" s="126"/>
      <c r="FII38" s="126"/>
      <c r="FIJ38" s="126"/>
      <c r="FIK38" s="126"/>
      <c r="FIL38" s="126"/>
      <c r="FIM38" s="126"/>
      <c r="FIN38" s="126"/>
      <c r="FIO38" s="126"/>
      <c r="FIP38" s="126"/>
      <c r="FIQ38" s="126"/>
      <c r="FIR38" s="126"/>
      <c r="FIS38" s="126"/>
      <c r="FIT38" s="126"/>
      <c r="FIU38" s="126"/>
      <c r="FIV38" s="126"/>
      <c r="FIW38" s="126"/>
      <c r="FIX38" s="126"/>
      <c r="FIY38" s="126"/>
      <c r="FIZ38" s="126"/>
      <c r="FJA38" s="126"/>
      <c r="FJB38" s="126"/>
      <c r="FJC38" s="126"/>
      <c r="FJD38" s="126"/>
      <c r="FJE38" s="126"/>
      <c r="FJF38" s="126"/>
      <c r="FJG38" s="126"/>
      <c r="FJH38" s="126"/>
      <c r="FJI38" s="126"/>
      <c r="FJJ38" s="126"/>
      <c r="FJK38" s="126"/>
      <c r="FJL38" s="126"/>
      <c r="FJM38" s="126"/>
      <c r="FJN38" s="126"/>
      <c r="FJO38" s="126"/>
      <c r="FJP38" s="126"/>
      <c r="FJQ38" s="126"/>
      <c r="FJR38" s="126"/>
      <c r="FJS38" s="126"/>
      <c r="FJT38" s="126"/>
      <c r="FJU38" s="126"/>
      <c r="FJV38" s="126"/>
      <c r="FJW38" s="126"/>
      <c r="FJX38" s="126"/>
      <c r="FJY38" s="126"/>
      <c r="FJZ38" s="126"/>
      <c r="FKA38" s="126"/>
      <c r="FKB38" s="126"/>
      <c r="FKC38" s="126"/>
      <c r="FKD38" s="126"/>
      <c r="FKE38" s="126"/>
      <c r="FKF38" s="126"/>
      <c r="FKG38" s="126"/>
      <c r="FKH38" s="126"/>
      <c r="FKI38" s="126"/>
      <c r="FKJ38" s="126"/>
      <c r="FKK38" s="126"/>
      <c r="FKL38" s="126"/>
      <c r="FKM38" s="126"/>
      <c r="FKN38" s="126"/>
      <c r="FKO38" s="126"/>
      <c r="FKP38" s="126"/>
      <c r="FKQ38" s="126"/>
      <c r="FKR38" s="126"/>
      <c r="FKS38" s="126"/>
      <c r="FKT38" s="126"/>
      <c r="FKU38" s="126"/>
      <c r="FKV38" s="126"/>
      <c r="FKW38" s="126"/>
      <c r="FKX38" s="126"/>
      <c r="FKY38" s="126"/>
      <c r="FKZ38" s="126"/>
      <c r="FLA38" s="126"/>
      <c r="FLB38" s="126"/>
      <c r="FLC38" s="126"/>
      <c r="FLD38" s="126"/>
      <c r="FLE38" s="126"/>
      <c r="FLF38" s="126"/>
      <c r="FLG38" s="126"/>
      <c r="FLH38" s="126"/>
      <c r="FLI38" s="126"/>
      <c r="FLJ38" s="126"/>
      <c r="FLK38" s="126"/>
      <c r="FLL38" s="126"/>
      <c r="FLM38" s="126"/>
      <c r="FLN38" s="126"/>
      <c r="FLO38" s="126"/>
      <c r="FLP38" s="126"/>
      <c r="FLQ38" s="126"/>
      <c r="FLR38" s="126"/>
      <c r="FLS38" s="126"/>
      <c r="FLT38" s="126"/>
      <c r="FLU38" s="126"/>
      <c r="FLV38" s="126"/>
      <c r="FLW38" s="126"/>
      <c r="FLX38" s="126"/>
      <c r="FLY38" s="126"/>
      <c r="FLZ38" s="126"/>
      <c r="FMA38" s="126"/>
      <c r="FMB38" s="126"/>
      <c r="FMC38" s="126"/>
      <c r="FMD38" s="126"/>
      <c r="FME38" s="126"/>
      <c r="FMF38" s="126"/>
      <c r="FMG38" s="126"/>
      <c r="FMH38" s="126"/>
      <c r="FMI38" s="126"/>
      <c r="FMJ38" s="126"/>
      <c r="FMK38" s="126"/>
      <c r="FML38" s="126"/>
      <c r="FMM38" s="126"/>
      <c r="FMN38" s="126"/>
      <c r="FMO38" s="126"/>
      <c r="FMP38" s="126"/>
      <c r="FMQ38" s="126"/>
      <c r="FMR38" s="126"/>
      <c r="FMS38" s="126"/>
      <c r="FMT38" s="126"/>
      <c r="FMU38" s="126"/>
      <c r="FMV38" s="126"/>
      <c r="FMW38" s="126"/>
      <c r="FMX38" s="126"/>
      <c r="FMY38" s="126"/>
      <c r="FMZ38" s="126"/>
      <c r="FNA38" s="126"/>
      <c r="FNB38" s="126"/>
      <c r="FNC38" s="126"/>
      <c r="FND38" s="126"/>
      <c r="FNE38" s="126"/>
      <c r="FNF38" s="126"/>
      <c r="FNG38" s="126"/>
      <c r="FNH38" s="126"/>
      <c r="FNI38" s="126"/>
      <c r="FNJ38" s="126"/>
      <c r="FNK38" s="126"/>
      <c r="FNL38" s="126"/>
      <c r="FNM38" s="126"/>
      <c r="FNN38" s="126"/>
      <c r="FNO38" s="126"/>
      <c r="FNP38" s="126"/>
      <c r="FNQ38" s="126"/>
      <c r="FNR38" s="126"/>
      <c r="FNS38" s="126"/>
      <c r="FNT38" s="126"/>
      <c r="FNU38" s="126"/>
      <c r="FNV38" s="126"/>
      <c r="FNW38" s="126"/>
      <c r="FNX38" s="126"/>
      <c r="FNY38" s="126"/>
      <c r="FNZ38" s="126"/>
      <c r="FOA38" s="126"/>
      <c r="FOB38" s="126"/>
      <c r="FOC38" s="126"/>
      <c r="FOD38" s="126"/>
      <c r="FOE38" s="126"/>
      <c r="FOF38" s="126"/>
      <c r="FOG38" s="126"/>
      <c r="FOH38" s="126"/>
      <c r="FOI38" s="126"/>
      <c r="FOJ38" s="126"/>
      <c r="FOK38" s="126"/>
      <c r="FOL38" s="126"/>
      <c r="FOM38" s="126"/>
      <c r="FON38" s="126"/>
      <c r="FOO38" s="126"/>
      <c r="FOP38" s="126"/>
      <c r="FOQ38" s="126"/>
      <c r="FOR38" s="126"/>
      <c r="FOS38" s="126"/>
      <c r="FOT38" s="126"/>
      <c r="FOU38" s="126"/>
      <c r="FOV38" s="126"/>
      <c r="FOW38" s="126"/>
      <c r="FOX38" s="126"/>
      <c r="FOY38" s="126"/>
      <c r="FOZ38" s="126"/>
      <c r="FPA38" s="126"/>
      <c r="FPB38" s="126"/>
      <c r="FPC38" s="126"/>
      <c r="FPD38" s="126"/>
      <c r="FPE38" s="126"/>
      <c r="FPF38" s="126"/>
      <c r="FPG38" s="126"/>
      <c r="FPH38" s="126"/>
      <c r="FPI38" s="126"/>
      <c r="FPJ38" s="126"/>
      <c r="FPK38" s="126"/>
      <c r="FPL38" s="126"/>
      <c r="FPM38" s="126"/>
      <c r="FPN38" s="126"/>
      <c r="FPO38" s="126"/>
      <c r="FPP38" s="126"/>
      <c r="FPQ38" s="126"/>
      <c r="FPR38" s="126"/>
      <c r="FPS38" s="126"/>
      <c r="FPT38" s="126"/>
      <c r="FPU38" s="126"/>
      <c r="FPV38" s="126"/>
      <c r="FPW38" s="126"/>
      <c r="FPX38" s="126"/>
      <c r="FPY38" s="126"/>
      <c r="FPZ38" s="126"/>
      <c r="FQA38" s="126"/>
      <c r="FQB38" s="126"/>
      <c r="FQC38" s="126"/>
      <c r="FQD38" s="126"/>
      <c r="FQE38" s="126"/>
      <c r="FQF38" s="126"/>
      <c r="FQG38" s="126"/>
      <c r="FQH38" s="126"/>
      <c r="FQI38" s="126"/>
      <c r="FQJ38" s="126"/>
      <c r="FQK38" s="126"/>
      <c r="FQL38" s="126"/>
      <c r="FQM38" s="126"/>
      <c r="FQN38" s="126"/>
      <c r="FQO38" s="126"/>
      <c r="FQP38" s="126"/>
      <c r="FQQ38" s="126"/>
      <c r="FQR38" s="126"/>
      <c r="FQS38" s="126"/>
      <c r="FQT38" s="126"/>
      <c r="FQU38" s="126"/>
      <c r="FQV38" s="126"/>
      <c r="FQW38" s="126"/>
      <c r="FQX38" s="126"/>
      <c r="FQY38" s="126"/>
      <c r="FQZ38" s="126"/>
      <c r="FRA38" s="126"/>
      <c r="FRB38" s="126"/>
      <c r="FRC38" s="126"/>
      <c r="FRD38" s="126"/>
      <c r="FRE38" s="126"/>
      <c r="FRF38" s="126"/>
      <c r="FRG38" s="126"/>
      <c r="FRH38" s="126"/>
      <c r="FRI38" s="126"/>
      <c r="FRJ38" s="126"/>
      <c r="FRK38" s="126"/>
      <c r="FRL38" s="126"/>
      <c r="FRM38" s="126"/>
      <c r="FRN38" s="126"/>
      <c r="FRO38" s="126"/>
      <c r="FRP38" s="126"/>
      <c r="FRQ38" s="126"/>
      <c r="FRR38" s="126"/>
      <c r="FRS38" s="126"/>
      <c r="FRT38" s="126"/>
      <c r="FRU38" s="126"/>
      <c r="FRV38" s="126"/>
      <c r="FRW38" s="126"/>
      <c r="FRX38" s="126"/>
      <c r="FRY38" s="126"/>
      <c r="FRZ38" s="126"/>
      <c r="FSA38" s="126"/>
      <c r="FSB38" s="126"/>
      <c r="FSC38" s="126"/>
      <c r="FSD38" s="126"/>
      <c r="FSE38" s="126"/>
      <c r="FSF38" s="126"/>
      <c r="FSG38" s="126"/>
      <c r="FSH38" s="126"/>
      <c r="FSI38" s="126"/>
      <c r="FSJ38" s="126"/>
      <c r="FSK38" s="126"/>
      <c r="FSL38" s="126"/>
      <c r="FSM38" s="126"/>
      <c r="FSN38" s="126"/>
      <c r="FSO38" s="126"/>
      <c r="FSP38" s="126"/>
      <c r="FSQ38" s="126"/>
      <c r="FSR38" s="126"/>
      <c r="FSS38" s="126"/>
      <c r="FST38" s="126"/>
      <c r="FSU38" s="126"/>
      <c r="FSV38" s="126"/>
      <c r="FSW38" s="126"/>
      <c r="FSX38" s="126"/>
      <c r="FSY38" s="126"/>
      <c r="FSZ38" s="126"/>
      <c r="FTA38" s="126"/>
      <c r="FTB38" s="126"/>
      <c r="FTC38" s="126"/>
      <c r="FTD38" s="126"/>
      <c r="FTE38" s="126"/>
      <c r="FTF38" s="126"/>
      <c r="FTG38" s="126"/>
      <c r="FTH38" s="126"/>
      <c r="FTI38" s="126"/>
      <c r="FTJ38" s="126"/>
      <c r="FTK38" s="126"/>
      <c r="FTL38" s="126"/>
      <c r="FTM38" s="126"/>
      <c r="FTN38" s="126"/>
      <c r="FTO38" s="126"/>
      <c r="FTP38" s="126"/>
      <c r="FTQ38" s="126"/>
      <c r="FTR38" s="126"/>
      <c r="FTS38" s="126"/>
      <c r="FTT38" s="126"/>
      <c r="FTU38" s="126"/>
      <c r="FTV38" s="126"/>
      <c r="FTW38" s="126"/>
      <c r="FTX38" s="126"/>
      <c r="FTY38" s="126"/>
      <c r="FTZ38" s="126"/>
      <c r="FUA38" s="126"/>
      <c r="FUB38" s="126"/>
      <c r="FUC38" s="126"/>
      <c r="FUD38" s="126"/>
      <c r="FUE38" s="126"/>
      <c r="FUF38" s="126"/>
      <c r="FUG38" s="126"/>
      <c r="FUH38" s="126"/>
      <c r="FUI38" s="126"/>
      <c r="FUJ38" s="126"/>
      <c r="FUK38" s="126"/>
      <c r="FUL38" s="126"/>
      <c r="FUM38" s="126"/>
      <c r="FUN38" s="126"/>
      <c r="FUO38" s="126"/>
      <c r="FUP38" s="126"/>
      <c r="FUQ38" s="126"/>
      <c r="FUR38" s="126"/>
      <c r="FUS38" s="126"/>
      <c r="FUT38" s="126"/>
      <c r="FUU38" s="126"/>
      <c r="FUV38" s="126"/>
      <c r="FUW38" s="126"/>
      <c r="FUX38" s="126"/>
      <c r="FUY38" s="126"/>
      <c r="FUZ38" s="126"/>
      <c r="FVA38" s="126"/>
      <c r="FVB38" s="126"/>
      <c r="FVC38" s="126"/>
      <c r="FVD38" s="126"/>
      <c r="FVE38" s="126"/>
      <c r="FVF38" s="126"/>
      <c r="FVG38" s="126"/>
      <c r="FVH38" s="126"/>
      <c r="FVI38" s="126"/>
      <c r="FVJ38" s="126"/>
      <c r="FVK38" s="126"/>
      <c r="FVL38" s="126"/>
      <c r="FVM38" s="126"/>
      <c r="FVN38" s="126"/>
      <c r="FVO38" s="126"/>
      <c r="FVP38" s="126"/>
      <c r="FVQ38" s="126"/>
      <c r="FVR38" s="126"/>
      <c r="FVS38" s="126"/>
      <c r="FVT38" s="126"/>
      <c r="FVU38" s="126"/>
      <c r="FVV38" s="126"/>
      <c r="FVW38" s="126"/>
      <c r="FVX38" s="126"/>
      <c r="FVY38" s="126"/>
      <c r="FVZ38" s="126"/>
      <c r="FWA38" s="126"/>
      <c r="FWB38" s="126"/>
      <c r="FWC38" s="126"/>
      <c r="FWD38" s="126"/>
      <c r="FWE38" s="126"/>
      <c r="FWF38" s="126"/>
      <c r="FWG38" s="126"/>
      <c r="FWH38" s="126"/>
      <c r="FWI38" s="126"/>
      <c r="FWJ38" s="126"/>
      <c r="FWK38" s="126"/>
      <c r="FWL38" s="126"/>
      <c r="FWM38" s="126"/>
      <c r="FWN38" s="126"/>
      <c r="FWO38" s="126"/>
      <c r="FWP38" s="126"/>
      <c r="FWQ38" s="126"/>
      <c r="FWR38" s="126"/>
      <c r="FWS38" s="126"/>
      <c r="FWT38" s="126"/>
      <c r="FWU38" s="126"/>
      <c r="FWV38" s="126"/>
      <c r="FWW38" s="126"/>
      <c r="FWX38" s="126"/>
      <c r="FWY38" s="126"/>
      <c r="FWZ38" s="126"/>
      <c r="FXA38" s="126"/>
      <c r="FXB38" s="126"/>
      <c r="FXC38" s="126"/>
      <c r="FXD38" s="126"/>
      <c r="FXE38" s="126"/>
      <c r="FXF38" s="126"/>
      <c r="FXG38" s="126"/>
      <c r="FXH38" s="126"/>
      <c r="FXI38" s="126"/>
      <c r="FXJ38" s="126"/>
      <c r="FXK38" s="126"/>
      <c r="FXL38" s="126"/>
      <c r="FXM38" s="126"/>
      <c r="FXN38" s="126"/>
      <c r="FXO38" s="126"/>
      <c r="FXP38" s="126"/>
      <c r="FXQ38" s="126"/>
      <c r="FXR38" s="126"/>
      <c r="FXS38" s="126"/>
      <c r="FXT38" s="126"/>
      <c r="FXU38" s="126"/>
      <c r="FXV38" s="126"/>
      <c r="FXW38" s="126"/>
      <c r="FXX38" s="126"/>
      <c r="FXY38" s="126"/>
      <c r="FXZ38" s="126"/>
      <c r="FYA38" s="126"/>
      <c r="FYB38" s="126"/>
      <c r="FYC38" s="126"/>
      <c r="FYD38" s="126"/>
      <c r="FYE38" s="126"/>
      <c r="FYF38" s="126"/>
      <c r="FYG38" s="126"/>
      <c r="FYH38" s="126"/>
      <c r="FYI38" s="126"/>
      <c r="FYJ38" s="126"/>
      <c r="FYK38" s="126"/>
      <c r="FYL38" s="126"/>
      <c r="FYM38" s="126"/>
      <c r="FYN38" s="126"/>
      <c r="FYO38" s="126"/>
      <c r="FYP38" s="126"/>
      <c r="FYQ38" s="126"/>
      <c r="FYR38" s="126"/>
      <c r="FYS38" s="126"/>
      <c r="FYT38" s="126"/>
      <c r="FYU38" s="126"/>
      <c r="FYV38" s="126"/>
      <c r="FYW38" s="126"/>
      <c r="FYX38" s="126"/>
      <c r="FYY38" s="126"/>
      <c r="FYZ38" s="126"/>
      <c r="FZA38" s="126"/>
      <c r="FZB38" s="126"/>
      <c r="FZC38" s="126"/>
      <c r="FZD38" s="126"/>
      <c r="FZE38" s="126"/>
      <c r="FZF38" s="126"/>
      <c r="FZG38" s="126"/>
      <c r="FZH38" s="126"/>
      <c r="FZI38" s="126"/>
      <c r="FZJ38" s="126"/>
      <c r="FZK38" s="126"/>
      <c r="FZL38" s="126"/>
      <c r="FZM38" s="126"/>
      <c r="FZN38" s="126"/>
      <c r="FZO38" s="126"/>
      <c r="FZP38" s="126"/>
      <c r="FZQ38" s="126"/>
      <c r="FZR38" s="126"/>
      <c r="FZS38" s="126"/>
      <c r="FZT38" s="126"/>
      <c r="FZU38" s="126"/>
      <c r="FZV38" s="126"/>
      <c r="FZW38" s="126"/>
      <c r="FZX38" s="126"/>
      <c r="FZY38" s="126"/>
      <c r="FZZ38" s="126"/>
      <c r="GAA38" s="126"/>
      <c r="GAB38" s="126"/>
      <c r="GAC38" s="126"/>
      <c r="GAD38" s="126"/>
      <c r="GAE38" s="126"/>
      <c r="GAF38" s="126"/>
      <c r="GAG38" s="126"/>
      <c r="GAH38" s="126"/>
      <c r="GAI38" s="126"/>
      <c r="GAJ38" s="126"/>
      <c r="GAK38" s="126"/>
      <c r="GAL38" s="126"/>
      <c r="GAM38" s="126"/>
      <c r="GAN38" s="126"/>
      <c r="GAO38" s="126"/>
      <c r="GAP38" s="126"/>
      <c r="GAQ38" s="126"/>
      <c r="GAR38" s="126"/>
      <c r="GAS38" s="126"/>
      <c r="GAT38" s="126"/>
      <c r="GAU38" s="126"/>
      <c r="GAV38" s="126"/>
      <c r="GAW38" s="126"/>
      <c r="GAX38" s="126"/>
      <c r="GAY38" s="126"/>
      <c r="GAZ38" s="126"/>
      <c r="GBA38" s="126"/>
      <c r="GBB38" s="126"/>
      <c r="GBC38" s="126"/>
      <c r="GBD38" s="126"/>
      <c r="GBE38" s="126"/>
      <c r="GBF38" s="126"/>
      <c r="GBG38" s="126"/>
      <c r="GBH38" s="126"/>
      <c r="GBI38" s="126"/>
      <c r="GBJ38" s="126"/>
      <c r="GBK38" s="126"/>
      <c r="GBL38" s="126"/>
      <c r="GBM38" s="126"/>
      <c r="GBN38" s="126"/>
      <c r="GBO38" s="126"/>
      <c r="GBP38" s="126"/>
      <c r="GBQ38" s="126"/>
      <c r="GBR38" s="126"/>
      <c r="GBS38" s="126"/>
      <c r="GBT38" s="126"/>
      <c r="GBU38" s="126"/>
      <c r="GBV38" s="126"/>
      <c r="GBW38" s="126"/>
      <c r="GBX38" s="126"/>
      <c r="GBY38" s="126"/>
      <c r="GBZ38" s="126"/>
      <c r="GCA38" s="126"/>
      <c r="GCB38" s="126"/>
      <c r="GCC38" s="126"/>
      <c r="GCD38" s="126"/>
      <c r="GCE38" s="126"/>
      <c r="GCF38" s="126"/>
      <c r="GCG38" s="126"/>
      <c r="GCH38" s="126"/>
      <c r="GCI38" s="126"/>
      <c r="GCJ38" s="126"/>
      <c r="GCK38" s="126"/>
      <c r="GCL38" s="126"/>
      <c r="GCM38" s="126"/>
      <c r="GCN38" s="126"/>
      <c r="GCO38" s="126"/>
      <c r="GCP38" s="126"/>
      <c r="GCQ38" s="126"/>
      <c r="GCR38" s="126"/>
      <c r="GCS38" s="126"/>
      <c r="GCT38" s="126"/>
      <c r="GCU38" s="126"/>
      <c r="GCV38" s="126"/>
      <c r="GCW38" s="126"/>
      <c r="GCX38" s="126"/>
      <c r="GCY38" s="126"/>
      <c r="GCZ38" s="126"/>
      <c r="GDA38" s="126"/>
      <c r="GDB38" s="126"/>
      <c r="GDC38" s="126"/>
      <c r="GDD38" s="126"/>
      <c r="GDE38" s="126"/>
      <c r="GDF38" s="126"/>
      <c r="GDG38" s="126"/>
      <c r="GDH38" s="126"/>
      <c r="GDI38" s="126"/>
      <c r="GDJ38" s="126"/>
      <c r="GDK38" s="126"/>
      <c r="GDL38" s="126"/>
      <c r="GDM38" s="126"/>
      <c r="GDN38" s="126"/>
      <c r="GDO38" s="126"/>
      <c r="GDP38" s="126"/>
      <c r="GDQ38" s="126"/>
      <c r="GDR38" s="126"/>
      <c r="GDS38" s="126"/>
      <c r="GDT38" s="126"/>
      <c r="GDU38" s="126"/>
      <c r="GDV38" s="126"/>
      <c r="GDW38" s="126"/>
      <c r="GDX38" s="126"/>
      <c r="GDY38" s="126"/>
      <c r="GDZ38" s="126"/>
      <c r="GEA38" s="126"/>
      <c r="GEB38" s="126"/>
      <c r="GEC38" s="126"/>
      <c r="GED38" s="126"/>
      <c r="GEE38" s="126"/>
      <c r="GEF38" s="126"/>
      <c r="GEG38" s="126"/>
      <c r="GEH38" s="126"/>
      <c r="GEI38" s="126"/>
      <c r="GEJ38" s="126"/>
      <c r="GEK38" s="126"/>
      <c r="GEL38" s="126"/>
      <c r="GEM38" s="126"/>
      <c r="GEN38" s="126"/>
      <c r="GEO38" s="126"/>
      <c r="GEP38" s="126"/>
      <c r="GEQ38" s="126"/>
      <c r="GER38" s="126"/>
      <c r="GES38" s="126"/>
      <c r="GET38" s="126"/>
      <c r="GEU38" s="126"/>
      <c r="GEV38" s="126"/>
      <c r="GEW38" s="126"/>
      <c r="GEX38" s="126"/>
      <c r="GEY38" s="126"/>
      <c r="GEZ38" s="126"/>
      <c r="GFA38" s="126"/>
      <c r="GFB38" s="126"/>
      <c r="GFC38" s="126"/>
      <c r="GFD38" s="126"/>
      <c r="GFE38" s="126"/>
      <c r="GFF38" s="126"/>
      <c r="GFG38" s="126"/>
      <c r="GFH38" s="126"/>
      <c r="GFI38" s="126"/>
      <c r="GFJ38" s="126"/>
      <c r="GFK38" s="126"/>
      <c r="GFL38" s="126"/>
      <c r="GFM38" s="126"/>
      <c r="GFN38" s="126"/>
      <c r="GFO38" s="126"/>
      <c r="GFP38" s="126"/>
      <c r="GFQ38" s="126"/>
      <c r="GFR38" s="126"/>
      <c r="GFS38" s="126"/>
      <c r="GFT38" s="126"/>
      <c r="GFU38" s="126"/>
      <c r="GFV38" s="126"/>
      <c r="GFW38" s="126"/>
      <c r="GFX38" s="126"/>
      <c r="GFY38" s="126"/>
      <c r="GFZ38" s="126"/>
      <c r="GGA38" s="126"/>
      <c r="GGB38" s="126"/>
      <c r="GGC38" s="126"/>
      <c r="GGD38" s="126"/>
      <c r="GGE38" s="126"/>
      <c r="GGF38" s="126"/>
      <c r="GGG38" s="126"/>
      <c r="GGH38" s="126"/>
      <c r="GGI38" s="126"/>
      <c r="GGJ38" s="126"/>
      <c r="GGK38" s="126"/>
      <c r="GGL38" s="126"/>
      <c r="GGM38" s="126"/>
      <c r="GGN38" s="126"/>
      <c r="GGO38" s="126"/>
      <c r="GGP38" s="126"/>
      <c r="GGQ38" s="126"/>
      <c r="GGR38" s="126"/>
      <c r="GGS38" s="126"/>
      <c r="GGT38" s="126"/>
      <c r="GGU38" s="126"/>
      <c r="GGV38" s="126"/>
      <c r="GGW38" s="126"/>
      <c r="GGX38" s="126"/>
      <c r="GGY38" s="126"/>
      <c r="GGZ38" s="126"/>
      <c r="GHA38" s="126"/>
      <c r="GHB38" s="126"/>
      <c r="GHC38" s="126"/>
      <c r="GHD38" s="126"/>
      <c r="GHE38" s="126"/>
      <c r="GHF38" s="126"/>
      <c r="GHG38" s="126"/>
      <c r="GHH38" s="126"/>
      <c r="GHI38" s="126"/>
      <c r="GHJ38" s="126"/>
      <c r="GHK38" s="126"/>
      <c r="GHL38" s="126"/>
      <c r="GHM38" s="126"/>
      <c r="GHN38" s="126"/>
      <c r="GHO38" s="126"/>
      <c r="GHP38" s="126"/>
      <c r="GHQ38" s="126"/>
      <c r="GHR38" s="126"/>
      <c r="GHS38" s="126"/>
      <c r="GHT38" s="126"/>
      <c r="GHU38" s="126"/>
      <c r="GHV38" s="126"/>
      <c r="GHW38" s="126"/>
      <c r="GHX38" s="126"/>
      <c r="GHY38" s="126"/>
      <c r="GHZ38" s="126"/>
      <c r="GIA38" s="126"/>
      <c r="GIB38" s="126"/>
      <c r="GIC38" s="126"/>
      <c r="GID38" s="126"/>
      <c r="GIE38" s="126"/>
      <c r="GIF38" s="126"/>
      <c r="GIG38" s="126"/>
      <c r="GIH38" s="126"/>
      <c r="GII38" s="126"/>
      <c r="GIJ38" s="126"/>
      <c r="GIK38" s="126"/>
      <c r="GIL38" s="126"/>
      <c r="GIM38" s="126"/>
      <c r="GIN38" s="126"/>
      <c r="GIO38" s="126"/>
      <c r="GIP38" s="126"/>
      <c r="GIQ38" s="126"/>
      <c r="GIR38" s="126"/>
      <c r="GIS38" s="126"/>
      <c r="GIT38" s="126"/>
      <c r="GIU38" s="126"/>
      <c r="GIV38" s="126"/>
      <c r="GIW38" s="126"/>
      <c r="GIX38" s="126"/>
      <c r="GIY38" s="126"/>
      <c r="GIZ38" s="126"/>
      <c r="GJA38" s="126"/>
      <c r="GJB38" s="126"/>
      <c r="GJC38" s="126"/>
      <c r="GJD38" s="126"/>
      <c r="GJE38" s="126"/>
      <c r="GJF38" s="126"/>
      <c r="GJG38" s="126"/>
      <c r="GJH38" s="126"/>
      <c r="GJI38" s="126"/>
      <c r="GJJ38" s="126"/>
      <c r="GJK38" s="126"/>
      <c r="GJL38" s="126"/>
      <c r="GJM38" s="126"/>
      <c r="GJN38" s="126"/>
      <c r="GJO38" s="126"/>
      <c r="GJP38" s="126"/>
      <c r="GJQ38" s="126"/>
      <c r="GJR38" s="126"/>
      <c r="GJS38" s="126"/>
      <c r="GJT38" s="126"/>
      <c r="GJU38" s="126"/>
      <c r="GJV38" s="126"/>
      <c r="GJW38" s="126"/>
      <c r="GJX38" s="126"/>
      <c r="GJY38" s="126"/>
      <c r="GJZ38" s="126"/>
      <c r="GKA38" s="126"/>
      <c r="GKB38" s="126"/>
      <c r="GKC38" s="126"/>
      <c r="GKD38" s="126"/>
      <c r="GKE38" s="126"/>
      <c r="GKF38" s="126"/>
      <c r="GKG38" s="126"/>
      <c r="GKH38" s="126"/>
      <c r="GKI38" s="126"/>
      <c r="GKJ38" s="126"/>
      <c r="GKK38" s="126"/>
      <c r="GKL38" s="126"/>
      <c r="GKM38" s="126"/>
      <c r="GKN38" s="126"/>
      <c r="GKO38" s="126"/>
      <c r="GKP38" s="126"/>
      <c r="GKQ38" s="126"/>
      <c r="GKR38" s="126"/>
      <c r="GKS38" s="126"/>
      <c r="GKT38" s="126"/>
      <c r="GKU38" s="126"/>
      <c r="GKV38" s="126"/>
      <c r="GKW38" s="126"/>
      <c r="GKX38" s="126"/>
      <c r="GKY38" s="126"/>
      <c r="GKZ38" s="126"/>
      <c r="GLA38" s="126"/>
      <c r="GLB38" s="126"/>
      <c r="GLC38" s="126"/>
      <c r="GLD38" s="126"/>
      <c r="GLE38" s="126"/>
      <c r="GLF38" s="126"/>
      <c r="GLG38" s="126"/>
      <c r="GLH38" s="126"/>
      <c r="GLI38" s="126"/>
      <c r="GLJ38" s="126"/>
      <c r="GLK38" s="126"/>
      <c r="GLL38" s="126"/>
      <c r="GLM38" s="126"/>
      <c r="GLN38" s="126"/>
      <c r="GLO38" s="126"/>
      <c r="GLP38" s="126"/>
      <c r="GLQ38" s="126"/>
      <c r="GLR38" s="126"/>
      <c r="GLS38" s="126"/>
      <c r="GLT38" s="126"/>
      <c r="GLU38" s="126"/>
      <c r="GLV38" s="126"/>
      <c r="GLW38" s="126"/>
      <c r="GLX38" s="126"/>
      <c r="GLY38" s="126"/>
      <c r="GLZ38" s="126"/>
      <c r="GMA38" s="126"/>
      <c r="GMB38" s="126"/>
      <c r="GMC38" s="126"/>
      <c r="GMD38" s="126"/>
      <c r="GME38" s="126"/>
      <c r="GMF38" s="126"/>
      <c r="GMG38" s="126"/>
      <c r="GMH38" s="126"/>
      <c r="GMI38" s="126"/>
      <c r="GMJ38" s="126"/>
      <c r="GMK38" s="126"/>
      <c r="GML38" s="126"/>
      <c r="GMM38" s="126"/>
      <c r="GMN38" s="126"/>
      <c r="GMO38" s="126"/>
      <c r="GMP38" s="126"/>
      <c r="GMQ38" s="126"/>
      <c r="GMR38" s="126"/>
      <c r="GMS38" s="126"/>
      <c r="GMT38" s="126"/>
      <c r="GMU38" s="126"/>
      <c r="GMV38" s="126"/>
      <c r="GMW38" s="126"/>
      <c r="GMX38" s="126"/>
      <c r="GMY38" s="126"/>
      <c r="GMZ38" s="126"/>
      <c r="GNA38" s="126"/>
      <c r="GNB38" s="126"/>
      <c r="GNC38" s="126"/>
      <c r="GND38" s="126"/>
      <c r="GNE38" s="126"/>
      <c r="GNF38" s="126"/>
      <c r="GNG38" s="126"/>
      <c r="GNH38" s="126"/>
      <c r="GNI38" s="126"/>
      <c r="GNJ38" s="126"/>
      <c r="GNK38" s="126"/>
      <c r="GNL38" s="126"/>
      <c r="GNM38" s="126"/>
      <c r="GNN38" s="126"/>
      <c r="GNO38" s="126"/>
      <c r="GNP38" s="126"/>
      <c r="GNQ38" s="126"/>
      <c r="GNR38" s="126"/>
      <c r="GNS38" s="126"/>
      <c r="GNT38" s="126"/>
      <c r="GNU38" s="126"/>
      <c r="GNV38" s="126"/>
      <c r="GNW38" s="126"/>
      <c r="GNX38" s="126"/>
      <c r="GNY38" s="126"/>
      <c r="GNZ38" s="126"/>
      <c r="GOA38" s="126"/>
      <c r="GOB38" s="126"/>
      <c r="GOC38" s="126"/>
      <c r="GOD38" s="126"/>
      <c r="GOE38" s="126"/>
      <c r="GOF38" s="126"/>
      <c r="GOG38" s="126"/>
      <c r="GOH38" s="126"/>
      <c r="GOI38" s="126"/>
      <c r="GOJ38" s="126"/>
      <c r="GOK38" s="126"/>
      <c r="GOL38" s="126"/>
      <c r="GOM38" s="126"/>
      <c r="GON38" s="126"/>
      <c r="GOO38" s="126"/>
      <c r="GOP38" s="126"/>
      <c r="GOQ38" s="126"/>
      <c r="GOR38" s="126"/>
      <c r="GOS38" s="126"/>
      <c r="GOT38" s="126"/>
      <c r="GOU38" s="126"/>
      <c r="GOV38" s="126"/>
      <c r="GOW38" s="126"/>
      <c r="GOX38" s="126"/>
      <c r="GOY38" s="126"/>
      <c r="GOZ38" s="126"/>
      <c r="GPA38" s="126"/>
      <c r="GPB38" s="126"/>
      <c r="GPC38" s="126"/>
      <c r="GPD38" s="126"/>
      <c r="GPE38" s="126"/>
      <c r="GPF38" s="126"/>
      <c r="GPG38" s="126"/>
      <c r="GPH38" s="126"/>
      <c r="GPI38" s="126"/>
      <c r="GPJ38" s="126"/>
      <c r="GPK38" s="126"/>
      <c r="GPL38" s="126"/>
      <c r="GPM38" s="126"/>
      <c r="GPN38" s="126"/>
      <c r="GPO38" s="126"/>
      <c r="GPP38" s="126"/>
      <c r="GPQ38" s="126"/>
      <c r="GPR38" s="126"/>
      <c r="GPS38" s="126"/>
      <c r="GPT38" s="126"/>
      <c r="GPU38" s="126"/>
      <c r="GPV38" s="126"/>
      <c r="GPW38" s="126"/>
      <c r="GPX38" s="126"/>
      <c r="GPY38" s="126"/>
      <c r="GPZ38" s="126"/>
      <c r="GQA38" s="126"/>
      <c r="GQB38" s="126"/>
      <c r="GQC38" s="126"/>
      <c r="GQD38" s="126"/>
      <c r="GQE38" s="126"/>
      <c r="GQF38" s="126"/>
      <c r="GQG38" s="126"/>
      <c r="GQH38" s="126"/>
      <c r="GQI38" s="126"/>
      <c r="GQJ38" s="126"/>
      <c r="GQK38" s="126"/>
      <c r="GQL38" s="126"/>
      <c r="GQM38" s="126"/>
      <c r="GQN38" s="126"/>
      <c r="GQO38" s="126"/>
      <c r="GQP38" s="126"/>
      <c r="GQQ38" s="126"/>
      <c r="GQR38" s="126"/>
      <c r="GQS38" s="126"/>
      <c r="GQT38" s="126"/>
      <c r="GQU38" s="126"/>
      <c r="GQV38" s="126"/>
      <c r="GQW38" s="126"/>
      <c r="GQX38" s="126"/>
      <c r="GQY38" s="126"/>
      <c r="GQZ38" s="126"/>
      <c r="GRA38" s="126"/>
      <c r="GRB38" s="126"/>
      <c r="GRC38" s="126"/>
      <c r="GRD38" s="126"/>
      <c r="GRE38" s="126"/>
      <c r="GRF38" s="126"/>
      <c r="GRG38" s="126"/>
      <c r="GRH38" s="126"/>
      <c r="GRI38" s="126"/>
      <c r="GRJ38" s="126"/>
      <c r="GRK38" s="126"/>
      <c r="GRL38" s="126"/>
      <c r="GRM38" s="126"/>
      <c r="GRN38" s="126"/>
      <c r="GRO38" s="126"/>
      <c r="GRP38" s="126"/>
      <c r="GRQ38" s="126"/>
      <c r="GRR38" s="126"/>
      <c r="GRS38" s="126"/>
      <c r="GRT38" s="126"/>
      <c r="GRU38" s="126"/>
      <c r="GRV38" s="126"/>
      <c r="GRW38" s="126"/>
      <c r="GRX38" s="126"/>
      <c r="GRY38" s="126"/>
      <c r="GRZ38" s="126"/>
      <c r="GSA38" s="126"/>
      <c r="GSB38" s="126"/>
      <c r="GSC38" s="126"/>
      <c r="GSD38" s="126"/>
      <c r="GSE38" s="126"/>
      <c r="GSF38" s="126"/>
      <c r="GSG38" s="126"/>
      <c r="GSH38" s="126"/>
      <c r="GSI38" s="126"/>
      <c r="GSJ38" s="126"/>
      <c r="GSK38" s="126"/>
      <c r="GSL38" s="126"/>
      <c r="GSM38" s="126"/>
      <c r="GSN38" s="126"/>
      <c r="GSO38" s="126"/>
      <c r="GSP38" s="126"/>
      <c r="GSQ38" s="126"/>
      <c r="GSR38" s="126"/>
      <c r="GSS38" s="126"/>
      <c r="GST38" s="126"/>
      <c r="GSU38" s="126"/>
      <c r="GSV38" s="126"/>
      <c r="GSW38" s="126"/>
      <c r="GSX38" s="126"/>
      <c r="GSY38" s="126"/>
      <c r="GSZ38" s="126"/>
      <c r="GTA38" s="126"/>
      <c r="GTB38" s="126"/>
      <c r="GTC38" s="126"/>
      <c r="GTD38" s="126"/>
      <c r="GTE38" s="126"/>
      <c r="GTF38" s="126"/>
      <c r="GTG38" s="126"/>
      <c r="GTH38" s="126"/>
      <c r="GTI38" s="126"/>
      <c r="GTJ38" s="126"/>
      <c r="GTK38" s="126"/>
      <c r="GTL38" s="126"/>
      <c r="GTM38" s="126"/>
      <c r="GTN38" s="126"/>
      <c r="GTO38" s="126"/>
      <c r="GTP38" s="126"/>
      <c r="GTQ38" s="126"/>
      <c r="GTR38" s="126"/>
      <c r="GTS38" s="126"/>
      <c r="GTT38" s="126"/>
      <c r="GTU38" s="126"/>
      <c r="GTV38" s="126"/>
      <c r="GTW38" s="126"/>
      <c r="GTX38" s="126"/>
      <c r="GTY38" s="126"/>
      <c r="GTZ38" s="126"/>
      <c r="GUA38" s="126"/>
      <c r="GUB38" s="126"/>
      <c r="GUC38" s="126"/>
      <c r="GUD38" s="126"/>
      <c r="GUE38" s="126"/>
      <c r="GUF38" s="126"/>
      <c r="GUG38" s="126"/>
      <c r="GUH38" s="126"/>
      <c r="GUI38" s="126"/>
      <c r="GUJ38" s="126"/>
      <c r="GUK38" s="126"/>
      <c r="GUL38" s="126"/>
      <c r="GUM38" s="126"/>
      <c r="GUN38" s="126"/>
      <c r="GUO38" s="126"/>
      <c r="GUP38" s="126"/>
      <c r="GUQ38" s="126"/>
      <c r="GUR38" s="126"/>
      <c r="GUS38" s="126"/>
      <c r="GUT38" s="126"/>
      <c r="GUU38" s="126"/>
      <c r="GUV38" s="126"/>
      <c r="GUW38" s="126"/>
      <c r="GUX38" s="126"/>
      <c r="GUY38" s="126"/>
      <c r="GUZ38" s="126"/>
      <c r="GVA38" s="126"/>
      <c r="GVB38" s="126"/>
      <c r="GVC38" s="126"/>
      <c r="GVD38" s="126"/>
      <c r="GVE38" s="126"/>
      <c r="GVF38" s="126"/>
      <c r="GVG38" s="126"/>
      <c r="GVH38" s="126"/>
      <c r="GVI38" s="126"/>
      <c r="GVJ38" s="126"/>
      <c r="GVK38" s="126"/>
      <c r="GVL38" s="126"/>
      <c r="GVM38" s="126"/>
      <c r="GVN38" s="126"/>
      <c r="GVO38" s="126"/>
      <c r="GVP38" s="126"/>
      <c r="GVQ38" s="126"/>
      <c r="GVR38" s="126"/>
      <c r="GVS38" s="126"/>
      <c r="GVT38" s="126"/>
      <c r="GVU38" s="126"/>
      <c r="GVV38" s="126"/>
      <c r="GVW38" s="126"/>
      <c r="GVX38" s="126"/>
      <c r="GVY38" s="126"/>
      <c r="GVZ38" s="126"/>
      <c r="GWA38" s="126"/>
      <c r="GWB38" s="126"/>
      <c r="GWC38" s="126"/>
      <c r="GWD38" s="126"/>
      <c r="GWE38" s="126"/>
      <c r="GWF38" s="126"/>
      <c r="GWG38" s="126"/>
      <c r="GWH38" s="126"/>
      <c r="GWI38" s="126"/>
      <c r="GWJ38" s="126"/>
      <c r="GWK38" s="126"/>
      <c r="GWL38" s="126"/>
      <c r="GWM38" s="126"/>
      <c r="GWN38" s="126"/>
      <c r="GWO38" s="126"/>
      <c r="GWP38" s="126"/>
      <c r="GWQ38" s="126"/>
      <c r="GWR38" s="126"/>
      <c r="GWS38" s="126"/>
      <c r="GWT38" s="126"/>
      <c r="GWU38" s="126"/>
      <c r="GWV38" s="126"/>
      <c r="GWW38" s="126"/>
      <c r="GWX38" s="126"/>
      <c r="GWY38" s="126"/>
      <c r="GWZ38" s="126"/>
      <c r="GXA38" s="126"/>
      <c r="GXB38" s="126"/>
      <c r="GXC38" s="126"/>
      <c r="GXD38" s="126"/>
      <c r="GXE38" s="126"/>
      <c r="GXF38" s="126"/>
      <c r="GXG38" s="126"/>
      <c r="GXH38" s="126"/>
      <c r="GXI38" s="126"/>
      <c r="GXJ38" s="126"/>
      <c r="GXK38" s="126"/>
      <c r="GXL38" s="126"/>
      <c r="GXM38" s="126"/>
      <c r="GXN38" s="126"/>
      <c r="GXO38" s="126"/>
      <c r="GXP38" s="126"/>
      <c r="GXQ38" s="126"/>
      <c r="GXR38" s="126"/>
      <c r="GXS38" s="126"/>
      <c r="GXT38" s="126"/>
      <c r="GXU38" s="126"/>
      <c r="GXV38" s="126"/>
      <c r="GXW38" s="126"/>
      <c r="GXX38" s="126"/>
      <c r="GXY38" s="126"/>
      <c r="GXZ38" s="126"/>
      <c r="GYA38" s="126"/>
      <c r="GYB38" s="126"/>
      <c r="GYC38" s="126"/>
      <c r="GYD38" s="126"/>
      <c r="GYE38" s="126"/>
      <c r="GYF38" s="126"/>
      <c r="GYG38" s="126"/>
      <c r="GYH38" s="126"/>
      <c r="GYI38" s="126"/>
      <c r="GYJ38" s="126"/>
      <c r="GYK38" s="126"/>
      <c r="GYL38" s="126"/>
      <c r="GYM38" s="126"/>
      <c r="GYN38" s="126"/>
      <c r="GYO38" s="126"/>
      <c r="GYP38" s="126"/>
      <c r="GYQ38" s="126"/>
      <c r="GYR38" s="126"/>
      <c r="GYS38" s="126"/>
      <c r="GYT38" s="126"/>
      <c r="GYU38" s="126"/>
      <c r="GYV38" s="126"/>
      <c r="GYW38" s="126"/>
      <c r="GYX38" s="126"/>
      <c r="GYY38" s="126"/>
      <c r="GYZ38" s="126"/>
      <c r="GZA38" s="126"/>
      <c r="GZB38" s="126"/>
      <c r="GZC38" s="126"/>
      <c r="GZD38" s="126"/>
      <c r="GZE38" s="126"/>
      <c r="GZF38" s="126"/>
      <c r="GZG38" s="126"/>
      <c r="GZH38" s="126"/>
      <c r="GZI38" s="126"/>
      <c r="GZJ38" s="126"/>
      <c r="GZK38" s="126"/>
      <c r="GZL38" s="126"/>
      <c r="GZM38" s="126"/>
      <c r="GZN38" s="126"/>
      <c r="GZO38" s="126"/>
      <c r="GZP38" s="126"/>
      <c r="GZQ38" s="126"/>
      <c r="GZR38" s="126"/>
      <c r="GZS38" s="126"/>
      <c r="GZT38" s="126"/>
      <c r="GZU38" s="126"/>
      <c r="GZV38" s="126"/>
      <c r="GZW38" s="126"/>
      <c r="GZX38" s="126"/>
      <c r="GZY38" s="126"/>
      <c r="GZZ38" s="126"/>
      <c r="HAA38" s="126"/>
      <c r="HAB38" s="126"/>
      <c r="HAC38" s="126"/>
      <c r="HAD38" s="126"/>
      <c r="HAE38" s="126"/>
      <c r="HAF38" s="126"/>
      <c r="HAG38" s="126"/>
      <c r="HAH38" s="126"/>
      <c r="HAI38" s="126"/>
      <c r="HAJ38" s="126"/>
      <c r="HAK38" s="126"/>
      <c r="HAL38" s="126"/>
      <c r="HAM38" s="126"/>
      <c r="HAN38" s="126"/>
      <c r="HAO38" s="126"/>
      <c r="HAP38" s="126"/>
      <c r="HAQ38" s="126"/>
      <c r="HAR38" s="126"/>
      <c r="HAS38" s="126"/>
      <c r="HAT38" s="126"/>
      <c r="HAU38" s="126"/>
      <c r="HAV38" s="126"/>
      <c r="HAW38" s="126"/>
      <c r="HAX38" s="126"/>
      <c r="HAY38" s="126"/>
      <c r="HAZ38" s="126"/>
      <c r="HBA38" s="126"/>
      <c r="HBB38" s="126"/>
      <c r="HBC38" s="126"/>
      <c r="HBD38" s="126"/>
      <c r="HBE38" s="126"/>
      <c r="HBF38" s="126"/>
      <c r="HBG38" s="126"/>
      <c r="HBH38" s="126"/>
      <c r="HBI38" s="126"/>
      <c r="HBJ38" s="126"/>
      <c r="HBK38" s="126"/>
      <c r="HBL38" s="126"/>
      <c r="HBM38" s="126"/>
      <c r="HBN38" s="126"/>
      <c r="HBO38" s="126"/>
      <c r="HBP38" s="126"/>
      <c r="HBQ38" s="126"/>
      <c r="HBR38" s="126"/>
      <c r="HBS38" s="126"/>
      <c r="HBT38" s="126"/>
      <c r="HBU38" s="126"/>
      <c r="HBV38" s="126"/>
      <c r="HBW38" s="126"/>
      <c r="HBX38" s="126"/>
      <c r="HBY38" s="126"/>
      <c r="HBZ38" s="126"/>
      <c r="HCA38" s="126"/>
      <c r="HCB38" s="126"/>
      <c r="HCC38" s="126"/>
      <c r="HCD38" s="126"/>
      <c r="HCE38" s="126"/>
      <c r="HCF38" s="126"/>
      <c r="HCG38" s="126"/>
      <c r="HCH38" s="126"/>
      <c r="HCI38" s="126"/>
      <c r="HCJ38" s="126"/>
      <c r="HCK38" s="126"/>
      <c r="HCL38" s="126"/>
      <c r="HCM38" s="126"/>
      <c r="HCN38" s="126"/>
      <c r="HCO38" s="126"/>
      <c r="HCP38" s="126"/>
      <c r="HCQ38" s="126"/>
      <c r="HCR38" s="126"/>
      <c r="HCS38" s="126"/>
      <c r="HCT38" s="126"/>
      <c r="HCU38" s="126"/>
      <c r="HCV38" s="126"/>
      <c r="HCW38" s="126"/>
      <c r="HCX38" s="126"/>
      <c r="HCY38" s="126"/>
      <c r="HCZ38" s="126"/>
      <c r="HDA38" s="126"/>
      <c r="HDB38" s="126"/>
      <c r="HDC38" s="126"/>
      <c r="HDD38" s="126"/>
      <c r="HDE38" s="126"/>
      <c r="HDF38" s="126"/>
      <c r="HDG38" s="126"/>
      <c r="HDH38" s="126"/>
      <c r="HDI38" s="126"/>
      <c r="HDJ38" s="126"/>
      <c r="HDK38" s="126"/>
      <c r="HDL38" s="126"/>
      <c r="HDM38" s="126"/>
      <c r="HDN38" s="126"/>
      <c r="HDO38" s="126"/>
      <c r="HDP38" s="126"/>
      <c r="HDQ38" s="126"/>
      <c r="HDR38" s="126"/>
      <c r="HDS38" s="126"/>
      <c r="HDT38" s="126"/>
      <c r="HDU38" s="126"/>
      <c r="HDV38" s="126"/>
      <c r="HDW38" s="126"/>
      <c r="HDX38" s="126"/>
      <c r="HDY38" s="126"/>
      <c r="HDZ38" s="126"/>
      <c r="HEA38" s="126"/>
      <c r="HEB38" s="126"/>
      <c r="HEC38" s="126"/>
      <c r="HED38" s="126"/>
      <c r="HEE38" s="126"/>
      <c r="HEF38" s="126"/>
      <c r="HEG38" s="126"/>
      <c r="HEH38" s="126"/>
      <c r="HEI38" s="126"/>
      <c r="HEJ38" s="126"/>
      <c r="HEK38" s="126"/>
      <c r="HEL38" s="126"/>
      <c r="HEM38" s="126"/>
      <c r="HEN38" s="126"/>
      <c r="HEO38" s="126"/>
      <c r="HEP38" s="126"/>
      <c r="HEQ38" s="126"/>
      <c r="HER38" s="126"/>
      <c r="HES38" s="126"/>
      <c r="HET38" s="126"/>
      <c r="HEU38" s="126"/>
      <c r="HEV38" s="126"/>
      <c r="HEW38" s="126"/>
      <c r="HEX38" s="126"/>
      <c r="HEY38" s="126"/>
      <c r="HEZ38" s="126"/>
      <c r="HFA38" s="126"/>
      <c r="HFB38" s="126"/>
      <c r="HFC38" s="126"/>
      <c r="HFD38" s="126"/>
      <c r="HFE38" s="126"/>
      <c r="HFF38" s="126"/>
      <c r="HFG38" s="126"/>
      <c r="HFH38" s="126"/>
      <c r="HFI38" s="126"/>
      <c r="HFJ38" s="126"/>
      <c r="HFK38" s="126"/>
      <c r="HFL38" s="126"/>
      <c r="HFM38" s="126"/>
      <c r="HFN38" s="126"/>
      <c r="HFO38" s="126"/>
      <c r="HFP38" s="126"/>
      <c r="HFQ38" s="126"/>
      <c r="HFR38" s="126"/>
      <c r="HFS38" s="126"/>
      <c r="HFT38" s="126"/>
      <c r="HFU38" s="126"/>
      <c r="HFV38" s="126"/>
      <c r="HFW38" s="126"/>
      <c r="HFX38" s="126"/>
      <c r="HFY38" s="126"/>
      <c r="HFZ38" s="126"/>
      <c r="HGA38" s="126"/>
      <c r="HGB38" s="126"/>
      <c r="HGC38" s="126"/>
      <c r="HGD38" s="126"/>
      <c r="HGE38" s="126"/>
      <c r="HGF38" s="126"/>
      <c r="HGG38" s="126"/>
      <c r="HGH38" s="126"/>
      <c r="HGI38" s="126"/>
      <c r="HGJ38" s="126"/>
      <c r="HGK38" s="126"/>
      <c r="HGL38" s="126"/>
      <c r="HGM38" s="126"/>
      <c r="HGN38" s="126"/>
      <c r="HGO38" s="126"/>
      <c r="HGP38" s="126"/>
      <c r="HGQ38" s="126"/>
      <c r="HGR38" s="126"/>
      <c r="HGS38" s="126"/>
      <c r="HGT38" s="126"/>
      <c r="HGU38" s="126"/>
      <c r="HGV38" s="126"/>
      <c r="HGW38" s="126"/>
      <c r="HGX38" s="126"/>
      <c r="HGY38" s="126"/>
      <c r="HGZ38" s="126"/>
      <c r="HHA38" s="126"/>
      <c r="HHB38" s="126"/>
      <c r="HHC38" s="126"/>
      <c r="HHD38" s="126"/>
      <c r="HHE38" s="126"/>
      <c r="HHF38" s="126"/>
      <c r="HHG38" s="126"/>
      <c r="HHH38" s="126"/>
      <c r="HHI38" s="126"/>
      <c r="HHJ38" s="126"/>
      <c r="HHK38" s="126"/>
      <c r="HHL38" s="126"/>
      <c r="HHM38" s="126"/>
      <c r="HHN38" s="126"/>
      <c r="HHO38" s="126"/>
      <c r="HHP38" s="126"/>
      <c r="HHQ38" s="126"/>
      <c r="HHR38" s="126"/>
      <c r="HHS38" s="126"/>
      <c r="HHT38" s="126"/>
      <c r="HHU38" s="126"/>
      <c r="HHV38" s="126"/>
      <c r="HHW38" s="126"/>
      <c r="HHX38" s="126"/>
      <c r="HHY38" s="126"/>
      <c r="HHZ38" s="126"/>
      <c r="HIA38" s="126"/>
      <c r="HIB38" s="126"/>
      <c r="HIC38" s="126"/>
      <c r="HID38" s="126"/>
      <c r="HIE38" s="126"/>
      <c r="HIF38" s="126"/>
      <c r="HIG38" s="126"/>
      <c r="HIH38" s="126"/>
      <c r="HII38" s="126"/>
      <c r="HIJ38" s="126"/>
      <c r="HIK38" s="126"/>
      <c r="HIL38" s="126"/>
      <c r="HIM38" s="126"/>
      <c r="HIN38" s="126"/>
      <c r="HIO38" s="126"/>
      <c r="HIP38" s="126"/>
      <c r="HIQ38" s="126"/>
      <c r="HIR38" s="126"/>
      <c r="HIS38" s="126"/>
      <c r="HIT38" s="126"/>
      <c r="HIU38" s="126"/>
      <c r="HIV38" s="126"/>
      <c r="HIW38" s="126"/>
      <c r="HIX38" s="126"/>
      <c r="HIY38" s="126"/>
      <c r="HIZ38" s="126"/>
      <c r="HJA38" s="126"/>
      <c r="HJB38" s="126"/>
      <c r="HJC38" s="126"/>
      <c r="HJD38" s="126"/>
      <c r="HJE38" s="126"/>
      <c r="HJF38" s="126"/>
      <c r="HJG38" s="126"/>
      <c r="HJH38" s="126"/>
      <c r="HJI38" s="126"/>
      <c r="HJJ38" s="126"/>
      <c r="HJK38" s="126"/>
      <c r="HJL38" s="126"/>
      <c r="HJM38" s="126"/>
      <c r="HJN38" s="126"/>
      <c r="HJO38" s="126"/>
      <c r="HJP38" s="126"/>
      <c r="HJQ38" s="126"/>
      <c r="HJR38" s="126"/>
      <c r="HJS38" s="126"/>
      <c r="HJT38" s="126"/>
      <c r="HJU38" s="126"/>
      <c r="HJV38" s="126"/>
      <c r="HJW38" s="126"/>
      <c r="HJX38" s="126"/>
      <c r="HJY38" s="126"/>
      <c r="HJZ38" s="126"/>
      <c r="HKA38" s="126"/>
      <c r="HKB38" s="126"/>
      <c r="HKC38" s="126"/>
      <c r="HKD38" s="126"/>
      <c r="HKE38" s="126"/>
      <c r="HKF38" s="126"/>
      <c r="HKG38" s="126"/>
      <c r="HKH38" s="126"/>
      <c r="HKI38" s="126"/>
      <c r="HKJ38" s="126"/>
      <c r="HKK38" s="126"/>
      <c r="HKL38" s="126"/>
      <c r="HKM38" s="126"/>
      <c r="HKN38" s="126"/>
      <c r="HKO38" s="126"/>
      <c r="HKP38" s="126"/>
      <c r="HKQ38" s="126"/>
      <c r="HKR38" s="126"/>
      <c r="HKS38" s="126"/>
      <c r="HKT38" s="126"/>
      <c r="HKU38" s="126"/>
      <c r="HKV38" s="126"/>
      <c r="HKW38" s="126"/>
      <c r="HKX38" s="126"/>
      <c r="HKY38" s="126"/>
      <c r="HKZ38" s="126"/>
      <c r="HLA38" s="126"/>
      <c r="HLB38" s="126"/>
      <c r="HLC38" s="126"/>
      <c r="HLD38" s="126"/>
      <c r="HLE38" s="126"/>
      <c r="HLF38" s="126"/>
      <c r="HLG38" s="126"/>
      <c r="HLH38" s="126"/>
      <c r="HLI38" s="126"/>
      <c r="HLJ38" s="126"/>
      <c r="HLK38" s="126"/>
      <c r="HLL38" s="126"/>
      <c r="HLM38" s="126"/>
      <c r="HLN38" s="126"/>
      <c r="HLO38" s="126"/>
      <c r="HLP38" s="126"/>
      <c r="HLQ38" s="126"/>
      <c r="HLR38" s="126"/>
      <c r="HLS38" s="126"/>
      <c r="HLT38" s="126"/>
      <c r="HLU38" s="126"/>
      <c r="HLV38" s="126"/>
      <c r="HLW38" s="126"/>
      <c r="HLX38" s="126"/>
      <c r="HLY38" s="126"/>
      <c r="HLZ38" s="126"/>
      <c r="HMA38" s="126"/>
      <c r="HMB38" s="126"/>
      <c r="HMC38" s="126"/>
      <c r="HMD38" s="126"/>
      <c r="HME38" s="126"/>
      <c r="HMF38" s="126"/>
      <c r="HMG38" s="126"/>
      <c r="HMH38" s="126"/>
      <c r="HMI38" s="126"/>
      <c r="HMJ38" s="126"/>
      <c r="HMK38" s="126"/>
      <c r="HML38" s="126"/>
      <c r="HMM38" s="126"/>
      <c r="HMN38" s="126"/>
      <c r="HMO38" s="126"/>
      <c r="HMP38" s="126"/>
      <c r="HMQ38" s="126"/>
      <c r="HMR38" s="126"/>
      <c r="HMS38" s="126"/>
      <c r="HMT38" s="126"/>
      <c r="HMU38" s="126"/>
      <c r="HMV38" s="126"/>
      <c r="HMW38" s="126"/>
      <c r="HMX38" s="126"/>
      <c r="HMY38" s="126"/>
      <c r="HMZ38" s="126"/>
      <c r="HNA38" s="126"/>
      <c r="HNB38" s="126"/>
      <c r="HNC38" s="126"/>
      <c r="HND38" s="126"/>
      <c r="HNE38" s="126"/>
      <c r="HNF38" s="126"/>
      <c r="HNG38" s="126"/>
      <c r="HNH38" s="126"/>
      <c r="HNI38" s="126"/>
      <c r="HNJ38" s="126"/>
      <c r="HNK38" s="126"/>
      <c r="HNL38" s="126"/>
      <c r="HNM38" s="126"/>
      <c r="HNN38" s="126"/>
      <c r="HNO38" s="126"/>
      <c r="HNP38" s="126"/>
      <c r="HNQ38" s="126"/>
      <c r="HNR38" s="126"/>
      <c r="HNS38" s="126"/>
      <c r="HNT38" s="126"/>
      <c r="HNU38" s="126"/>
      <c r="HNV38" s="126"/>
      <c r="HNW38" s="126"/>
      <c r="HNX38" s="126"/>
      <c r="HNY38" s="126"/>
      <c r="HNZ38" s="126"/>
      <c r="HOA38" s="126"/>
      <c r="HOB38" s="126"/>
      <c r="HOC38" s="126"/>
      <c r="HOD38" s="126"/>
      <c r="HOE38" s="126"/>
      <c r="HOF38" s="126"/>
      <c r="HOG38" s="126"/>
      <c r="HOH38" s="126"/>
      <c r="HOI38" s="126"/>
      <c r="HOJ38" s="126"/>
      <c r="HOK38" s="126"/>
      <c r="HOL38" s="126"/>
      <c r="HOM38" s="126"/>
      <c r="HON38" s="126"/>
      <c r="HOO38" s="126"/>
      <c r="HOP38" s="126"/>
      <c r="HOQ38" s="126"/>
      <c r="HOR38" s="126"/>
      <c r="HOS38" s="126"/>
      <c r="HOT38" s="126"/>
      <c r="HOU38" s="126"/>
      <c r="HOV38" s="126"/>
      <c r="HOW38" s="126"/>
      <c r="HOX38" s="126"/>
      <c r="HOY38" s="126"/>
      <c r="HOZ38" s="126"/>
      <c r="HPA38" s="126"/>
      <c r="HPB38" s="126"/>
      <c r="HPC38" s="126"/>
      <c r="HPD38" s="126"/>
      <c r="HPE38" s="126"/>
      <c r="HPF38" s="126"/>
      <c r="HPG38" s="126"/>
      <c r="HPH38" s="126"/>
      <c r="HPI38" s="126"/>
      <c r="HPJ38" s="126"/>
      <c r="HPK38" s="126"/>
      <c r="HPL38" s="126"/>
      <c r="HPM38" s="126"/>
      <c r="HPN38" s="126"/>
      <c r="HPO38" s="126"/>
      <c r="HPP38" s="126"/>
      <c r="HPQ38" s="126"/>
      <c r="HPR38" s="126"/>
      <c r="HPS38" s="126"/>
      <c r="HPT38" s="126"/>
      <c r="HPU38" s="126"/>
      <c r="HPV38" s="126"/>
      <c r="HPW38" s="126"/>
      <c r="HPX38" s="126"/>
      <c r="HPY38" s="126"/>
      <c r="HPZ38" s="126"/>
      <c r="HQA38" s="126"/>
      <c r="HQB38" s="126"/>
      <c r="HQC38" s="126"/>
      <c r="HQD38" s="126"/>
      <c r="HQE38" s="126"/>
      <c r="HQF38" s="126"/>
      <c r="HQG38" s="126"/>
      <c r="HQH38" s="126"/>
      <c r="HQI38" s="126"/>
      <c r="HQJ38" s="126"/>
      <c r="HQK38" s="126"/>
      <c r="HQL38" s="126"/>
      <c r="HQM38" s="126"/>
      <c r="HQN38" s="126"/>
      <c r="HQO38" s="126"/>
      <c r="HQP38" s="126"/>
      <c r="HQQ38" s="126"/>
      <c r="HQR38" s="126"/>
      <c r="HQS38" s="126"/>
      <c r="HQT38" s="126"/>
      <c r="HQU38" s="126"/>
      <c r="HQV38" s="126"/>
      <c r="HQW38" s="126"/>
      <c r="HQX38" s="126"/>
      <c r="HQY38" s="126"/>
      <c r="HQZ38" s="126"/>
      <c r="HRA38" s="126"/>
      <c r="HRB38" s="126"/>
      <c r="HRC38" s="126"/>
      <c r="HRD38" s="126"/>
      <c r="HRE38" s="126"/>
      <c r="HRF38" s="126"/>
      <c r="HRG38" s="126"/>
      <c r="HRH38" s="126"/>
      <c r="HRI38" s="126"/>
      <c r="HRJ38" s="126"/>
      <c r="HRK38" s="126"/>
      <c r="HRL38" s="126"/>
      <c r="HRM38" s="126"/>
      <c r="HRN38" s="126"/>
      <c r="HRO38" s="126"/>
      <c r="HRP38" s="126"/>
      <c r="HRQ38" s="126"/>
      <c r="HRR38" s="126"/>
      <c r="HRS38" s="126"/>
      <c r="HRT38" s="126"/>
      <c r="HRU38" s="126"/>
      <c r="HRV38" s="126"/>
      <c r="HRW38" s="126"/>
      <c r="HRX38" s="126"/>
      <c r="HRY38" s="126"/>
      <c r="HRZ38" s="126"/>
      <c r="HSA38" s="126"/>
      <c r="HSB38" s="126"/>
      <c r="HSC38" s="126"/>
      <c r="HSD38" s="126"/>
      <c r="HSE38" s="126"/>
      <c r="HSF38" s="126"/>
      <c r="HSG38" s="126"/>
      <c r="HSH38" s="126"/>
      <c r="HSI38" s="126"/>
      <c r="HSJ38" s="126"/>
      <c r="HSK38" s="126"/>
      <c r="HSL38" s="126"/>
      <c r="HSM38" s="126"/>
      <c r="HSN38" s="126"/>
      <c r="HSO38" s="126"/>
      <c r="HSP38" s="126"/>
      <c r="HSQ38" s="126"/>
      <c r="HSR38" s="126"/>
      <c r="HSS38" s="126"/>
      <c r="HST38" s="126"/>
      <c r="HSU38" s="126"/>
      <c r="HSV38" s="126"/>
      <c r="HSW38" s="126"/>
      <c r="HSX38" s="126"/>
      <c r="HSY38" s="126"/>
      <c r="HSZ38" s="126"/>
      <c r="HTA38" s="126"/>
      <c r="HTB38" s="126"/>
      <c r="HTC38" s="126"/>
      <c r="HTD38" s="126"/>
      <c r="HTE38" s="126"/>
      <c r="HTF38" s="126"/>
      <c r="HTG38" s="126"/>
      <c r="HTH38" s="126"/>
      <c r="HTI38" s="126"/>
      <c r="HTJ38" s="126"/>
      <c r="HTK38" s="126"/>
      <c r="HTL38" s="126"/>
      <c r="HTM38" s="126"/>
      <c r="HTN38" s="126"/>
      <c r="HTO38" s="126"/>
      <c r="HTP38" s="126"/>
      <c r="HTQ38" s="126"/>
      <c r="HTR38" s="126"/>
      <c r="HTS38" s="126"/>
      <c r="HTT38" s="126"/>
      <c r="HTU38" s="126"/>
      <c r="HTV38" s="126"/>
      <c r="HTW38" s="126"/>
      <c r="HTX38" s="126"/>
      <c r="HTY38" s="126"/>
      <c r="HTZ38" s="126"/>
      <c r="HUA38" s="126"/>
      <c r="HUB38" s="126"/>
      <c r="HUC38" s="126"/>
      <c r="HUD38" s="126"/>
      <c r="HUE38" s="126"/>
      <c r="HUF38" s="126"/>
      <c r="HUG38" s="126"/>
      <c r="HUH38" s="126"/>
      <c r="HUI38" s="126"/>
      <c r="HUJ38" s="126"/>
      <c r="HUK38" s="126"/>
      <c r="HUL38" s="126"/>
      <c r="HUM38" s="126"/>
      <c r="HUN38" s="126"/>
      <c r="HUO38" s="126"/>
      <c r="HUP38" s="126"/>
      <c r="HUQ38" s="126"/>
      <c r="HUR38" s="126"/>
      <c r="HUS38" s="126"/>
      <c r="HUT38" s="126"/>
      <c r="HUU38" s="126"/>
      <c r="HUV38" s="126"/>
      <c r="HUW38" s="126"/>
      <c r="HUX38" s="126"/>
      <c r="HUY38" s="126"/>
      <c r="HUZ38" s="126"/>
      <c r="HVA38" s="126"/>
      <c r="HVB38" s="126"/>
      <c r="HVC38" s="126"/>
      <c r="HVD38" s="126"/>
      <c r="HVE38" s="126"/>
      <c r="HVF38" s="126"/>
      <c r="HVG38" s="126"/>
      <c r="HVH38" s="126"/>
      <c r="HVI38" s="126"/>
      <c r="HVJ38" s="126"/>
      <c r="HVK38" s="126"/>
      <c r="HVL38" s="126"/>
      <c r="HVM38" s="126"/>
      <c r="HVN38" s="126"/>
      <c r="HVO38" s="126"/>
      <c r="HVP38" s="126"/>
      <c r="HVQ38" s="126"/>
      <c r="HVR38" s="126"/>
      <c r="HVS38" s="126"/>
      <c r="HVT38" s="126"/>
      <c r="HVU38" s="126"/>
      <c r="HVV38" s="126"/>
      <c r="HVW38" s="126"/>
      <c r="HVX38" s="126"/>
      <c r="HVY38" s="126"/>
      <c r="HVZ38" s="126"/>
      <c r="HWA38" s="126"/>
      <c r="HWB38" s="126"/>
      <c r="HWC38" s="126"/>
      <c r="HWD38" s="126"/>
      <c r="HWE38" s="126"/>
      <c r="HWF38" s="126"/>
      <c r="HWG38" s="126"/>
      <c r="HWH38" s="126"/>
      <c r="HWI38" s="126"/>
      <c r="HWJ38" s="126"/>
      <c r="HWK38" s="126"/>
      <c r="HWL38" s="126"/>
      <c r="HWM38" s="126"/>
      <c r="HWN38" s="126"/>
      <c r="HWO38" s="126"/>
      <c r="HWP38" s="126"/>
      <c r="HWQ38" s="126"/>
      <c r="HWR38" s="126"/>
      <c r="HWS38" s="126"/>
      <c r="HWT38" s="126"/>
      <c r="HWU38" s="126"/>
      <c r="HWV38" s="126"/>
      <c r="HWW38" s="126"/>
      <c r="HWX38" s="126"/>
      <c r="HWY38" s="126"/>
      <c r="HWZ38" s="126"/>
      <c r="HXA38" s="126"/>
      <c r="HXB38" s="126"/>
      <c r="HXC38" s="126"/>
      <c r="HXD38" s="126"/>
      <c r="HXE38" s="126"/>
      <c r="HXF38" s="126"/>
      <c r="HXG38" s="126"/>
      <c r="HXH38" s="126"/>
      <c r="HXI38" s="126"/>
      <c r="HXJ38" s="126"/>
      <c r="HXK38" s="126"/>
      <c r="HXL38" s="126"/>
      <c r="HXM38" s="126"/>
      <c r="HXN38" s="126"/>
      <c r="HXO38" s="126"/>
      <c r="HXP38" s="126"/>
      <c r="HXQ38" s="126"/>
      <c r="HXR38" s="126"/>
      <c r="HXS38" s="126"/>
      <c r="HXT38" s="126"/>
      <c r="HXU38" s="126"/>
      <c r="HXV38" s="126"/>
      <c r="HXW38" s="126"/>
      <c r="HXX38" s="126"/>
      <c r="HXY38" s="126"/>
      <c r="HXZ38" s="126"/>
      <c r="HYA38" s="126"/>
      <c r="HYB38" s="126"/>
      <c r="HYC38" s="126"/>
      <c r="HYD38" s="126"/>
      <c r="HYE38" s="126"/>
      <c r="HYF38" s="126"/>
      <c r="HYG38" s="126"/>
      <c r="HYH38" s="126"/>
      <c r="HYI38" s="126"/>
      <c r="HYJ38" s="126"/>
      <c r="HYK38" s="126"/>
      <c r="HYL38" s="126"/>
      <c r="HYM38" s="126"/>
      <c r="HYN38" s="126"/>
      <c r="HYO38" s="126"/>
      <c r="HYP38" s="126"/>
      <c r="HYQ38" s="126"/>
      <c r="HYR38" s="126"/>
      <c r="HYS38" s="126"/>
      <c r="HYT38" s="126"/>
      <c r="HYU38" s="126"/>
      <c r="HYV38" s="126"/>
      <c r="HYW38" s="126"/>
      <c r="HYX38" s="126"/>
      <c r="HYY38" s="126"/>
      <c r="HYZ38" s="126"/>
      <c r="HZA38" s="126"/>
      <c r="HZB38" s="126"/>
      <c r="HZC38" s="126"/>
      <c r="HZD38" s="126"/>
      <c r="HZE38" s="126"/>
      <c r="HZF38" s="126"/>
      <c r="HZG38" s="126"/>
      <c r="HZH38" s="126"/>
      <c r="HZI38" s="126"/>
      <c r="HZJ38" s="126"/>
      <c r="HZK38" s="126"/>
      <c r="HZL38" s="126"/>
      <c r="HZM38" s="126"/>
      <c r="HZN38" s="126"/>
      <c r="HZO38" s="126"/>
      <c r="HZP38" s="126"/>
      <c r="HZQ38" s="126"/>
      <c r="HZR38" s="126"/>
      <c r="HZS38" s="126"/>
      <c r="HZT38" s="126"/>
      <c r="HZU38" s="126"/>
      <c r="HZV38" s="126"/>
      <c r="HZW38" s="126"/>
      <c r="HZX38" s="126"/>
      <c r="HZY38" s="126"/>
      <c r="HZZ38" s="126"/>
      <c r="IAA38" s="126"/>
      <c r="IAB38" s="126"/>
      <c r="IAC38" s="126"/>
      <c r="IAD38" s="126"/>
      <c r="IAE38" s="126"/>
      <c r="IAF38" s="126"/>
      <c r="IAG38" s="126"/>
      <c r="IAH38" s="126"/>
      <c r="IAI38" s="126"/>
      <c r="IAJ38" s="126"/>
      <c r="IAK38" s="126"/>
      <c r="IAL38" s="126"/>
      <c r="IAM38" s="126"/>
      <c r="IAN38" s="126"/>
      <c r="IAO38" s="126"/>
      <c r="IAP38" s="126"/>
      <c r="IAQ38" s="126"/>
      <c r="IAR38" s="126"/>
      <c r="IAS38" s="126"/>
      <c r="IAT38" s="126"/>
      <c r="IAU38" s="126"/>
      <c r="IAV38" s="126"/>
      <c r="IAW38" s="126"/>
      <c r="IAX38" s="126"/>
      <c r="IAY38" s="126"/>
      <c r="IAZ38" s="126"/>
      <c r="IBA38" s="126"/>
      <c r="IBB38" s="126"/>
      <c r="IBC38" s="126"/>
      <c r="IBD38" s="126"/>
      <c r="IBE38" s="126"/>
      <c r="IBF38" s="126"/>
      <c r="IBG38" s="126"/>
      <c r="IBH38" s="126"/>
      <c r="IBI38" s="126"/>
      <c r="IBJ38" s="126"/>
      <c r="IBK38" s="126"/>
      <c r="IBL38" s="126"/>
      <c r="IBM38" s="126"/>
      <c r="IBN38" s="126"/>
      <c r="IBO38" s="126"/>
      <c r="IBP38" s="126"/>
      <c r="IBQ38" s="126"/>
      <c r="IBR38" s="126"/>
      <c r="IBS38" s="126"/>
      <c r="IBT38" s="126"/>
      <c r="IBU38" s="126"/>
      <c r="IBV38" s="126"/>
      <c r="IBW38" s="126"/>
      <c r="IBX38" s="126"/>
      <c r="IBY38" s="126"/>
      <c r="IBZ38" s="126"/>
      <c r="ICA38" s="126"/>
      <c r="ICB38" s="126"/>
      <c r="ICC38" s="126"/>
      <c r="ICD38" s="126"/>
      <c r="ICE38" s="126"/>
      <c r="ICF38" s="126"/>
      <c r="ICG38" s="126"/>
      <c r="ICH38" s="126"/>
      <c r="ICI38" s="126"/>
      <c r="ICJ38" s="126"/>
      <c r="ICK38" s="126"/>
      <c r="ICL38" s="126"/>
      <c r="ICM38" s="126"/>
      <c r="ICN38" s="126"/>
      <c r="ICO38" s="126"/>
      <c r="ICP38" s="126"/>
      <c r="ICQ38" s="126"/>
      <c r="ICR38" s="126"/>
      <c r="ICS38" s="126"/>
      <c r="ICT38" s="126"/>
      <c r="ICU38" s="126"/>
      <c r="ICV38" s="126"/>
      <c r="ICW38" s="126"/>
      <c r="ICX38" s="126"/>
      <c r="ICY38" s="126"/>
      <c r="ICZ38" s="126"/>
      <c r="IDA38" s="126"/>
      <c r="IDB38" s="126"/>
      <c r="IDC38" s="126"/>
      <c r="IDD38" s="126"/>
      <c r="IDE38" s="126"/>
      <c r="IDF38" s="126"/>
      <c r="IDG38" s="126"/>
      <c r="IDH38" s="126"/>
      <c r="IDI38" s="126"/>
      <c r="IDJ38" s="126"/>
      <c r="IDK38" s="126"/>
      <c r="IDL38" s="126"/>
      <c r="IDM38" s="126"/>
      <c r="IDN38" s="126"/>
      <c r="IDO38" s="126"/>
      <c r="IDP38" s="126"/>
      <c r="IDQ38" s="126"/>
      <c r="IDR38" s="126"/>
      <c r="IDS38" s="126"/>
      <c r="IDT38" s="126"/>
      <c r="IDU38" s="126"/>
      <c r="IDV38" s="126"/>
      <c r="IDW38" s="126"/>
      <c r="IDX38" s="126"/>
      <c r="IDY38" s="126"/>
      <c r="IDZ38" s="126"/>
      <c r="IEA38" s="126"/>
      <c r="IEB38" s="126"/>
      <c r="IEC38" s="126"/>
      <c r="IED38" s="126"/>
      <c r="IEE38" s="126"/>
      <c r="IEF38" s="126"/>
      <c r="IEG38" s="126"/>
      <c r="IEH38" s="126"/>
      <c r="IEI38" s="126"/>
      <c r="IEJ38" s="126"/>
      <c r="IEK38" s="126"/>
      <c r="IEL38" s="126"/>
      <c r="IEM38" s="126"/>
      <c r="IEN38" s="126"/>
      <c r="IEO38" s="126"/>
      <c r="IEP38" s="126"/>
      <c r="IEQ38" s="126"/>
      <c r="IER38" s="126"/>
      <c r="IES38" s="126"/>
      <c r="IET38" s="126"/>
      <c r="IEU38" s="126"/>
      <c r="IEV38" s="126"/>
      <c r="IEW38" s="126"/>
      <c r="IEX38" s="126"/>
      <c r="IEY38" s="126"/>
      <c r="IEZ38" s="126"/>
      <c r="IFA38" s="126"/>
      <c r="IFB38" s="126"/>
      <c r="IFC38" s="126"/>
      <c r="IFD38" s="126"/>
      <c r="IFE38" s="126"/>
      <c r="IFF38" s="126"/>
      <c r="IFG38" s="126"/>
      <c r="IFH38" s="126"/>
      <c r="IFI38" s="126"/>
      <c r="IFJ38" s="126"/>
      <c r="IFK38" s="126"/>
      <c r="IFL38" s="126"/>
      <c r="IFM38" s="126"/>
      <c r="IFN38" s="126"/>
      <c r="IFO38" s="126"/>
      <c r="IFP38" s="126"/>
      <c r="IFQ38" s="126"/>
      <c r="IFR38" s="126"/>
      <c r="IFS38" s="126"/>
      <c r="IFT38" s="126"/>
      <c r="IFU38" s="126"/>
      <c r="IFV38" s="126"/>
      <c r="IFW38" s="126"/>
      <c r="IFX38" s="126"/>
      <c r="IFY38" s="126"/>
      <c r="IFZ38" s="126"/>
      <c r="IGA38" s="126"/>
      <c r="IGB38" s="126"/>
      <c r="IGC38" s="126"/>
      <c r="IGD38" s="126"/>
      <c r="IGE38" s="126"/>
      <c r="IGF38" s="126"/>
      <c r="IGG38" s="126"/>
      <c r="IGH38" s="126"/>
      <c r="IGI38" s="126"/>
      <c r="IGJ38" s="126"/>
      <c r="IGK38" s="126"/>
      <c r="IGL38" s="126"/>
      <c r="IGM38" s="126"/>
      <c r="IGN38" s="126"/>
      <c r="IGO38" s="126"/>
      <c r="IGP38" s="126"/>
      <c r="IGQ38" s="126"/>
      <c r="IGR38" s="126"/>
      <c r="IGS38" s="126"/>
      <c r="IGT38" s="126"/>
      <c r="IGU38" s="126"/>
      <c r="IGV38" s="126"/>
      <c r="IGW38" s="126"/>
      <c r="IGX38" s="126"/>
      <c r="IGY38" s="126"/>
      <c r="IGZ38" s="126"/>
      <c r="IHA38" s="126"/>
      <c r="IHB38" s="126"/>
      <c r="IHC38" s="126"/>
      <c r="IHD38" s="126"/>
      <c r="IHE38" s="126"/>
      <c r="IHF38" s="126"/>
      <c r="IHG38" s="126"/>
      <c r="IHH38" s="126"/>
      <c r="IHI38" s="126"/>
      <c r="IHJ38" s="126"/>
      <c r="IHK38" s="126"/>
      <c r="IHL38" s="126"/>
      <c r="IHM38" s="126"/>
      <c r="IHN38" s="126"/>
      <c r="IHO38" s="126"/>
      <c r="IHP38" s="126"/>
      <c r="IHQ38" s="126"/>
      <c r="IHR38" s="126"/>
      <c r="IHS38" s="126"/>
      <c r="IHT38" s="126"/>
      <c r="IHU38" s="126"/>
      <c r="IHV38" s="126"/>
      <c r="IHW38" s="126"/>
      <c r="IHX38" s="126"/>
      <c r="IHY38" s="126"/>
      <c r="IHZ38" s="126"/>
      <c r="IIA38" s="126"/>
      <c r="IIB38" s="126"/>
      <c r="IIC38" s="126"/>
      <c r="IID38" s="126"/>
      <c r="IIE38" s="126"/>
      <c r="IIF38" s="126"/>
      <c r="IIG38" s="126"/>
      <c r="IIH38" s="126"/>
      <c r="III38" s="126"/>
      <c r="IIJ38" s="126"/>
      <c r="IIK38" s="126"/>
      <c r="IIL38" s="126"/>
      <c r="IIM38" s="126"/>
      <c r="IIN38" s="126"/>
      <c r="IIO38" s="126"/>
      <c r="IIP38" s="126"/>
      <c r="IIQ38" s="126"/>
      <c r="IIR38" s="126"/>
      <c r="IIS38" s="126"/>
      <c r="IIT38" s="126"/>
      <c r="IIU38" s="126"/>
      <c r="IIV38" s="126"/>
      <c r="IIW38" s="126"/>
      <c r="IIX38" s="126"/>
      <c r="IIY38" s="126"/>
      <c r="IIZ38" s="126"/>
      <c r="IJA38" s="126"/>
      <c r="IJB38" s="126"/>
      <c r="IJC38" s="126"/>
      <c r="IJD38" s="126"/>
      <c r="IJE38" s="126"/>
      <c r="IJF38" s="126"/>
      <c r="IJG38" s="126"/>
      <c r="IJH38" s="126"/>
      <c r="IJI38" s="126"/>
      <c r="IJJ38" s="126"/>
      <c r="IJK38" s="126"/>
      <c r="IJL38" s="126"/>
      <c r="IJM38" s="126"/>
      <c r="IJN38" s="126"/>
      <c r="IJO38" s="126"/>
      <c r="IJP38" s="126"/>
      <c r="IJQ38" s="126"/>
      <c r="IJR38" s="126"/>
      <c r="IJS38" s="126"/>
      <c r="IJT38" s="126"/>
      <c r="IJU38" s="126"/>
      <c r="IJV38" s="126"/>
      <c r="IJW38" s="126"/>
      <c r="IJX38" s="126"/>
      <c r="IJY38" s="126"/>
      <c r="IJZ38" s="126"/>
      <c r="IKA38" s="126"/>
      <c r="IKB38" s="126"/>
      <c r="IKC38" s="126"/>
      <c r="IKD38" s="126"/>
      <c r="IKE38" s="126"/>
      <c r="IKF38" s="126"/>
      <c r="IKG38" s="126"/>
      <c r="IKH38" s="126"/>
      <c r="IKI38" s="126"/>
      <c r="IKJ38" s="126"/>
      <c r="IKK38" s="126"/>
      <c r="IKL38" s="126"/>
      <c r="IKM38" s="126"/>
      <c r="IKN38" s="126"/>
      <c r="IKO38" s="126"/>
      <c r="IKP38" s="126"/>
      <c r="IKQ38" s="126"/>
      <c r="IKR38" s="126"/>
      <c r="IKS38" s="126"/>
      <c r="IKT38" s="126"/>
      <c r="IKU38" s="126"/>
      <c r="IKV38" s="126"/>
      <c r="IKW38" s="126"/>
      <c r="IKX38" s="126"/>
      <c r="IKY38" s="126"/>
      <c r="IKZ38" s="126"/>
      <c r="ILA38" s="126"/>
      <c r="ILB38" s="126"/>
      <c r="ILC38" s="126"/>
      <c r="ILD38" s="126"/>
      <c r="ILE38" s="126"/>
      <c r="ILF38" s="126"/>
      <c r="ILG38" s="126"/>
      <c r="ILH38" s="126"/>
      <c r="ILI38" s="126"/>
      <c r="ILJ38" s="126"/>
      <c r="ILK38" s="126"/>
      <c r="ILL38" s="126"/>
      <c r="ILM38" s="126"/>
      <c r="ILN38" s="126"/>
      <c r="ILO38" s="126"/>
      <c r="ILP38" s="126"/>
      <c r="ILQ38" s="126"/>
      <c r="ILR38" s="126"/>
      <c r="ILS38" s="126"/>
      <c r="ILT38" s="126"/>
      <c r="ILU38" s="126"/>
      <c r="ILV38" s="126"/>
      <c r="ILW38" s="126"/>
      <c r="ILX38" s="126"/>
      <c r="ILY38" s="126"/>
      <c r="ILZ38" s="126"/>
      <c r="IMA38" s="126"/>
      <c r="IMB38" s="126"/>
      <c r="IMC38" s="126"/>
      <c r="IMD38" s="126"/>
      <c r="IME38" s="126"/>
      <c r="IMF38" s="126"/>
      <c r="IMG38" s="126"/>
      <c r="IMH38" s="126"/>
      <c r="IMI38" s="126"/>
      <c r="IMJ38" s="126"/>
      <c r="IMK38" s="126"/>
      <c r="IML38" s="126"/>
      <c r="IMM38" s="126"/>
      <c r="IMN38" s="126"/>
      <c r="IMO38" s="126"/>
      <c r="IMP38" s="126"/>
      <c r="IMQ38" s="126"/>
      <c r="IMR38" s="126"/>
      <c r="IMS38" s="126"/>
      <c r="IMT38" s="126"/>
      <c r="IMU38" s="126"/>
      <c r="IMV38" s="126"/>
      <c r="IMW38" s="126"/>
      <c r="IMX38" s="126"/>
      <c r="IMY38" s="126"/>
      <c r="IMZ38" s="126"/>
      <c r="INA38" s="126"/>
      <c r="INB38" s="126"/>
      <c r="INC38" s="126"/>
      <c r="IND38" s="126"/>
      <c r="INE38" s="126"/>
      <c r="INF38" s="126"/>
      <c r="ING38" s="126"/>
      <c r="INH38" s="126"/>
      <c r="INI38" s="126"/>
      <c r="INJ38" s="126"/>
      <c r="INK38" s="126"/>
      <c r="INL38" s="126"/>
      <c r="INM38" s="126"/>
      <c r="INN38" s="126"/>
      <c r="INO38" s="126"/>
      <c r="INP38" s="126"/>
      <c r="INQ38" s="126"/>
      <c r="INR38" s="126"/>
      <c r="INS38" s="126"/>
      <c r="INT38" s="126"/>
      <c r="INU38" s="126"/>
      <c r="INV38" s="126"/>
      <c r="INW38" s="126"/>
      <c r="INX38" s="126"/>
      <c r="INY38" s="126"/>
      <c r="INZ38" s="126"/>
      <c r="IOA38" s="126"/>
      <c r="IOB38" s="126"/>
      <c r="IOC38" s="126"/>
      <c r="IOD38" s="126"/>
      <c r="IOE38" s="126"/>
      <c r="IOF38" s="126"/>
      <c r="IOG38" s="126"/>
      <c r="IOH38" s="126"/>
      <c r="IOI38" s="126"/>
      <c r="IOJ38" s="126"/>
      <c r="IOK38" s="126"/>
      <c r="IOL38" s="126"/>
      <c r="IOM38" s="126"/>
      <c r="ION38" s="126"/>
      <c r="IOO38" s="126"/>
      <c r="IOP38" s="126"/>
      <c r="IOQ38" s="126"/>
      <c r="IOR38" s="126"/>
      <c r="IOS38" s="126"/>
      <c r="IOT38" s="126"/>
      <c r="IOU38" s="126"/>
      <c r="IOV38" s="126"/>
      <c r="IOW38" s="126"/>
      <c r="IOX38" s="126"/>
      <c r="IOY38" s="126"/>
      <c r="IOZ38" s="126"/>
      <c r="IPA38" s="126"/>
      <c r="IPB38" s="126"/>
      <c r="IPC38" s="126"/>
      <c r="IPD38" s="126"/>
      <c r="IPE38" s="126"/>
      <c r="IPF38" s="126"/>
      <c r="IPG38" s="126"/>
      <c r="IPH38" s="126"/>
      <c r="IPI38" s="126"/>
      <c r="IPJ38" s="126"/>
      <c r="IPK38" s="126"/>
      <c r="IPL38" s="126"/>
      <c r="IPM38" s="126"/>
      <c r="IPN38" s="126"/>
      <c r="IPO38" s="126"/>
      <c r="IPP38" s="126"/>
      <c r="IPQ38" s="126"/>
      <c r="IPR38" s="126"/>
      <c r="IPS38" s="126"/>
      <c r="IPT38" s="126"/>
      <c r="IPU38" s="126"/>
      <c r="IPV38" s="126"/>
      <c r="IPW38" s="126"/>
      <c r="IPX38" s="126"/>
      <c r="IPY38" s="126"/>
      <c r="IPZ38" s="126"/>
      <c r="IQA38" s="126"/>
      <c r="IQB38" s="126"/>
      <c r="IQC38" s="126"/>
      <c r="IQD38" s="126"/>
      <c r="IQE38" s="126"/>
      <c r="IQF38" s="126"/>
      <c r="IQG38" s="126"/>
      <c r="IQH38" s="126"/>
      <c r="IQI38" s="126"/>
      <c r="IQJ38" s="126"/>
      <c r="IQK38" s="126"/>
      <c r="IQL38" s="126"/>
      <c r="IQM38" s="126"/>
      <c r="IQN38" s="126"/>
      <c r="IQO38" s="126"/>
      <c r="IQP38" s="126"/>
      <c r="IQQ38" s="126"/>
      <c r="IQR38" s="126"/>
      <c r="IQS38" s="126"/>
      <c r="IQT38" s="126"/>
      <c r="IQU38" s="126"/>
      <c r="IQV38" s="126"/>
      <c r="IQW38" s="126"/>
      <c r="IQX38" s="126"/>
      <c r="IQY38" s="126"/>
      <c r="IQZ38" s="126"/>
      <c r="IRA38" s="126"/>
      <c r="IRB38" s="126"/>
      <c r="IRC38" s="126"/>
      <c r="IRD38" s="126"/>
      <c r="IRE38" s="126"/>
      <c r="IRF38" s="126"/>
      <c r="IRG38" s="126"/>
      <c r="IRH38" s="126"/>
      <c r="IRI38" s="126"/>
      <c r="IRJ38" s="126"/>
      <c r="IRK38" s="126"/>
      <c r="IRL38" s="126"/>
      <c r="IRM38" s="126"/>
      <c r="IRN38" s="126"/>
      <c r="IRO38" s="126"/>
      <c r="IRP38" s="126"/>
      <c r="IRQ38" s="126"/>
      <c r="IRR38" s="126"/>
      <c r="IRS38" s="126"/>
      <c r="IRT38" s="126"/>
      <c r="IRU38" s="126"/>
      <c r="IRV38" s="126"/>
      <c r="IRW38" s="126"/>
      <c r="IRX38" s="126"/>
      <c r="IRY38" s="126"/>
      <c r="IRZ38" s="126"/>
      <c r="ISA38" s="126"/>
      <c r="ISB38" s="126"/>
      <c r="ISC38" s="126"/>
      <c r="ISD38" s="126"/>
      <c r="ISE38" s="126"/>
      <c r="ISF38" s="126"/>
      <c r="ISG38" s="126"/>
      <c r="ISH38" s="126"/>
      <c r="ISI38" s="126"/>
      <c r="ISJ38" s="126"/>
      <c r="ISK38" s="126"/>
      <c r="ISL38" s="126"/>
      <c r="ISM38" s="126"/>
      <c r="ISN38" s="126"/>
      <c r="ISO38" s="126"/>
      <c r="ISP38" s="126"/>
      <c r="ISQ38" s="126"/>
      <c r="ISR38" s="126"/>
      <c r="ISS38" s="126"/>
      <c r="IST38" s="126"/>
      <c r="ISU38" s="126"/>
      <c r="ISV38" s="126"/>
      <c r="ISW38" s="126"/>
      <c r="ISX38" s="126"/>
      <c r="ISY38" s="126"/>
      <c r="ISZ38" s="126"/>
      <c r="ITA38" s="126"/>
      <c r="ITB38" s="126"/>
      <c r="ITC38" s="126"/>
      <c r="ITD38" s="126"/>
      <c r="ITE38" s="126"/>
      <c r="ITF38" s="126"/>
      <c r="ITG38" s="126"/>
      <c r="ITH38" s="126"/>
      <c r="ITI38" s="126"/>
      <c r="ITJ38" s="126"/>
      <c r="ITK38" s="126"/>
      <c r="ITL38" s="126"/>
      <c r="ITM38" s="126"/>
      <c r="ITN38" s="126"/>
      <c r="ITO38" s="126"/>
      <c r="ITP38" s="126"/>
      <c r="ITQ38" s="126"/>
      <c r="ITR38" s="126"/>
      <c r="ITS38" s="126"/>
      <c r="ITT38" s="126"/>
      <c r="ITU38" s="126"/>
      <c r="ITV38" s="126"/>
      <c r="ITW38" s="126"/>
      <c r="ITX38" s="126"/>
      <c r="ITY38" s="126"/>
      <c r="ITZ38" s="126"/>
      <c r="IUA38" s="126"/>
      <c r="IUB38" s="126"/>
      <c r="IUC38" s="126"/>
      <c r="IUD38" s="126"/>
      <c r="IUE38" s="126"/>
      <c r="IUF38" s="126"/>
      <c r="IUG38" s="126"/>
      <c r="IUH38" s="126"/>
      <c r="IUI38" s="126"/>
      <c r="IUJ38" s="126"/>
      <c r="IUK38" s="126"/>
      <c r="IUL38" s="126"/>
      <c r="IUM38" s="126"/>
      <c r="IUN38" s="126"/>
      <c r="IUO38" s="126"/>
      <c r="IUP38" s="126"/>
      <c r="IUQ38" s="126"/>
      <c r="IUR38" s="126"/>
      <c r="IUS38" s="126"/>
      <c r="IUT38" s="126"/>
      <c r="IUU38" s="126"/>
      <c r="IUV38" s="126"/>
      <c r="IUW38" s="126"/>
      <c r="IUX38" s="126"/>
      <c r="IUY38" s="126"/>
      <c r="IUZ38" s="126"/>
      <c r="IVA38" s="126"/>
      <c r="IVB38" s="126"/>
      <c r="IVC38" s="126"/>
      <c r="IVD38" s="126"/>
      <c r="IVE38" s="126"/>
      <c r="IVF38" s="126"/>
      <c r="IVG38" s="126"/>
      <c r="IVH38" s="126"/>
      <c r="IVI38" s="126"/>
      <c r="IVJ38" s="126"/>
      <c r="IVK38" s="126"/>
      <c r="IVL38" s="126"/>
      <c r="IVM38" s="126"/>
      <c r="IVN38" s="126"/>
      <c r="IVO38" s="126"/>
      <c r="IVP38" s="126"/>
      <c r="IVQ38" s="126"/>
      <c r="IVR38" s="126"/>
      <c r="IVS38" s="126"/>
      <c r="IVT38" s="126"/>
      <c r="IVU38" s="126"/>
      <c r="IVV38" s="126"/>
      <c r="IVW38" s="126"/>
      <c r="IVX38" s="126"/>
      <c r="IVY38" s="126"/>
      <c r="IVZ38" s="126"/>
      <c r="IWA38" s="126"/>
      <c r="IWB38" s="126"/>
      <c r="IWC38" s="126"/>
      <c r="IWD38" s="126"/>
      <c r="IWE38" s="126"/>
      <c r="IWF38" s="126"/>
      <c r="IWG38" s="126"/>
      <c r="IWH38" s="126"/>
      <c r="IWI38" s="126"/>
      <c r="IWJ38" s="126"/>
      <c r="IWK38" s="126"/>
      <c r="IWL38" s="126"/>
      <c r="IWM38" s="126"/>
      <c r="IWN38" s="126"/>
      <c r="IWO38" s="126"/>
      <c r="IWP38" s="126"/>
      <c r="IWQ38" s="126"/>
      <c r="IWR38" s="126"/>
      <c r="IWS38" s="126"/>
      <c r="IWT38" s="126"/>
      <c r="IWU38" s="126"/>
      <c r="IWV38" s="126"/>
      <c r="IWW38" s="126"/>
      <c r="IWX38" s="126"/>
      <c r="IWY38" s="126"/>
      <c r="IWZ38" s="126"/>
      <c r="IXA38" s="126"/>
      <c r="IXB38" s="126"/>
      <c r="IXC38" s="126"/>
      <c r="IXD38" s="126"/>
      <c r="IXE38" s="126"/>
      <c r="IXF38" s="126"/>
      <c r="IXG38" s="126"/>
      <c r="IXH38" s="126"/>
      <c r="IXI38" s="126"/>
      <c r="IXJ38" s="126"/>
      <c r="IXK38" s="126"/>
      <c r="IXL38" s="126"/>
      <c r="IXM38" s="126"/>
      <c r="IXN38" s="126"/>
      <c r="IXO38" s="126"/>
      <c r="IXP38" s="126"/>
      <c r="IXQ38" s="126"/>
      <c r="IXR38" s="126"/>
      <c r="IXS38" s="126"/>
      <c r="IXT38" s="126"/>
      <c r="IXU38" s="126"/>
      <c r="IXV38" s="126"/>
      <c r="IXW38" s="126"/>
      <c r="IXX38" s="126"/>
      <c r="IXY38" s="126"/>
      <c r="IXZ38" s="126"/>
      <c r="IYA38" s="126"/>
      <c r="IYB38" s="126"/>
      <c r="IYC38" s="126"/>
      <c r="IYD38" s="126"/>
      <c r="IYE38" s="126"/>
      <c r="IYF38" s="126"/>
      <c r="IYG38" s="126"/>
      <c r="IYH38" s="126"/>
      <c r="IYI38" s="126"/>
      <c r="IYJ38" s="126"/>
      <c r="IYK38" s="126"/>
      <c r="IYL38" s="126"/>
      <c r="IYM38" s="126"/>
      <c r="IYN38" s="126"/>
      <c r="IYO38" s="126"/>
      <c r="IYP38" s="126"/>
      <c r="IYQ38" s="126"/>
      <c r="IYR38" s="126"/>
      <c r="IYS38" s="126"/>
      <c r="IYT38" s="126"/>
      <c r="IYU38" s="126"/>
      <c r="IYV38" s="126"/>
      <c r="IYW38" s="126"/>
      <c r="IYX38" s="126"/>
      <c r="IYY38" s="126"/>
      <c r="IYZ38" s="126"/>
      <c r="IZA38" s="126"/>
      <c r="IZB38" s="126"/>
      <c r="IZC38" s="126"/>
      <c r="IZD38" s="126"/>
      <c r="IZE38" s="126"/>
      <c r="IZF38" s="126"/>
      <c r="IZG38" s="126"/>
      <c r="IZH38" s="126"/>
      <c r="IZI38" s="126"/>
      <c r="IZJ38" s="126"/>
      <c r="IZK38" s="126"/>
      <c r="IZL38" s="126"/>
      <c r="IZM38" s="126"/>
      <c r="IZN38" s="126"/>
      <c r="IZO38" s="126"/>
      <c r="IZP38" s="126"/>
      <c r="IZQ38" s="126"/>
      <c r="IZR38" s="126"/>
      <c r="IZS38" s="126"/>
      <c r="IZT38" s="126"/>
      <c r="IZU38" s="126"/>
      <c r="IZV38" s="126"/>
      <c r="IZW38" s="126"/>
      <c r="IZX38" s="126"/>
      <c r="IZY38" s="126"/>
      <c r="IZZ38" s="126"/>
      <c r="JAA38" s="126"/>
      <c r="JAB38" s="126"/>
      <c r="JAC38" s="126"/>
      <c r="JAD38" s="126"/>
      <c r="JAE38" s="126"/>
      <c r="JAF38" s="126"/>
      <c r="JAG38" s="126"/>
      <c r="JAH38" s="126"/>
      <c r="JAI38" s="126"/>
      <c r="JAJ38" s="126"/>
      <c r="JAK38" s="126"/>
      <c r="JAL38" s="126"/>
      <c r="JAM38" s="126"/>
      <c r="JAN38" s="126"/>
      <c r="JAO38" s="126"/>
      <c r="JAP38" s="126"/>
      <c r="JAQ38" s="126"/>
      <c r="JAR38" s="126"/>
      <c r="JAS38" s="126"/>
      <c r="JAT38" s="126"/>
      <c r="JAU38" s="126"/>
      <c r="JAV38" s="126"/>
      <c r="JAW38" s="126"/>
      <c r="JAX38" s="126"/>
      <c r="JAY38" s="126"/>
      <c r="JAZ38" s="126"/>
      <c r="JBA38" s="126"/>
      <c r="JBB38" s="126"/>
      <c r="JBC38" s="126"/>
      <c r="JBD38" s="126"/>
      <c r="JBE38" s="126"/>
      <c r="JBF38" s="126"/>
      <c r="JBG38" s="126"/>
      <c r="JBH38" s="126"/>
      <c r="JBI38" s="126"/>
      <c r="JBJ38" s="126"/>
      <c r="JBK38" s="126"/>
      <c r="JBL38" s="126"/>
      <c r="JBM38" s="126"/>
      <c r="JBN38" s="126"/>
      <c r="JBO38" s="126"/>
      <c r="JBP38" s="126"/>
      <c r="JBQ38" s="126"/>
      <c r="JBR38" s="126"/>
      <c r="JBS38" s="126"/>
      <c r="JBT38" s="126"/>
      <c r="JBU38" s="126"/>
      <c r="JBV38" s="126"/>
      <c r="JBW38" s="126"/>
      <c r="JBX38" s="126"/>
      <c r="JBY38" s="126"/>
      <c r="JBZ38" s="126"/>
      <c r="JCA38" s="126"/>
      <c r="JCB38" s="126"/>
      <c r="JCC38" s="126"/>
      <c r="JCD38" s="126"/>
      <c r="JCE38" s="126"/>
      <c r="JCF38" s="126"/>
      <c r="JCG38" s="126"/>
      <c r="JCH38" s="126"/>
      <c r="JCI38" s="126"/>
      <c r="JCJ38" s="126"/>
      <c r="JCK38" s="126"/>
      <c r="JCL38" s="126"/>
      <c r="JCM38" s="126"/>
      <c r="JCN38" s="126"/>
      <c r="JCO38" s="126"/>
      <c r="JCP38" s="126"/>
      <c r="JCQ38" s="126"/>
      <c r="JCR38" s="126"/>
      <c r="JCS38" s="126"/>
      <c r="JCT38" s="126"/>
      <c r="JCU38" s="126"/>
      <c r="JCV38" s="126"/>
      <c r="JCW38" s="126"/>
      <c r="JCX38" s="126"/>
      <c r="JCY38" s="126"/>
      <c r="JCZ38" s="126"/>
      <c r="JDA38" s="126"/>
      <c r="JDB38" s="126"/>
      <c r="JDC38" s="126"/>
      <c r="JDD38" s="126"/>
      <c r="JDE38" s="126"/>
      <c r="JDF38" s="126"/>
      <c r="JDG38" s="126"/>
      <c r="JDH38" s="126"/>
      <c r="JDI38" s="126"/>
      <c r="JDJ38" s="126"/>
      <c r="JDK38" s="126"/>
      <c r="JDL38" s="126"/>
      <c r="JDM38" s="126"/>
      <c r="JDN38" s="126"/>
      <c r="JDO38" s="126"/>
      <c r="JDP38" s="126"/>
      <c r="JDQ38" s="126"/>
      <c r="JDR38" s="126"/>
      <c r="JDS38" s="126"/>
      <c r="JDT38" s="126"/>
      <c r="JDU38" s="126"/>
      <c r="JDV38" s="126"/>
      <c r="JDW38" s="126"/>
      <c r="JDX38" s="126"/>
      <c r="JDY38" s="126"/>
      <c r="JDZ38" s="126"/>
      <c r="JEA38" s="126"/>
      <c r="JEB38" s="126"/>
      <c r="JEC38" s="126"/>
      <c r="JED38" s="126"/>
      <c r="JEE38" s="126"/>
      <c r="JEF38" s="126"/>
      <c r="JEG38" s="126"/>
      <c r="JEH38" s="126"/>
      <c r="JEI38" s="126"/>
      <c r="JEJ38" s="126"/>
      <c r="JEK38" s="126"/>
      <c r="JEL38" s="126"/>
      <c r="JEM38" s="126"/>
      <c r="JEN38" s="126"/>
      <c r="JEO38" s="126"/>
      <c r="JEP38" s="126"/>
      <c r="JEQ38" s="126"/>
      <c r="JER38" s="126"/>
      <c r="JES38" s="126"/>
      <c r="JET38" s="126"/>
      <c r="JEU38" s="126"/>
      <c r="JEV38" s="126"/>
      <c r="JEW38" s="126"/>
      <c r="JEX38" s="126"/>
      <c r="JEY38" s="126"/>
      <c r="JEZ38" s="126"/>
      <c r="JFA38" s="126"/>
      <c r="JFB38" s="126"/>
      <c r="JFC38" s="126"/>
      <c r="JFD38" s="126"/>
      <c r="JFE38" s="126"/>
      <c r="JFF38" s="126"/>
      <c r="JFG38" s="126"/>
      <c r="JFH38" s="126"/>
      <c r="JFI38" s="126"/>
      <c r="JFJ38" s="126"/>
      <c r="JFK38" s="126"/>
      <c r="JFL38" s="126"/>
      <c r="JFM38" s="126"/>
      <c r="JFN38" s="126"/>
      <c r="JFO38" s="126"/>
      <c r="JFP38" s="126"/>
      <c r="JFQ38" s="126"/>
      <c r="JFR38" s="126"/>
      <c r="JFS38" s="126"/>
      <c r="JFT38" s="126"/>
      <c r="JFU38" s="126"/>
      <c r="JFV38" s="126"/>
      <c r="JFW38" s="126"/>
      <c r="JFX38" s="126"/>
      <c r="JFY38" s="126"/>
      <c r="JFZ38" s="126"/>
      <c r="JGA38" s="126"/>
      <c r="JGB38" s="126"/>
      <c r="JGC38" s="126"/>
      <c r="JGD38" s="126"/>
      <c r="JGE38" s="126"/>
      <c r="JGF38" s="126"/>
      <c r="JGG38" s="126"/>
      <c r="JGH38" s="126"/>
      <c r="JGI38" s="126"/>
      <c r="JGJ38" s="126"/>
      <c r="JGK38" s="126"/>
      <c r="JGL38" s="126"/>
      <c r="JGM38" s="126"/>
      <c r="JGN38" s="126"/>
      <c r="JGO38" s="126"/>
      <c r="JGP38" s="126"/>
      <c r="JGQ38" s="126"/>
      <c r="JGR38" s="126"/>
      <c r="JGS38" s="126"/>
      <c r="JGT38" s="126"/>
      <c r="JGU38" s="126"/>
      <c r="JGV38" s="126"/>
      <c r="JGW38" s="126"/>
      <c r="JGX38" s="126"/>
      <c r="JGY38" s="126"/>
      <c r="JGZ38" s="126"/>
      <c r="JHA38" s="126"/>
      <c r="JHB38" s="126"/>
      <c r="JHC38" s="126"/>
      <c r="JHD38" s="126"/>
      <c r="JHE38" s="126"/>
      <c r="JHF38" s="126"/>
      <c r="JHG38" s="126"/>
      <c r="JHH38" s="126"/>
      <c r="JHI38" s="126"/>
      <c r="JHJ38" s="126"/>
      <c r="JHK38" s="126"/>
      <c r="JHL38" s="126"/>
      <c r="JHM38" s="126"/>
      <c r="JHN38" s="126"/>
      <c r="JHO38" s="126"/>
      <c r="JHP38" s="126"/>
      <c r="JHQ38" s="126"/>
      <c r="JHR38" s="126"/>
      <c r="JHS38" s="126"/>
      <c r="JHT38" s="126"/>
      <c r="JHU38" s="126"/>
      <c r="JHV38" s="126"/>
      <c r="JHW38" s="126"/>
      <c r="JHX38" s="126"/>
      <c r="JHY38" s="126"/>
      <c r="JHZ38" s="126"/>
      <c r="JIA38" s="126"/>
      <c r="JIB38" s="126"/>
      <c r="JIC38" s="126"/>
      <c r="JID38" s="126"/>
      <c r="JIE38" s="126"/>
      <c r="JIF38" s="126"/>
      <c r="JIG38" s="126"/>
      <c r="JIH38" s="126"/>
      <c r="JII38" s="126"/>
      <c r="JIJ38" s="126"/>
      <c r="JIK38" s="126"/>
      <c r="JIL38" s="126"/>
      <c r="JIM38" s="126"/>
      <c r="JIN38" s="126"/>
      <c r="JIO38" s="126"/>
      <c r="JIP38" s="126"/>
      <c r="JIQ38" s="126"/>
      <c r="JIR38" s="126"/>
      <c r="JIS38" s="126"/>
      <c r="JIT38" s="126"/>
      <c r="JIU38" s="126"/>
      <c r="JIV38" s="126"/>
      <c r="JIW38" s="126"/>
      <c r="JIX38" s="126"/>
      <c r="JIY38" s="126"/>
      <c r="JIZ38" s="126"/>
      <c r="JJA38" s="126"/>
      <c r="JJB38" s="126"/>
      <c r="JJC38" s="126"/>
      <c r="JJD38" s="126"/>
      <c r="JJE38" s="126"/>
      <c r="JJF38" s="126"/>
      <c r="JJG38" s="126"/>
      <c r="JJH38" s="126"/>
      <c r="JJI38" s="126"/>
      <c r="JJJ38" s="126"/>
      <c r="JJK38" s="126"/>
      <c r="JJL38" s="126"/>
      <c r="JJM38" s="126"/>
      <c r="JJN38" s="126"/>
      <c r="JJO38" s="126"/>
      <c r="JJP38" s="126"/>
      <c r="JJQ38" s="126"/>
      <c r="JJR38" s="126"/>
      <c r="JJS38" s="126"/>
      <c r="JJT38" s="126"/>
      <c r="JJU38" s="126"/>
      <c r="JJV38" s="126"/>
      <c r="JJW38" s="126"/>
      <c r="JJX38" s="126"/>
      <c r="JJY38" s="126"/>
      <c r="JJZ38" s="126"/>
      <c r="JKA38" s="126"/>
      <c r="JKB38" s="126"/>
      <c r="JKC38" s="126"/>
      <c r="JKD38" s="126"/>
      <c r="JKE38" s="126"/>
      <c r="JKF38" s="126"/>
      <c r="JKG38" s="126"/>
      <c r="JKH38" s="126"/>
      <c r="JKI38" s="126"/>
      <c r="JKJ38" s="126"/>
      <c r="JKK38" s="126"/>
      <c r="JKL38" s="126"/>
      <c r="JKM38" s="126"/>
      <c r="JKN38" s="126"/>
      <c r="JKO38" s="126"/>
      <c r="JKP38" s="126"/>
      <c r="JKQ38" s="126"/>
      <c r="JKR38" s="126"/>
      <c r="JKS38" s="126"/>
      <c r="JKT38" s="126"/>
      <c r="JKU38" s="126"/>
      <c r="JKV38" s="126"/>
      <c r="JKW38" s="126"/>
      <c r="JKX38" s="126"/>
      <c r="JKY38" s="126"/>
      <c r="JKZ38" s="126"/>
      <c r="JLA38" s="126"/>
      <c r="JLB38" s="126"/>
      <c r="JLC38" s="126"/>
      <c r="JLD38" s="126"/>
      <c r="JLE38" s="126"/>
      <c r="JLF38" s="126"/>
      <c r="JLG38" s="126"/>
      <c r="JLH38" s="126"/>
      <c r="JLI38" s="126"/>
      <c r="JLJ38" s="126"/>
      <c r="JLK38" s="126"/>
      <c r="JLL38" s="126"/>
      <c r="JLM38" s="126"/>
      <c r="JLN38" s="126"/>
      <c r="JLO38" s="126"/>
      <c r="JLP38" s="126"/>
      <c r="JLQ38" s="126"/>
      <c r="JLR38" s="126"/>
      <c r="JLS38" s="126"/>
      <c r="JLT38" s="126"/>
      <c r="JLU38" s="126"/>
      <c r="JLV38" s="126"/>
      <c r="JLW38" s="126"/>
      <c r="JLX38" s="126"/>
      <c r="JLY38" s="126"/>
      <c r="JLZ38" s="126"/>
      <c r="JMA38" s="126"/>
      <c r="JMB38" s="126"/>
      <c r="JMC38" s="126"/>
      <c r="JMD38" s="126"/>
      <c r="JME38" s="126"/>
      <c r="JMF38" s="126"/>
      <c r="JMG38" s="126"/>
      <c r="JMH38" s="126"/>
      <c r="JMI38" s="126"/>
      <c r="JMJ38" s="126"/>
      <c r="JMK38" s="126"/>
      <c r="JML38" s="126"/>
      <c r="JMM38" s="126"/>
      <c r="JMN38" s="126"/>
      <c r="JMO38" s="126"/>
      <c r="JMP38" s="126"/>
      <c r="JMQ38" s="126"/>
      <c r="JMR38" s="126"/>
      <c r="JMS38" s="126"/>
      <c r="JMT38" s="126"/>
      <c r="JMU38" s="126"/>
      <c r="JMV38" s="126"/>
      <c r="JMW38" s="126"/>
      <c r="JMX38" s="126"/>
      <c r="JMY38" s="126"/>
      <c r="JMZ38" s="126"/>
      <c r="JNA38" s="126"/>
      <c r="JNB38" s="126"/>
      <c r="JNC38" s="126"/>
      <c r="JND38" s="126"/>
      <c r="JNE38" s="126"/>
      <c r="JNF38" s="126"/>
      <c r="JNG38" s="126"/>
      <c r="JNH38" s="126"/>
      <c r="JNI38" s="126"/>
      <c r="JNJ38" s="126"/>
      <c r="JNK38" s="126"/>
      <c r="JNL38" s="126"/>
      <c r="JNM38" s="126"/>
      <c r="JNN38" s="126"/>
      <c r="JNO38" s="126"/>
      <c r="JNP38" s="126"/>
      <c r="JNQ38" s="126"/>
      <c r="JNR38" s="126"/>
      <c r="JNS38" s="126"/>
      <c r="JNT38" s="126"/>
      <c r="JNU38" s="126"/>
      <c r="JNV38" s="126"/>
      <c r="JNW38" s="126"/>
      <c r="JNX38" s="126"/>
      <c r="JNY38" s="126"/>
      <c r="JNZ38" s="126"/>
      <c r="JOA38" s="126"/>
      <c r="JOB38" s="126"/>
      <c r="JOC38" s="126"/>
      <c r="JOD38" s="126"/>
      <c r="JOE38" s="126"/>
      <c r="JOF38" s="126"/>
      <c r="JOG38" s="126"/>
      <c r="JOH38" s="126"/>
      <c r="JOI38" s="126"/>
      <c r="JOJ38" s="126"/>
      <c r="JOK38" s="126"/>
      <c r="JOL38" s="126"/>
      <c r="JOM38" s="126"/>
      <c r="JON38" s="126"/>
      <c r="JOO38" s="126"/>
      <c r="JOP38" s="126"/>
      <c r="JOQ38" s="126"/>
      <c r="JOR38" s="126"/>
      <c r="JOS38" s="126"/>
      <c r="JOT38" s="126"/>
      <c r="JOU38" s="126"/>
      <c r="JOV38" s="126"/>
      <c r="JOW38" s="126"/>
      <c r="JOX38" s="126"/>
      <c r="JOY38" s="126"/>
      <c r="JOZ38" s="126"/>
      <c r="JPA38" s="126"/>
      <c r="JPB38" s="126"/>
      <c r="JPC38" s="126"/>
      <c r="JPD38" s="126"/>
      <c r="JPE38" s="126"/>
      <c r="JPF38" s="126"/>
      <c r="JPG38" s="126"/>
      <c r="JPH38" s="126"/>
      <c r="JPI38" s="126"/>
      <c r="JPJ38" s="126"/>
      <c r="JPK38" s="126"/>
      <c r="JPL38" s="126"/>
      <c r="JPM38" s="126"/>
      <c r="JPN38" s="126"/>
      <c r="JPO38" s="126"/>
      <c r="JPP38" s="126"/>
      <c r="JPQ38" s="126"/>
      <c r="JPR38" s="126"/>
      <c r="JPS38" s="126"/>
      <c r="JPT38" s="126"/>
      <c r="JPU38" s="126"/>
      <c r="JPV38" s="126"/>
      <c r="JPW38" s="126"/>
      <c r="JPX38" s="126"/>
      <c r="JPY38" s="126"/>
      <c r="JPZ38" s="126"/>
      <c r="JQA38" s="126"/>
      <c r="JQB38" s="126"/>
      <c r="JQC38" s="126"/>
      <c r="JQD38" s="126"/>
      <c r="JQE38" s="126"/>
      <c r="JQF38" s="126"/>
      <c r="JQG38" s="126"/>
      <c r="JQH38" s="126"/>
      <c r="JQI38" s="126"/>
      <c r="JQJ38" s="126"/>
      <c r="JQK38" s="126"/>
      <c r="JQL38" s="126"/>
      <c r="JQM38" s="126"/>
      <c r="JQN38" s="126"/>
      <c r="JQO38" s="126"/>
      <c r="JQP38" s="126"/>
      <c r="JQQ38" s="126"/>
      <c r="JQR38" s="126"/>
      <c r="JQS38" s="126"/>
      <c r="JQT38" s="126"/>
      <c r="JQU38" s="126"/>
      <c r="JQV38" s="126"/>
      <c r="JQW38" s="126"/>
      <c r="JQX38" s="126"/>
      <c r="JQY38" s="126"/>
      <c r="JQZ38" s="126"/>
      <c r="JRA38" s="126"/>
      <c r="JRB38" s="126"/>
      <c r="JRC38" s="126"/>
      <c r="JRD38" s="126"/>
      <c r="JRE38" s="126"/>
      <c r="JRF38" s="126"/>
      <c r="JRG38" s="126"/>
      <c r="JRH38" s="126"/>
      <c r="JRI38" s="126"/>
      <c r="JRJ38" s="126"/>
      <c r="JRK38" s="126"/>
      <c r="JRL38" s="126"/>
      <c r="JRM38" s="126"/>
      <c r="JRN38" s="126"/>
      <c r="JRO38" s="126"/>
      <c r="JRP38" s="126"/>
      <c r="JRQ38" s="126"/>
      <c r="JRR38" s="126"/>
      <c r="JRS38" s="126"/>
      <c r="JRT38" s="126"/>
      <c r="JRU38" s="126"/>
      <c r="JRV38" s="126"/>
      <c r="JRW38" s="126"/>
      <c r="JRX38" s="126"/>
      <c r="JRY38" s="126"/>
      <c r="JRZ38" s="126"/>
      <c r="JSA38" s="126"/>
      <c r="JSB38" s="126"/>
      <c r="JSC38" s="126"/>
      <c r="JSD38" s="126"/>
      <c r="JSE38" s="126"/>
      <c r="JSF38" s="126"/>
      <c r="JSG38" s="126"/>
      <c r="JSH38" s="126"/>
      <c r="JSI38" s="126"/>
      <c r="JSJ38" s="126"/>
      <c r="JSK38" s="126"/>
      <c r="JSL38" s="126"/>
      <c r="JSM38" s="126"/>
      <c r="JSN38" s="126"/>
      <c r="JSO38" s="126"/>
      <c r="JSP38" s="126"/>
      <c r="JSQ38" s="126"/>
      <c r="JSR38" s="126"/>
      <c r="JSS38" s="126"/>
      <c r="JST38" s="126"/>
      <c r="JSU38" s="126"/>
      <c r="JSV38" s="126"/>
      <c r="JSW38" s="126"/>
      <c r="JSX38" s="126"/>
      <c r="JSY38" s="126"/>
      <c r="JSZ38" s="126"/>
      <c r="JTA38" s="126"/>
      <c r="JTB38" s="126"/>
      <c r="JTC38" s="126"/>
      <c r="JTD38" s="126"/>
      <c r="JTE38" s="126"/>
      <c r="JTF38" s="126"/>
      <c r="JTG38" s="126"/>
      <c r="JTH38" s="126"/>
      <c r="JTI38" s="126"/>
      <c r="JTJ38" s="126"/>
      <c r="JTK38" s="126"/>
      <c r="JTL38" s="126"/>
      <c r="JTM38" s="126"/>
      <c r="JTN38" s="126"/>
      <c r="JTO38" s="126"/>
      <c r="JTP38" s="126"/>
      <c r="JTQ38" s="126"/>
      <c r="JTR38" s="126"/>
      <c r="JTS38" s="126"/>
      <c r="JTT38" s="126"/>
      <c r="JTU38" s="126"/>
      <c r="JTV38" s="126"/>
      <c r="JTW38" s="126"/>
      <c r="JTX38" s="126"/>
      <c r="JTY38" s="126"/>
      <c r="JTZ38" s="126"/>
      <c r="JUA38" s="126"/>
      <c r="JUB38" s="126"/>
      <c r="JUC38" s="126"/>
      <c r="JUD38" s="126"/>
      <c r="JUE38" s="126"/>
      <c r="JUF38" s="126"/>
      <c r="JUG38" s="126"/>
      <c r="JUH38" s="126"/>
      <c r="JUI38" s="126"/>
      <c r="JUJ38" s="126"/>
      <c r="JUK38" s="126"/>
      <c r="JUL38" s="126"/>
      <c r="JUM38" s="126"/>
      <c r="JUN38" s="126"/>
      <c r="JUO38" s="126"/>
      <c r="JUP38" s="126"/>
      <c r="JUQ38" s="126"/>
      <c r="JUR38" s="126"/>
      <c r="JUS38" s="126"/>
      <c r="JUT38" s="126"/>
      <c r="JUU38" s="126"/>
      <c r="JUV38" s="126"/>
      <c r="JUW38" s="126"/>
      <c r="JUX38" s="126"/>
      <c r="JUY38" s="126"/>
      <c r="JUZ38" s="126"/>
      <c r="JVA38" s="126"/>
      <c r="JVB38" s="126"/>
      <c r="JVC38" s="126"/>
      <c r="JVD38" s="126"/>
      <c r="JVE38" s="126"/>
      <c r="JVF38" s="126"/>
      <c r="JVG38" s="126"/>
      <c r="JVH38" s="126"/>
      <c r="JVI38" s="126"/>
      <c r="JVJ38" s="126"/>
      <c r="JVK38" s="126"/>
      <c r="JVL38" s="126"/>
      <c r="JVM38" s="126"/>
      <c r="JVN38" s="126"/>
      <c r="JVO38" s="126"/>
      <c r="JVP38" s="126"/>
      <c r="JVQ38" s="126"/>
      <c r="JVR38" s="126"/>
      <c r="JVS38" s="126"/>
      <c r="JVT38" s="126"/>
      <c r="JVU38" s="126"/>
      <c r="JVV38" s="126"/>
      <c r="JVW38" s="126"/>
      <c r="JVX38" s="126"/>
      <c r="JVY38" s="126"/>
      <c r="JVZ38" s="126"/>
      <c r="JWA38" s="126"/>
      <c r="JWB38" s="126"/>
      <c r="JWC38" s="126"/>
      <c r="JWD38" s="126"/>
      <c r="JWE38" s="126"/>
      <c r="JWF38" s="126"/>
      <c r="JWG38" s="126"/>
      <c r="JWH38" s="126"/>
      <c r="JWI38" s="126"/>
      <c r="JWJ38" s="126"/>
      <c r="JWK38" s="126"/>
      <c r="JWL38" s="126"/>
      <c r="JWM38" s="126"/>
      <c r="JWN38" s="126"/>
      <c r="JWO38" s="126"/>
      <c r="JWP38" s="126"/>
      <c r="JWQ38" s="126"/>
      <c r="JWR38" s="126"/>
      <c r="JWS38" s="126"/>
      <c r="JWT38" s="126"/>
      <c r="JWU38" s="126"/>
      <c r="JWV38" s="126"/>
      <c r="JWW38" s="126"/>
      <c r="JWX38" s="126"/>
      <c r="JWY38" s="126"/>
      <c r="JWZ38" s="126"/>
      <c r="JXA38" s="126"/>
      <c r="JXB38" s="126"/>
      <c r="JXC38" s="126"/>
      <c r="JXD38" s="126"/>
      <c r="JXE38" s="126"/>
      <c r="JXF38" s="126"/>
      <c r="JXG38" s="126"/>
      <c r="JXH38" s="126"/>
      <c r="JXI38" s="126"/>
      <c r="JXJ38" s="126"/>
      <c r="JXK38" s="126"/>
      <c r="JXL38" s="126"/>
      <c r="JXM38" s="126"/>
      <c r="JXN38" s="126"/>
      <c r="JXO38" s="126"/>
      <c r="JXP38" s="126"/>
      <c r="JXQ38" s="126"/>
      <c r="JXR38" s="126"/>
      <c r="JXS38" s="126"/>
      <c r="JXT38" s="126"/>
      <c r="JXU38" s="126"/>
      <c r="JXV38" s="126"/>
      <c r="JXW38" s="126"/>
      <c r="JXX38" s="126"/>
      <c r="JXY38" s="126"/>
      <c r="JXZ38" s="126"/>
      <c r="JYA38" s="126"/>
      <c r="JYB38" s="126"/>
      <c r="JYC38" s="126"/>
      <c r="JYD38" s="126"/>
      <c r="JYE38" s="126"/>
      <c r="JYF38" s="126"/>
      <c r="JYG38" s="126"/>
      <c r="JYH38" s="126"/>
      <c r="JYI38" s="126"/>
      <c r="JYJ38" s="126"/>
      <c r="JYK38" s="126"/>
      <c r="JYL38" s="126"/>
      <c r="JYM38" s="126"/>
      <c r="JYN38" s="126"/>
      <c r="JYO38" s="126"/>
      <c r="JYP38" s="126"/>
      <c r="JYQ38" s="126"/>
      <c r="JYR38" s="126"/>
      <c r="JYS38" s="126"/>
      <c r="JYT38" s="126"/>
      <c r="JYU38" s="126"/>
      <c r="JYV38" s="126"/>
      <c r="JYW38" s="126"/>
      <c r="JYX38" s="126"/>
      <c r="JYY38" s="126"/>
      <c r="JYZ38" s="126"/>
      <c r="JZA38" s="126"/>
      <c r="JZB38" s="126"/>
      <c r="JZC38" s="126"/>
      <c r="JZD38" s="126"/>
      <c r="JZE38" s="126"/>
      <c r="JZF38" s="126"/>
      <c r="JZG38" s="126"/>
      <c r="JZH38" s="126"/>
      <c r="JZI38" s="126"/>
      <c r="JZJ38" s="126"/>
      <c r="JZK38" s="126"/>
      <c r="JZL38" s="126"/>
      <c r="JZM38" s="126"/>
      <c r="JZN38" s="126"/>
      <c r="JZO38" s="126"/>
      <c r="JZP38" s="126"/>
      <c r="JZQ38" s="126"/>
      <c r="JZR38" s="126"/>
      <c r="JZS38" s="126"/>
      <c r="JZT38" s="126"/>
      <c r="JZU38" s="126"/>
      <c r="JZV38" s="126"/>
      <c r="JZW38" s="126"/>
      <c r="JZX38" s="126"/>
      <c r="JZY38" s="126"/>
      <c r="JZZ38" s="126"/>
      <c r="KAA38" s="126"/>
      <c r="KAB38" s="126"/>
      <c r="KAC38" s="126"/>
      <c r="KAD38" s="126"/>
      <c r="KAE38" s="126"/>
      <c r="KAF38" s="126"/>
      <c r="KAG38" s="126"/>
      <c r="KAH38" s="126"/>
      <c r="KAI38" s="126"/>
      <c r="KAJ38" s="126"/>
      <c r="KAK38" s="126"/>
      <c r="KAL38" s="126"/>
      <c r="KAM38" s="126"/>
      <c r="KAN38" s="126"/>
      <c r="KAO38" s="126"/>
      <c r="KAP38" s="126"/>
      <c r="KAQ38" s="126"/>
      <c r="KAR38" s="126"/>
      <c r="KAS38" s="126"/>
      <c r="KAT38" s="126"/>
      <c r="KAU38" s="126"/>
      <c r="KAV38" s="126"/>
      <c r="KAW38" s="126"/>
      <c r="KAX38" s="126"/>
      <c r="KAY38" s="126"/>
      <c r="KAZ38" s="126"/>
      <c r="KBA38" s="126"/>
      <c r="KBB38" s="126"/>
      <c r="KBC38" s="126"/>
      <c r="KBD38" s="126"/>
      <c r="KBE38" s="126"/>
      <c r="KBF38" s="126"/>
      <c r="KBG38" s="126"/>
      <c r="KBH38" s="126"/>
      <c r="KBI38" s="126"/>
      <c r="KBJ38" s="126"/>
      <c r="KBK38" s="126"/>
      <c r="KBL38" s="126"/>
      <c r="KBM38" s="126"/>
      <c r="KBN38" s="126"/>
      <c r="KBO38" s="126"/>
      <c r="KBP38" s="126"/>
      <c r="KBQ38" s="126"/>
      <c r="KBR38" s="126"/>
      <c r="KBS38" s="126"/>
      <c r="KBT38" s="126"/>
      <c r="KBU38" s="126"/>
      <c r="KBV38" s="126"/>
      <c r="KBW38" s="126"/>
      <c r="KBX38" s="126"/>
      <c r="KBY38" s="126"/>
      <c r="KBZ38" s="126"/>
      <c r="KCA38" s="126"/>
      <c r="KCB38" s="126"/>
      <c r="KCC38" s="126"/>
      <c r="KCD38" s="126"/>
      <c r="KCE38" s="126"/>
      <c r="KCF38" s="126"/>
      <c r="KCG38" s="126"/>
      <c r="KCH38" s="126"/>
      <c r="KCI38" s="126"/>
      <c r="KCJ38" s="126"/>
      <c r="KCK38" s="126"/>
      <c r="KCL38" s="126"/>
      <c r="KCM38" s="126"/>
      <c r="KCN38" s="126"/>
      <c r="KCO38" s="126"/>
      <c r="KCP38" s="126"/>
      <c r="KCQ38" s="126"/>
      <c r="KCR38" s="126"/>
      <c r="KCS38" s="126"/>
      <c r="KCT38" s="126"/>
      <c r="KCU38" s="126"/>
      <c r="KCV38" s="126"/>
      <c r="KCW38" s="126"/>
      <c r="KCX38" s="126"/>
      <c r="KCY38" s="126"/>
      <c r="KCZ38" s="126"/>
      <c r="KDA38" s="126"/>
      <c r="KDB38" s="126"/>
      <c r="KDC38" s="126"/>
      <c r="KDD38" s="126"/>
      <c r="KDE38" s="126"/>
      <c r="KDF38" s="126"/>
      <c r="KDG38" s="126"/>
      <c r="KDH38" s="126"/>
      <c r="KDI38" s="126"/>
      <c r="KDJ38" s="126"/>
      <c r="KDK38" s="126"/>
      <c r="KDL38" s="126"/>
      <c r="KDM38" s="126"/>
      <c r="KDN38" s="126"/>
      <c r="KDO38" s="126"/>
      <c r="KDP38" s="126"/>
      <c r="KDQ38" s="126"/>
      <c r="KDR38" s="126"/>
      <c r="KDS38" s="126"/>
      <c r="KDT38" s="126"/>
      <c r="KDU38" s="126"/>
      <c r="KDV38" s="126"/>
      <c r="KDW38" s="126"/>
      <c r="KDX38" s="126"/>
      <c r="KDY38" s="126"/>
      <c r="KDZ38" s="126"/>
      <c r="KEA38" s="126"/>
      <c r="KEB38" s="126"/>
      <c r="KEC38" s="126"/>
      <c r="KED38" s="126"/>
      <c r="KEE38" s="126"/>
      <c r="KEF38" s="126"/>
      <c r="KEG38" s="126"/>
      <c r="KEH38" s="126"/>
      <c r="KEI38" s="126"/>
      <c r="KEJ38" s="126"/>
      <c r="KEK38" s="126"/>
      <c r="KEL38" s="126"/>
      <c r="KEM38" s="126"/>
      <c r="KEN38" s="126"/>
      <c r="KEO38" s="126"/>
      <c r="KEP38" s="126"/>
      <c r="KEQ38" s="126"/>
      <c r="KER38" s="126"/>
      <c r="KES38" s="126"/>
      <c r="KET38" s="126"/>
      <c r="KEU38" s="126"/>
      <c r="KEV38" s="126"/>
      <c r="KEW38" s="126"/>
      <c r="KEX38" s="126"/>
      <c r="KEY38" s="126"/>
      <c r="KEZ38" s="126"/>
      <c r="KFA38" s="126"/>
      <c r="KFB38" s="126"/>
      <c r="KFC38" s="126"/>
      <c r="KFD38" s="126"/>
      <c r="KFE38" s="126"/>
      <c r="KFF38" s="126"/>
      <c r="KFG38" s="126"/>
      <c r="KFH38" s="126"/>
      <c r="KFI38" s="126"/>
      <c r="KFJ38" s="126"/>
      <c r="KFK38" s="126"/>
      <c r="KFL38" s="126"/>
      <c r="KFM38" s="126"/>
      <c r="KFN38" s="126"/>
      <c r="KFO38" s="126"/>
      <c r="KFP38" s="126"/>
      <c r="KFQ38" s="126"/>
      <c r="KFR38" s="126"/>
      <c r="KFS38" s="126"/>
      <c r="KFT38" s="126"/>
      <c r="KFU38" s="126"/>
      <c r="KFV38" s="126"/>
      <c r="KFW38" s="126"/>
      <c r="KFX38" s="126"/>
      <c r="KFY38" s="126"/>
      <c r="KFZ38" s="126"/>
      <c r="KGA38" s="126"/>
      <c r="KGB38" s="126"/>
      <c r="KGC38" s="126"/>
      <c r="KGD38" s="126"/>
      <c r="KGE38" s="126"/>
      <c r="KGF38" s="126"/>
      <c r="KGG38" s="126"/>
      <c r="KGH38" s="126"/>
      <c r="KGI38" s="126"/>
      <c r="KGJ38" s="126"/>
      <c r="KGK38" s="126"/>
      <c r="KGL38" s="126"/>
      <c r="KGM38" s="126"/>
      <c r="KGN38" s="126"/>
      <c r="KGO38" s="126"/>
      <c r="KGP38" s="126"/>
      <c r="KGQ38" s="126"/>
      <c r="KGR38" s="126"/>
      <c r="KGS38" s="126"/>
      <c r="KGT38" s="126"/>
      <c r="KGU38" s="126"/>
      <c r="KGV38" s="126"/>
      <c r="KGW38" s="126"/>
      <c r="KGX38" s="126"/>
      <c r="KGY38" s="126"/>
      <c r="KGZ38" s="126"/>
      <c r="KHA38" s="126"/>
      <c r="KHB38" s="126"/>
      <c r="KHC38" s="126"/>
      <c r="KHD38" s="126"/>
      <c r="KHE38" s="126"/>
      <c r="KHF38" s="126"/>
      <c r="KHG38" s="126"/>
      <c r="KHH38" s="126"/>
      <c r="KHI38" s="126"/>
      <c r="KHJ38" s="126"/>
      <c r="KHK38" s="126"/>
      <c r="KHL38" s="126"/>
      <c r="KHM38" s="126"/>
      <c r="KHN38" s="126"/>
      <c r="KHO38" s="126"/>
      <c r="KHP38" s="126"/>
      <c r="KHQ38" s="126"/>
      <c r="KHR38" s="126"/>
      <c r="KHS38" s="126"/>
      <c r="KHT38" s="126"/>
      <c r="KHU38" s="126"/>
      <c r="KHV38" s="126"/>
      <c r="KHW38" s="126"/>
      <c r="KHX38" s="126"/>
      <c r="KHY38" s="126"/>
      <c r="KHZ38" s="126"/>
      <c r="KIA38" s="126"/>
      <c r="KIB38" s="126"/>
      <c r="KIC38" s="126"/>
      <c r="KID38" s="126"/>
      <c r="KIE38" s="126"/>
      <c r="KIF38" s="126"/>
      <c r="KIG38" s="126"/>
      <c r="KIH38" s="126"/>
      <c r="KII38" s="126"/>
      <c r="KIJ38" s="126"/>
      <c r="KIK38" s="126"/>
      <c r="KIL38" s="126"/>
      <c r="KIM38" s="126"/>
      <c r="KIN38" s="126"/>
      <c r="KIO38" s="126"/>
      <c r="KIP38" s="126"/>
      <c r="KIQ38" s="126"/>
      <c r="KIR38" s="126"/>
      <c r="KIS38" s="126"/>
      <c r="KIT38" s="126"/>
      <c r="KIU38" s="126"/>
      <c r="KIV38" s="126"/>
      <c r="KIW38" s="126"/>
      <c r="KIX38" s="126"/>
      <c r="KIY38" s="126"/>
      <c r="KIZ38" s="126"/>
      <c r="KJA38" s="126"/>
      <c r="KJB38" s="126"/>
      <c r="KJC38" s="126"/>
      <c r="KJD38" s="126"/>
      <c r="KJE38" s="126"/>
      <c r="KJF38" s="126"/>
      <c r="KJG38" s="126"/>
      <c r="KJH38" s="126"/>
      <c r="KJI38" s="126"/>
      <c r="KJJ38" s="126"/>
      <c r="KJK38" s="126"/>
      <c r="KJL38" s="126"/>
      <c r="KJM38" s="126"/>
      <c r="KJN38" s="126"/>
      <c r="KJO38" s="126"/>
      <c r="KJP38" s="126"/>
      <c r="KJQ38" s="126"/>
      <c r="KJR38" s="126"/>
      <c r="KJS38" s="126"/>
      <c r="KJT38" s="126"/>
      <c r="KJU38" s="126"/>
      <c r="KJV38" s="126"/>
      <c r="KJW38" s="126"/>
      <c r="KJX38" s="126"/>
      <c r="KJY38" s="126"/>
      <c r="KJZ38" s="126"/>
      <c r="KKA38" s="126"/>
      <c r="KKB38" s="126"/>
      <c r="KKC38" s="126"/>
      <c r="KKD38" s="126"/>
      <c r="KKE38" s="126"/>
      <c r="KKF38" s="126"/>
      <c r="KKG38" s="126"/>
      <c r="KKH38" s="126"/>
      <c r="KKI38" s="126"/>
      <c r="KKJ38" s="126"/>
      <c r="KKK38" s="126"/>
      <c r="KKL38" s="126"/>
      <c r="KKM38" s="126"/>
      <c r="KKN38" s="126"/>
      <c r="KKO38" s="126"/>
      <c r="KKP38" s="126"/>
      <c r="KKQ38" s="126"/>
      <c r="KKR38" s="126"/>
      <c r="KKS38" s="126"/>
      <c r="KKT38" s="126"/>
      <c r="KKU38" s="126"/>
      <c r="KKV38" s="126"/>
      <c r="KKW38" s="126"/>
      <c r="KKX38" s="126"/>
      <c r="KKY38" s="126"/>
      <c r="KKZ38" s="126"/>
      <c r="KLA38" s="126"/>
      <c r="KLB38" s="126"/>
      <c r="KLC38" s="126"/>
      <c r="KLD38" s="126"/>
      <c r="KLE38" s="126"/>
      <c r="KLF38" s="126"/>
      <c r="KLG38" s="126"/>
      <c r="KLH38" s="126"/>
      <c r="KLI38" s="126"/>
      <c r="KLJ38" s="126"/>
      <c r="KLK38" s="126"/>
      <c r="KLL38" s="126"/>
      <c r="KLM38" s="126"/>
      <c r="KLN38" s="126"/>
      <c r="KLO38" s="126"/>
      <c r="KLP38" s="126"/>
      <c r="KLQ38" s="126"/>
      <c r="KLR38" s="126"/>
      <c r="KLS38" s="126"/>
      <c r="KLT38" s="126"/>
      <c r="KLU38" s="126"/>
      <c r="KLV38" s="126"/>
      <c r="KLW38" s="126"/>
      <c r="KLX38" s="126"/>
      <c r="KLY38" s="126"/>
      <c r="KLZ38" s="126"/>
      <c r="KMA38" s="126"/>
      <c r="KMB38" s="126"/>
      <c r="KMC38" s="126"/>
      <c r="KMD38" s="126"/>
      <c r="KME38" s="126"/>
      <c r="KMF38" s="126"/>
      <c r="KMG38" s="126"/>
      <c r="KMH38" s="126"/>
      <c r="KMI38" s="126"/>
      <c r="KMJ38" s="126"/>
      <c r="KMK38" s="126"/>
      <c r="KML38" s="126"/>
      <c r="KMM38" s="126"/>
      <c r="KMN38" s="126"/>
      <c r="KMO38" s="126"/>
      <c r="KMP38" s="126"/>
      <c r="KMQ38" s="126"/>
      <c r="KMR38" s="126"/>
      <c r="KMS38" s="126"/>
      <c r="KMT38" s="126"/>
      <c r="KMU38" s="126"/>
      <c r="KMV38" s="126"/>
      <c r="KMW38" s="126"/>
      <c r="KMX38" s="126"/>
      <c r="KMY38" s="126"/>
      <c r="KMZ38" s="126"/>
      <c r="KNA38" s="126"/>
      <c r="KNB38" s="126"/>
      <c r="KNC38" s="126"/>
      <c r="KND38" s="126"/>
      <c r="KNE38" s="126"/>
      <c r="KNF38" s="126"/>
      <c r="KNG38" s="126"/>
      <c r="KNH38" s="126"/>
      <c r="KNI38" s="126"/>
      <c r="KNJ38" s="126"/>
      <c r="KNK38" s="126"/>
      <c r="KNL38" s="126"/>
      <c r="KNM38" s="126"/>
      <c r="KNN38" s="126"/>
      <c r="KNO38" s="126"/>
      <c r="KNP38" s="126"/>
      <c r="KNQ38" s="126"/>
      <c r="KNR38" s="126"/>
      <c r="KNS38" s="126"/>
      <c r="KNT38" s="126"/>
      <c r="KNU38" s="126"/>
      <c r="KNV38" s="126"/>
      <c r="KNW38" s="126"/>
      <c r="KNX38" s="126"/>
      <c r="KNY38" s="126"/>
      <c r="KNZ38" s="126"/>
      <c r="KOA38" s="126"/>
      <c r="KOB38" s="126"/>
      <c r="KOC38" s="126"/>
      <c r="KOD38" s="126"/>
      <c r="KOE38" s="126"/>
      <c r="KOF38" s="126"/>
      <c r="KOG38" s="126"/>
      <c r="KOH38" s="126"/>
      <c r="KOI38" s="126"/>
      <c r="KOJ38" s="126"/>
      <c r="KOK38" s="126"/>
      <c r="KOL38" s="126"/>
      <c r="KOM38" s="126"/>
      <c r="KON38" s="126"/>
      <c r="KOO38" s="126"/>
      <c r="KOP38" s="126"/>
      <c r="KOQ38" s="126"/>
      <c r="KOR38" s="126"/>
      <c r="KOS38" s="126"/>
      <c r="KOT38" s="126"/>
      <c r="KOU38" s="126"/>
      <c r="KOV38" s="126"/>
      <c r="KOW38" s="126"/>
      <c r="KOX38" s="126"/>
      <c r="KOY38" s="126"/>
      <c r="KOZ38" s="126"/>
      <c r="KPA38" s="126"/>
      <c r="KPB38" s="126"/>
      <c r="KPC38" s="126"/>
      <c r="KPD38" s="126"/>
      <c r="KPE38" s="126"/>
      <c r="KPF38" s="126"/>
      <c r="KPG38" s="126"/>
      <c r="KPH38" s="126"/>
      <c r="KPI38" s="126"/>
      <c r="KPJ38" s="126"/>
      <c r="KPK38" s="126"/>
      <c r="KPL38" s="126"/>
      <c r="KPM38" s="126"/>
      <c r="KPN38" s="126"/>
      <c r="KPO38" s="126"/>
      <c r="KPP38" s="126"/>
      <c r="KPQ38" s="126"/>
      <c r="KPR38" s="126"/>
      <c r="KPS38" s="126"/>
      <c r="KPT38" s="126"/>
      <c r="KPU38" s="126"/>
      <c r="KPV38" s="126"/>
      <c r="KPW38" s="126"/>
      <c r="KPX38" s="126"/>
      <c r="KPY38" s="126"/>
      <c r="KPZ38" s="126"/>
      <c r="KQA38" s="126"/>
      <c r="KQB38" s="126"/>
      <c r="KQC38" s="126"/>
      <c r="KQD38" s="126"/>
      <c r="KQE38" s="126"/>
      <c r="KQF38" s="126"/>
      <c r="KQG38" s="126"/>
      <c r="KQH38" s="126"/>
      <c r="KQI38" s="126"/>
      <c r="KQJ38" s="126"/>
      <c r="KQK38" s="126"/>
      <c r="KQL38" s="126"/>
      <c r="KQM38" s="126"/>
      <c r="KQN38" s="126"/>
      <c r="KQO38" s="126"/>
      <c r="KQP38" s="126"/>
      <c r="KQQ38" s="126"/>
      <c r="KQR38" s="126"/>
      <c r="KQS38" s="126"/>
      <c r="KQT38" s="126"/>
      <c r="KQU38" s="126"/>
      <c r="KQV38" s="126"/>
      <c r="KQW38" s="126"/>
      <c r="KQX38" s="126"/>
      <c r="KQY38" s="126"/>
      <c r="KQZ38" s="126"/>
      <c r="KRA38" s="126"/>
      <c r="KRB38" s="126"/>
      <c r="KRC38" s="126"/>
      <c r="KRD38" s="126"/>
      <c r="KRE38" s="126"/>
      <c r="KRF38" s="126"/>
      <c r="KRG38" s="126"/>
      <c r="KRH38" s="126"/>
      <c r="KRI38" s="126"/>
      <c r="KRJ38" s="126"/>
      <c r="KRK38" s="126"/>
      <c r="KRL38" s="126"/>
      <c r="KRM38" s="126"/>
      <c r="KRN38" s="126"/>
      <c r="KRO38" s="126"/>
      <c r="KRP38" s="126"/>
      <c r="KRQ38" s="126"/>
      <c r="KRR38" s="126"/>
      <c r="KRS38" s="126"/>
      <c r="KRT38" s="126"/>
      <c r="KRU38" s="126"/>
      <c r="KRV38" s="126"/>
      <c r="KRW38" s="126"/>
      <c r="KRX38" s="126"/>
      <c r="KRY38" s="126"/>
      <c r="KRZ38" s="126"/>
      <c r="KSA38" s="126"/>
      <c r="KSB38" s="126"/>
      <c r="KSC38" s="126"/>
      <c r="KSD38" s="126"/>
      <c r="KSE38" s="126"/>
      <c r="KSF38" s="126"/>
      <c r="KSG38" s="126"/>
      <c r="KSH38" s="126"/>
      <c r="KSI38" s="126"/>
      <c r="KSJ38" s="126"/>
      <c r="KSK38" s="126"/>
      <c r="KSL38" s="126"/>
      <c r="KSM38" s="126"/>
      <c r="KSN38" s="126"/>
      <c r="KSO38" s="126"/>
      <c r="KSP38" s="126"/>
      <c r="KSQ38" s="126"/>
      <c r="KSR38" s="126"/>
      <c r="KSS38" s="126"/>
      <c r="KST38" s="126"/>
      <c r="KSU38" s="126"/>
      <c r="KSV38" s="126"/>
      <c r="KSW38" s="126"/>
      <c r="KSX38" s="126"/>
      <c r="KSY38" s="126"/>
      <c r="KSZ38" s="126"/>
      <c r="KTA38" s="126"/>
      <c r="KTB38" s="126"/>
      <c r="KTC38" s="126"/>
      <c r="KTD38" s="126"/>
      <c r="KTE38" s="126"/>
      <c r="KTF38" s="126"/>
      <c r="KTG38" s="126"/>
      <c r="KTH38" s="126"/>
      <c r="KTI38" s="126"/>
      <c r="KTJ38" s="126"/>
      <c r="KTK38" s="126"/>
      <c r="KTL38" s="126"/>
      <c r="KTM38" s="126"/>
      <c r="KTN38" s="126"/>
      <c r="KTO38" s="126"/>
      <c r="KTP38" s="126"/>
      <c r="KTQ38" s="126"/>
      <c r="KTR38" s="126"/>
      <c r="KTS38" s="126"/>
      <c r="KTT38" s="126"/>
      <c r="KTU38" s="126"/>
      <c r="KTV38" s="126"/>
      <c r="KTW38" s="126"/>
      <c r="KTX38" s="126"/>
      <c r="KTY38" s="126"/>
      <c r="KTZ38" s="126"/>
      <c r="KUA38" s="126"/>
      <c r="KUB38" s="126"/>
      <c r="KUC38" s="126"/>
      <c r="KUD38" s="126"/>
      <c r="KUE38" s="126"/>
      <c r="KUF38" s="126"/>
      <c r="KUG38" s="126"/>
      <c r="KUH38" s="126"/>
      <c r="KUI38" s="126"/>
      <c r="KUJ38" s="126"/>
      <c r="KUK38" s="126"/>
      <c r="KUL38" s="126"/>
      <c r="KUM38" s="126"/>
      <c r="KUN38" s="126"/>
      <c r="KUO38" s="126"/>
      <c r="KUP38" s="126"/>
      <c r="KUQ38" s="126"/>
      <c r="KUR38" s="126"/>
      <c r="KUS38" s="126"/>
      <c r="KUT38" s="126"/>
      <c r="KUU38" s="126"/>
      <c r="KUV38" s="126"/>
      <c r="KUW38" s="126"/>
      <c r="KUX38" s="126"/>
      <c r="KUY38" s="126"/>
      <c r="KUZ38" s="126"/>
      <c r="KVA38" s="126"/>
      <c r="KVB38" s="126"/>
      <c r="KVC38" s="126"/>
      <c r="KVD38" s="126"/>
      <c r="KVE38" s="126"/>
      <c r="KVF38" s="126"/>
      <c r="KVG38" s="126"/>
      <c r="KVH38" s="126"/>
      <c r="KVI38" s="126"/>
      <c r="KVJ38" s="126"/>
      <c r="KVK38" s="126"/>
      <c r="KVL38" s="126"/>
      <c r="KVM38" s="126"/>
      <c r="KVN38" s="126"/>
      <c r="KVO38" s="126"/>
      <c r="KVP38" s="126"/>
      <c r="KVQ38" s="126"/>
      <c r="KVR38" s="126"/>
      <c r="KVS38" s="126"/>
      <c r="KVT38" s="126"/>
      <c r="KVU38" s="126"/>
      <c r="KVV38" s="126"/>
      <c r="KVW38" s="126"/>
      <c r="KVX38" s="126"/>
      <c r="KVY38" s="126"/>
      <c r="KVZ38" s="126"/>
      <c r="KWA38" s="126"/>
      <c r="KWB38" s="126"/>
      <c r="KWC38" s="126"/>
      <c r="KWD38" s="126"/>
      <c r="KWE38" s="126"/>
      <c r="KWF38" s="126"/>
      <c r="KWG38" s="126"/>
      <c r="KWH38" s="126"/>
      <c r="KWI38" s="126"/>
      <c r="KWJ38" s="126"/>
      <c r="KWK38" s="126"/>
      <c r="KWL38" s="126"/>
      <c r="KWM38" s="126"/>
      <c r="KWN38" s="126"/>
      <c r="KWO38" s="126"/>
      <c r="KWP38" s="126"/>
      <c r="KWQ38" s="126"/>
      <c r="KWR38" s="126"/>
      <c r="KWS38" s="126"/>
      <c r="KWT38" s="126"/>
      <c r="KWU38" s="126"/>
      <c r="KWV38" s="126"/>
      <c r="KWW38" s="126"/>
      <c r="KWX38" s="126"/>
      <c r="KWY38" s="126"/>
      <c r="KWZ38" s="126"/>
      <c r="KXA38" s="126"/>
      <c r="KXB38" s="126"/>
      <c r="KXC38" s="126"/>
      <c r="KXD38" s="126"/>
      <c r="KXE38" s="126"/>
      <c r="KXF38" s="126"/>
      <c r="KXG38" s="126"/>
      <c r="KXH38" s="126"/>
      <c r="KXI38" s="126"/>
      <c r="KXJ38" s="126"/>
      <c r="KXK38" s="126"/>
      <c r="KXL38" s="126"/>
      <c r="KXM38" s="126"/>
      <c r="KXN38" s="126"/>
      <c r="KXO38" s="126"/>
      <c r="KXP38" s="126"/>
      <c r="KXQ38" s="126"/>
      <c r="KXR38" s="126"/>
      <c r="KXS38" s="126"/>
      <c r="KXT38" s="126"/>
      <c r="KXU38" s="126"/>
      <c r="KXV38" s="126"/>
      <c r="KXW38" s="126"/>
      <c r="KXX38" s="126"/>
      <c r="KXY38" s="126"/>
      <c r="KXZ38" s="126"/>
      <c r="KYA38" s="126"/>
      <c r="KYB38" s="126"/>
      <c r="KYC38" s="126"/>
      <c r="KYD38" s="126"/>
      <c r="KYE38" s="126"/>
      <c r="KYF38" s="126"/>
      <c r="KYG38" s="126"/>
      <c r="KYH38" s="126"/>
      <c r="KYI38" s="126"/>
      <c r="KYJ38" s="126"/>
      <c r="KYK38" s="126"/>
      <c r="KYL38" s="126"/>
      <c r="KYM38" s="126"/>
      <c r="KYN38" s="126"/>
      <c r="KYO38" s="126"/>
      <c r="KYP38" s="126"/>
      <c r="KYQ38" s="126"/>
      <c r="KYR38" s="126"/>
      <c r="KYS38" s="126"/>
      <c r="KYT38" s="126"/>
      <c r="KYU38" s="126"/>
      <c r="KYV38" s="126"/>
      <c r="KYW38" s="126"/>
      <c r="KYX38" s="126"/>
      <c r="KYY38" s="126"/>
      <c r="KYZ38" s="126"/>
      <c r="KZA38" s="126"/>
      <c r="KZB38" s="126"/>
      <c r="KZC38" s="126"/>
      <c r="KZD38" s="126"/>
      <c r="KZE38" s="126"/>
      <c r="KZF38" s="126"/>
      <c r="KZG38" s="126"/>
      <c r="KZH38" s="126"/>
      <c r="KZI38" s="126"/>
      <c r="KZJ38" s="126"/>
      <c r="KZK38" s="126"/>
      <c r="KZL38" s="126"/>
      <c r="KZM38" s="126"/>
      <c r="KZN38" s="126"/>
      <c r="KZO38" s="126"/>
      <c r="KZP38" s="126"/>
      <c r="KZQ38" s="126"/>
      <c r="KZR38" s="126"/>
      <c r="KZS38" s="126"/>
      <c r="KZT38" s="126"/>
      <c r="KZU38" s="126"/>
      <c r="KZV38" s="126"/>
      <c r="KZW38" s="126"/>
      <c r="KZX38" s="126"/>
      <c r="KZY38" s="126"/>
      <c r="KZZ38" s="126"/>
      <c r="LAA38" s="126"/>
      <c r="LAB38" s="126"/>
      <c r="LAC38" s="126"/>
      <c r="LAD38" s="126"/>
      <c r="LAE38" s="126"/>
      <c r="LAF38" s="126"/>
      <c r="LAG38" s="126"/>
      <c r="LAH38" s="126"/>
      <c r="LAI38" s="126"/>
      <c r="LAJ38" s="126"/>
      <c r="LAK38" s="126"/>
      <c r="LAL38" s="126"/>
      <c r="LAM38" s="126"/>
      <c r="LAN38" s="126"/>
      <c r="LAO38" s="126"/>
      <c r="LAP38" s="126"/>
      <c r="LAQ38" s="126"/>
      <c r="LAR38" s="126"/>
      <c r="LAS38" s="126"/>
      <c r="LAT38" s="126"/>
      <c r="LAU38" s="126"/>
      <c r="LAV38" s="126"/>
      <c r="LAW38" s="126"/>
      <c r="LAX38" s="126"/>
      <c r="LAY38" s="126"/>
      <c r="LAZ38" s="126"/>
      <c r="LBA38" s="126"/>
      <c r="LBB38" s="126"/>
      <c r="LBC38" s="126"/>
      <c r="LBD38" s="126"/>
      <c r="LBE38" s="126"/>
      <c r="LBF38" s="126"/>
      <c r="LBG38" s="126"/>
      <c r="LBH38" s="126"/>
      <c r="LBI38" s="126"/>
      <c r="LBJ38" s="126"/>
      <c r="LBK38" s="126"/>
      <c r="LBL38" s="126"/>
      <c r="LBM38" s="126"/>
      <c r="LBN38" s="126"/>
      <c r="LBO38" s="126"/>
      <c r="LBP38" s="126"/>
      <c r="LBQ38" s="126"/>
      <c r="LBR38" s="126"/>
      <c r="LBS38" s="126"/>
      <c r="LBT38" s="126"/>
      <c r="LBU38" s="126"/>
      <c r="LBV38" s="126"/>
      <c r="LBW38" s="126"/>
      <c r="LBX38" s="126"/>
      <c r="LBY38" s="126"/>
      <c r="LBZ38" s="126"/>
      <c r="LCA38" s="126"/>
      <c r="LCB38" s="126"/>
      <c r="LCC38" s="126"/>
      <c r="LCD38" s="126"/>
      <c r="LCE38" s="126"/>
      <c r="LCF38" s="126"/>
      <c r="LCG38" s="126"/>
      <c r="LCH38" s="126"/>
      <c r="LCI38" s="126"/>
      <c r="LCJ38" s="126"/>
      <c r="LCK38" s="126"/>
      <c r="LCL38" s="126"/>
      <c r="LCM38" s="126"/>
      <c r="LCN38" s="126"/>
      <c r="LCO38" s="126"/>
      <c r="LCP38" s="126"/>
      <c r="LCQ38" s="126"/>
      <c r="LCR38" s="126"/>
      <c r="LCS38" s="126"/>
      <c r="LCT38" s="126"/>
      <c r="LCU38" s="126"/>
      <c r="LCV38" s="126"/>
      <c r="LCW38" s="126"/>
      <c r="LCX38" s="126"/>
      <c r="LCY38" s="126"/>
      <c r="LCZ38" s="126"/>
      <c r="LDA38" s="126"/>
      <c r="LDB38" s="126"/>
      <c r="LDC38" s="126"/>
      <c r="LDD38" s="126"/>
      <c r="LDE38" s="126"/>
      <c r="LDF38" s="126"/>
      <c r="LDG38" s="126"/>
      <c r="LDH38" s="126"/>
      <c r="LDI38" s="126"/>
      <c r="LDJ38" s="126"/>
      <c r="LDK38" s="126"/>
      <c r="LDL38" s="126"/>
      <c r="LDM38" s="126"/>
      <c r="LDN38" s="126"/>
      <c r="LDO38" s="126"/>
      <c r="LDP38" s="126"/>
      <c r="LDQ38" s="126"/>
      <c r="LDR38" s="126"/>
      <c r="LDS38" s="126"/>
      <c r="LDT38" s="126"/>
      <c r="LDU38" s="126"/>
      <c r="LDV38" s="126"/>
      <c r="LDW38" s="126"/>
      <c r="LDX38" s="126"/>
      <c r="LDY38" s="126"/>
      <c r="LDZ38" s="126"/>
      <c r="LEA38" s="126"/>
      <c r="LEB38" s="126"/>
      <c r="LEC38" s="126"/>
      <c r="LED38" s="126"/>
      <c r="LEE38" s="126"/>
      <c r="LEF38" s="126"/>
      <c r="LEG38" s="126"/>
      <c r="LEH38" s="126"/>
      <c r="LEI38" s="126"/>
      <c r="LEJ38" s="126"/>
      <c r="LEK38" s="126"/>
      <c r="LEL38" s="126"/>
      <c r="LEM38" s="126"/>
      <c r="LEN38" s="126"/>
      <c r="LEO38" s="126"/>
      <c r="LEP38" s="126"/>
      <c r="LEQ38" s="126"/>
      <c r="LER38" s="126"/>
      <c r="LES38" s="126"/>
      <c r="LET38" s="126"/>
      <c r="LEU38" s="126"/>
      <c r="LEV38" s="126"/>
      <c r="LEW38" s="126"/>
      <c r="LEX38" s="126"/>
      <c r="LEY38" s="126"/>
      <c r="LEZ38" s="126"/>
      <c r="LFA38" s="126"/>
      <c r="LFB38" s="126"/>
      <c r="LFC38" s="126"/>
      <c r="LFD38" s="126"/>
      <c r="LFE38" s="126"/>
      <c r="LFF38" s="126"/>
      <c r="LFG38" s="126"/>
      <c r="LFH38" s="126"/>
      <c r="LFI38" s="126"/>
      <c r="LFJ38" s="126"/>
      <c r="LFK38" s="126"/>
      <c r="LFL38" s="126"/>
      <c r="LFM38" s="126"/>
      <c r="LFN38" s="126"/>
      <c r="LFO38" s="126"/>
      <c r="LFP38" s="126"/>
      <c r="LFQ38" s="126"/>
      <c r="LFR38" s="126"/>
      <c r="LFS38" s="126"/>
      <c r="LFT38" s="126"/>
      <c r="LFU38" s="126"/>
      <c r="LFV38" s="126"/>
      <c r="LFW38" s="126"/>
      <c r="LFX38" s="126"/>
      <c r="LFY38" s="126"/>
      <c r="LFZ38" s="126"/>
      <c r="LGA38" s="126"/>
      <c r="LGB38" s="126"/>
      <c r="LGC38" s="126"/>
      <c r="LGD38" s="126"/>
      <c r="LGE38" s="126"/>
      <c r="LGF38" s="126"/>
      <c r="LGG38" s="126"/>
      <c r="LGH38" s="126"/>
      <c r="LGI38" s="126"/>
      <c r="LGJ38" s="126"/>
      <c r="LGK38" s="126"/>
      <c r="LGL38" s="126"/>
      <c r="LGM38" s="126"/>
      <c r="LGN38" s="126"/>
      <c r="LGO38" s="126"/>
      <c r="LGP38" s="126"/>
      <c r="LGQ38" s="126"/>
      <c r="LGR38" s="126"/>
      <c r="LGS38" s="126"/>
      <c r="LGT38" s="126"/>
      <c r="LGU38" s="126"/>
      <c r="LGV38" s="126"/>
      <c r="LGW38" s="126"/>
      <c r="LGX38" s="126"/>
      <c r="LGY38" s="126"/>
      <c r="LGZ38" s="126"/>
      <c r="LHA38" s="126"/>
      <c r="LHB38" s="126"/>
      <c r="LHC38" s="126"/>
      <c r="LHD38" s="126"/>
      <c r="LHE38" s="126"/>
      <c r="LHF38" s="126"/>
      <c r="LHG38" s="126"/>
      <c r="LHH38" s="126"/>
      <c r="LHI38" s="126"/>
      <c r="LHJ38" s="126"/>
      <c r="LHK38" s="126"/>
      <c r="LHL38" s="126"/>
      <c r="LHM38" s="126"/>
      <c r="LHN38" s="126"/>
      <c r="LHO38" s="126"/>
      <c r="LHP38" s="126"/>
      <c r="LHQ38" s="126"/>
      <c r="LHR38" s="126"/>
      <c r="LHS38" s="126"/>
      <c r="LHT38" s="126"/>
      <c r="LHU38" s="126"/>
      <c r="LHV38" s="126"/>
      <c r="LHW38" s="126"/>
      <c r="LHX38" s="126"/>
      <c r="LHY38" s="126"/>
      <c r="LHZ38" s="126"/>
      <c r="LIA38" s="126"/>
      <c r="LIB38" s="126"/>
      <c r="LIC38" s="126"/>
      <c r="LID38" s="126"/>
      <c r="LIE38" s="126"/>
      <c r="LIF38" s="126"/>
      <c r="LIG38" s="126"/>
      <c r="LIH38" s="126"/>
      <c r="LII38" s="126"/>
      <c r="LIJ38" s="126"/>
      <c r="LIK38" s="126"/>
      <c r="LIL38" s="126"/>
      <c r="LIM38" s="126"/>
      <c r="LIN38" s="126"/>
      <c r="LIO38" s="126"/>
      <c r="LIP38" s="126"/>
      <c r="LIQ38" s="126"/>
      <c r="LIR38" s="126"/>
      <c r="LIS38" s="126"/>
      <c r="LIT38" s="126"/>
      <c r="LIU38" s="126"/>
      <c r="LIV38" s="126"/>
      <c r="LIW38" s="126"/>
      <c r="LIX38" s="126"/>
      <c r="LIY38" s="126"/>
      <c r="LIZ38" s="126"/>
      <c r="LJA38" s="126"/>
      <c r="LJB38" s="126"/>
      <c r="LJC38" s="126"/>
      <c r="LJD38" s="126"/>
      <c r="LJE38" s="126"/>
      <c r="LJF38" s="126"/>
      <c r="LJG38" s="126"/>
      <c r="LJH38" s="126"/>
      <c r="LJI38" s="126"/>
      <c r="LJJ38" s="126"/>
      <c r="LJK38" s="126"/>
      <c r="LJL38" s="126"/>
      <c r="LJM38" s="126"/>
      <c r="LJN38" s="126"/>
      <c r="LJO38" s="126"/>
      <c r="LJP38" s="126"/>
      <c r="LJQ38" s="126"/>
      <c r="LJR38" s="126"/>
      <c r="LJS38" s="126"/>
      <c r="LJT38" s="126"/>
      <c r="LJU38" s="126"/>
      <c r="LJV38" s="126"/>
      <c r="LJW38" s="126"/>
      <c r="LJX38" s="126"/>
      <c r="LJY38" s="126"/>
      <c r="LJZ38" s="126"/>
      <c r="LKA38" s="126"/>
      <c r="LKB38" s="126"/>
      <c r="LKC38" s="126"/>
      <c r="LKD38" s="126"/>
      <c r="LKE38" s="126"/>
      <c r="LKF38" s="126"/>
      <c r="LKG38" s="126"/>
      <c r="LKH38" s="126"/>
      <c r="LKI38" s="126"/>
      <c r="LKJ38" s="126"/>
      <c r="LKK38" s="126"/>
      <c r="LKL38" s="126"/>
      <c r="LKM38" s="126"/>
      <c r="LKN38" s="126"/>
      <c r="LKO38" s="126"/>
      <c r="LKP38" s="126"/>
      <c r="LKQ38" s="126"/>
      <c r="LKR38" s="126"/>
      <c r="LKS38" s="126"/>
      <c r="LKT38" s="126"/>
      <c r="LKU38" s="126"/>
      <c r="LKV38" s="126"/>
      <c r="LKW38" s="126"/>
      <c r="LKX38" s="126"/>
      <c r="LKY38" s="126"/>
      <c r="LKZ38" s="126"/>
      <c r="LLA38" s="126"/>
      <c r="LLB38" s="126"/>
      <c r="LLC38" s="126"/>
      <c r="LLD38" s="126"/>
      <c r="LLE38" s="126"/>
      <c r="LLF38" s="126"/>
      <c r="LLG38" s="126"/>
      <c r="LLH38" s="126"/>
      <c r="LLI38" s="126"/>
      <c r="LLJ38" s="126"/>
      <c r="LLK38" s="126"/>
      <c r="LLL38" s="126"/>
      <c r="LLM38" s="126"/>
      <c r="LLN38" s="126"/>
      <c r="LLO38" s="126"/>
      <c r="LLP38" s="126"/>
      <c r="LLQ38" s="126"/>
      <c r="LLR38" s="126"/>
      <c r="LLS38" s="126"/>
      <c r="LLT38" s="126"/>
      <c r="LLU38" s="126"/>
      <c r="LLV38" s="126"/>
      <c r="LLW38" s="126"/>
      <c r="LLX38" s="126"/>
      <c r="LLY38" s="126"/>
      <c r="LLZ38" s="126"/>
      <c r="LMA38" s="126"/>
      <c r="LMB38" s="126"/>
      <c r="LMC38" s="126"/>
      <c r="LMD38" s="126"/>
      <c r="LME38" s="126"/>
      <c r="LMF38" s="126"/>
      <c r="LMG38" s="126"/>
      <c r="LMH38" s="126"/>
      <c r="LMI38" s="126"/>
      <c r="LMJ38" s="126"/>
      <c r="LMK38" s="126"/>
      <c r="LML38" s="126"/>
      <c r="LMM38" s="126"/>
      <c r="LMN38" s="126"/>
      <c r="LMO38" s="126"/>
      <c r="LMP38" s="126"/>
      <c r="LMQ38" s="126"/>
      <c r="LMR38" s="126"/>
      <c r="LMS38" s="126"/>
      <c r="LMT38" s="126"/>
      <c r="LMU38" s="126"/>
      <c r="LMV38" s="126"/>
      <c r="LMW38" s="126"/>
      <c r="LMX38" s="126"/>
      <c r="LMY38" s="126"/>
      <c r="LMZ38" s="126"/>
      <c r="LNA38" s="126"/>
      <c r="LNB38" s="126"/>
      <c r="LNC38" s="126"/>
      <c r="LND38" s="126"/>
      <c r="LNE38" s="126"/>
      <c r="LNF38" s="126"/>
      <c r="LNG38" s="126"/>
      <c r="LNH38" s="126"/>
      <c r="LNI38" s="126"/>
      <c r="LNJ38" s="126"/>
      <c r="LNK38" s="126"/>
      <c r="LNL38" s="126"/>
      <c r="LNM38" s="126"/>
      <c r="LNN38" s="126"/>
      <c r="LNO38" s="126"/>
      <c r="LNP38" s="126"/>
      <c r="LNQ38" s="126"/>
      <c r="LNR38" s="126"/>
      <c r="LNS38" s="126"/>
      <c r="LNT38" s="126"/>
      <c r="LNU38" s="126"/>
      <c r="LNV38" s="126"/>
      <c r="LNW38" s="126"/>
      <c r="LNX38" s="126"/>
      <c r="LNY38" s="126"/>
      <c r="LNZ38" s="126"/>
      <c r="LOA38" s="126"/>
      <c r="LOB38" s="126"/>
      <c r="LOC38" s="126"/>
      <c r="LOD38" s="126"/>
      <c r="LOE38" s="126"/>
      <c r="LOF38" s="126"/>
      <c r="LOG38" s="126"/>
      <c r="LOH38" s="126"/>
      <c r="LOI38" s="126"/>
      <c r="LOJ38" s="126"/>
      <c r="LOK38" s="126"/>
      <c r="LOL38" s="126"/>
      <c r="LOM38" s="126"/>
      <c r="LON38" s="126"/>
      <c r="LOO38" s="126"/>
      <c r="LOP38" s="126"/>
      <c r="LOQ38" s="126"/>
      <c r="LOR38" s="126"/>
      <c r="LOS38" s="126"/>
      <c r="LOT38" s="126"/>
      <c r="LOU38" s="126"/>
      <c r="LOV38" s="126"/>
      <c r="LOW38" s="126"/>
      <c r="LOX38" s="126"/>
      <c r="LOY38" s="126"/>
      <c r="LOZ38" s="126"/>
      <c r="LPA38" s="126"/>
      <c r="LPB38" s="126"/>
      <c r="LPC38" s="126"/>
      <c r="LPD38" s="126"/>
      <c r="LPE38" s="126"/>
      <c r="LPF38" s="126"/>
      <c r="LPG38" s="126"/>
      <c r="LPH38" s="126"/>
      <c r="LPI38" s="126"/>
      <c r="LPJ38" s="126"/>
      <c r="LPK38" s="126"/>
      <c r="LPL38" s="126"/>
      <c r="LPM38" s="126"/>
      <c r="LPN38" s="126"/>
      <c r="LPO38" s="126"/>
      <c r="LPP38" s="126"/>
      <c r="LPQ38" s="126"/>
      <c r="LPR38" s="126"/>
      <c r="LPS38" s="126"/>
      <c r="LPT38" s="126"/>
      <c r="LPU38" s="126"/>
      <c r="LPV38" s="126"/>
      <c r="LPW38" s="126"/>
      <c r="LPX38" s="126"/>
      <c r="LPY38" s="126"/>
      <c r="LPZ38" s="126"/>
      <c r="LQA38" s="126"/>
      <c r="LQB38" s="126"/>
      <c r="LQC38" s="126"/>
      <c r="LQD38" s="126"/>
      <c r="LQE38" s="126"/>
      <c r="LQF38" s="126"/>
      <c r="LQG38" s="126"/>
      <c r="LQH38" s="126"/>
      <c r="LQI38" s="126"/>
      <c r="LQJ38" s="126"/>
      <c r="LQK38" s="126"/>
      <c r="LQL38" s="126"/>
      <c r="LQM38" s="126"/>
      <c r="LQN38" s="126"/>
      <c r="LQO38" s="126"/>
      <c r="LQP38" s="126"/>
      <c r="LQQ38" s="126"/>
      <c r="LQR38" s="126"/>
      <c r="LQS38" s="126"/>
      <c r="LQT38" s="126"/>
      <c r="LQU38" s="126"/>
      <c r="LQV38" s="126"/>
      <c r="LQW38" s="126"/>
      <c r="LQX38" s="126"/>
      <c r="LQY38" s="126"/>
      <c r="LQZ38" s="126"/>
      <c r="LRA38" s="126"/>
      <c r="LRB38" s="126"/>
      <c r="LRC38" s="126"/>
      <c r="LRD38" s="126"/>
      <c r="LRE38" s="126"/>
      <c r="LRF38" s="126"/>
      <c r="LRG38" s="126"/>
      <c r="LRH38" s="126"/>
      <c r="LRI38" s="126"/>
      <c r="LRJ38" s="126"/>
      <c r="LRK38" s="126"/>
      <c r="LRL38" s="126"/>
      <c r="LRM38" s="126"/>
      <c r="LRN38" s="126"/>
      <c r="LRO38" s="126"/>
      <c r="LRP38" s="126"/>
      <c r="LRQ38" s="126"/>
      <c r="LRR38" s="126"/>
      <c r="LRS38" s="126"/>
      <c r="LRT38" s="126"/>
      <c r="LRU38" s="126"/>
      <c r="LRV38" s="126"/>
      <c r="LRW38" s="126"/>
      <c r="LRX38" s="126"/>
      <c r="LRY38" s="126"/>
      <c r="LRZ38" s="126"/>
      <c r="LSA38" s="126"/>
      <c r="LSB38" s="126"/>
      <c r="LSC38" s="126"/>
      <c r="LSD38" s="126"/>
      <c r="LSE38" s="126"/>
      <c r="LSF38" s="126"/>
      <c r="LSG38" s="126"/>
      <c r="LSH38" s="126"/>
      <c r="LSI38" s="126"/>
      <c r="LSJ38" s="126"/>
      <c r="LSK38" s="126"/>
      <c r="LSL38" s="126"/>
      <c r="LSM38" s="126"/>
      <c r="LSN38" s="126"/>
      <c r="LSO38" s="126"/>
      <c r="LSP38" s="126"/>
      <c r="LSQ38" s="126"/>
      <c r="LSR38" s="126"/>
      <c r="LSS38" s="126"/>
      <c r="LST38" s="126"/>
      <c r="LSU38" s="126"/>
      <c r="LSV38" s="126"/>
      <c r="LSW38" s="126"/>
      <c r="LSX38" s="126"/>
      <c r="LSY38" s="126"/>
      <c r="LSZ38" s="126"/>
      <c r="LTA38" s="126"/>
      <c r="LTB38" s="126"/>
      <c r="LTC38" s="126"/>
      <c r="LTD38" s="126"/>
      <c r="LTE38" s="126"/>
      <c r="LTF38" s="126"/>
      <c r="LTG38" s="126"/>
      <c r="LTH38" s="126"/>
      <c r="LTI38" s="126"/>
      <c r="LTJ38" s="126"/>
      <c r="LTK38" s="126"/>
      <c r="LTL38" s="126"/>
      <c r="LTM38" s="126"/>
      <c r="LTN38" s="126"/>
      <c r="LTO38" s="126"/>
      <c r="LTP38" s="126"/>
      <c r="LTQ38" s="126"/>
      <c r="LTR38" s="126"/>
      <c r="LTS38" s="126"/>
      <c r="LTT38" s="126"/>
      <c r="LTU38" s="126"/>
      <c r="LTV38" s="126"/>
      <c r="LTW38" s="126"/>
      <c r="LTX38" s="126"/>
      <c r="LTY38" s="126"/>
      <c r="LTZ38" s="126"/>
      <c r="LUA38" s="126"/>
      <c r="LUB38" s="126"/>
      <c r="LUC38" s="126"/>
      <c r="LUD38" s="126"/>
      <c r="LUE38" s="126"/>
      <c r="LUF38" s="126"/>
      <c r="LUG38" s="126"/>
      <c r="LUH38" s="126"/>
      <c r="LUI38" s="126"/>
      <c r="LUJ38" s="126"/>
      <c r="LUK38" s="126"/>
      <c r="LUL38" s="126"/>
      <c r="LUM38" s="126"/>
      <c r="LUN38" s="126"/>
      <c r="LUO38" s="126"/>
      <c r="LUP38" s="126"/>
      <c r="LUQ38" s="126"/>
      <c r="LUR38" s="126"/>
      <c r="LUS38" s="126"/>
      <c r="LUT38" s="126"/>
      <c r="LUU38" s="126"/>
      <c r="LUV38" s="126"/>
      <c r="LUW38" s="126"/>
      <c r="LUX38" s="126"/>
      <c r="LUY38" s="126"/>
      <c r="LUZ38" s="126"/>
      <c r="LVA38" s="126"/>
      <c r="LVB38" s="126"/>
      <c r="LVC38" s="126"/>
      <c r="LVD38" s="126"/>
      <c r="LVE38" s="126"/>
      <c r="LVF38" s="126"/>
      <c r="LVG38" s="126"/>
      <c r="LVH38" s="126"/>
      <c r="LVI38" s="126"/>
      <c r="LVJ38" s="126"/>
      <c r="LVK38" s="126"/>
      <c r="LVL38" s="126"/>
      <c r="LVM38" s="126"/>
      <c r="LVN38" s="126"/>
      <c r="LVO38" s="126"/>
      <c r="LVP38" s="126"/>
      <c r="LVQ38" s="126"/>
      <c r="LVR38" s="126"/>
      <c r="LVS38" s="126"/>
      <c r="LVT38" s="126"/>
      <c r="LVU38" s="126"/>
      <c r="LVV38" s="126"/>
      <c r="LVW38" s="126"/>
      <c r="LVX38" s="126"/>
      <c r="LVY38" s="126"/>
      <c r="LVZ38" s="126"/>
      <c r="LWA38" s="126"/>
      <c r="LWB38" s="126"/>
      <c r="LWC38" s="126"/>
      <c r="LWD38" s="126"/>
      <c r="LWE38" s="126"/>
      <c r="LWF38" s="126"/>
      <c r="LWG38" s="126"/>
      <c r="LWH38" s="126"/>
      <c r="LWI38" s="126"/>
      <c r="LWJ38" s="126"/>
      <c r="LWK38" s="126"/>
      <c r="LWL38" s="126"/>
      <c r="LWM38" s="126"/>
      <c r="LWN38" s="126"/>
      <c r="LWO38" s="126"/>
      <c r="LWP38" s="126"/>
      <c r="LWQ38" s="126"/>
      <c r="LWR38" s="126"/>
      <c r="LWS38" s="126"/>
      <c r="LWT38" s="126"/>
      <c r="LWU38" s="126"/>
      <c r="LWV38" s="126"/>
      <c r="LWW38" s="126"/>
      <c r="LWX38" s="126"/>
      <c r="LWY38" s="126"/>
      <c r="LWZ38" s="126"/>
      <c r="LXA38" s="126"/>
      <c r="LXB38" s="126"/>
      <c r="LXC38" s="126"/>
      <c r="LXD38" s="126"/>
      <c r="LXE38" s="126"/>
      <c r="LXF38" s="126"/>
      <c r="LXG38" s="126"/>
      <c r="LXH38" s="126"/>
      <c r="LXI38" s="126"/>
      <c r="LXJ38" s="126"/>
      <c r="LXK38" s="126"/>
      <c r="LXL38" s="126"/>
      <c r="LXM38" s="126"/>
      <c r="LXN38" s="126"/>
      <c r="LXO38" s="126"/>
      <c r="LXP38" s="126"/>
      <c r="LXQ38" s="126"/>
      <c r="LXR38" s="126"/>
      <c r="LXS38" s="126"/>
      <c r="LXT38" s="126"/>
      <c r="LXU38" s="126"/>
      <c r="LXV38" s="126"/>
      <c r="LXW38" s="126"/>
      <c r="LXX38" s="126"/>
      <c r="LXY38" s="126"/>
      <c r="LXZ38" s="126"/>
      <c r="LYA38" s="126"/>
      <c r="LYB38" s="126"/>
      <c r="LYC38" s="126"/>
      <c r="LYD38" s="126"/>
      <c r="LYE38" s="126"/>
      <c r="LYF38" s="126"/>
      <c r="LYG38" s="126"/>
      <c r="LYH38" s="126"/>
      <c r="LYI38" s="126"/>
      <c r="LYJ38" s="126"/>
      <c r="LYK38" s="126"/>
      <c r="LYL38" s="126"/>
      <c r="LYM38" s="126"/>
      <c r="LYN38" s="126"/>
      <c r="LYO38" s="126"/>
      <c r="LYP38" s="126"/>
      <c r="LYQ38" s="126"/>
      <c r="LYR38" s="126"/>
      <c r="LYS38" s="126"/>
      <c r="LYT38" s="126"/>
      <c r="LYU38" s="126"/>
      <c r="LYV38" s="126"/>
      <c r="LYW38" s="126"/>
      <c r="LYX38" s="126"/>
      <c r="LYY38" s="126"/>
      <c r="LYZ38" s="126"/>
      <c r="LZA38" s="126"/>
      <c r="LZB38" s="126"/>
      <c r="LZC38" s="126"/>
      <c r="LZD38" s="126"/>
      <c r="LZE38" s="126"/>
      <c r="LZF38" s="126"/>
      <c r="LZG38" s="126"/>
      <c r="LZH38" s="126"/>
      <c r="LZI38" s="126"/>
      <c r="LZJ38" s="126"/>
      <c r="LZK38" s="126"/>
      <c r="LZL38" s="126"/>
      <c r="LZM38" s="126"/>
      <c r="LZN38" s="126"/>
      <c r="LZO38" s="126"/>
      <c r="LZP38" s="126"/>
      <c r="LZQ38" s="126"/>
      <c r="LZR38" s="126"/>
      <c r="LZS38" s="126"/>
      <c r="LZT38" s="126"/>
      <c r="LZU38" s="126"/>
      <c r="LZV38" s="126"/>
      <c r="LZW38" s="126"/>
      <c r="LZX38" s="126"/>
      <c r="LZY38" s="126"/>
      <c r="LZZ38" s="126"/>
      <c r="MAA38" s="126"/>
      <c r="MAB38" s="126"/>
      <c r="MAC38" s="126"/>
      <c r="MAD38" s="126"/>
      <c r="MAE38" s="126"/>
      <c r="MAF38" s="126"/>
      <c r="MAG38" s="126"/>
      <c r="MAH38" s="126"/>
      <c r="MAI38" s="126"/>
      <c r="MAJ38" s="126"/>
      <c r="MAK38" s="126"/>
      <c r="MAL38" s="126"/>
      <c r="MAM38" s="126"/>
      <c r="MAN38" s="126"/>
      <c r="MAO38" s="126"/>
      <c r="MAP38" s="126"/>
      <c r="MAQ38" s="126"/>
      <c r="MAR38" s="126"/>
      <c r="MAS38" s="126"/>
      <c r="MAT38" s="126"/>
      <c r="MAU38" s="126"/>
      <c r="MAV38" s="126"/>
      <c r="MAW38" s="126"/>
      <c r="MAX38" s="126"/>
      <c r="MAY38" s="126"/>
      <c r="MAZ38" s="126"/>
      <c r="MBA38" s="126"/>
      <c r="MBB38" s="126"/>
      <c r="MBC38" s="126"/>
      <c r="MBD38" s="126"/>
      <c r="MBE38" s="126"/>
      <c r="MBF38" s="126"/>
      <c r="MBG38" s="126"/>
      <c r="MBH38" s="126"/>
      <c r="MBI38" s="126"/>
      <c r="MBJ38" s="126"/>
      <c r="MBK38" s="126"/>
      <c r="MBL38" s="126"/>
      <c r="MBM38" s="126"/>
      <c r="MBN38" s="126"/>
      <c r="MBO38" s="126"/>
      <c r="MBP38" s="126"/>
      <c r="MBQ38" s="126"/>
      <c r="MBR38" s="126"/>
      <c r="MBS38" s="126"/>
      <c r="MBT38" s="126"/>
      <c r="MBU38" s="126"/>
      <c r="MBV38" s="126"/>
      <c r="MBW38" s="126"/>
      <c r="MBX38" s="126"/>
      <c r="MBY38" s="126"/>
      <c r="MBZ38" s="126"/>
      <c r="MCA38" s="126"/>
      <c r="MCB38" s="126"/>
      <c r="MCC38" s="126"/>
      <c r="MCD38" s="126"/>
      <c r="MCE38" s="126"/>
      <c r="MCF38" s="126"/>
      <c r="MCG38" s="126"/>
      <c r="MCH38" s="126"/>
      <c r="MCI38" s="126"/>
      <c r="MCJ38" s="126"/>
      <c r="MCK38" s="126"/>
      <c r="MCL38" s="126"/>
      <c r="MCM38" s="126"/>
      <c r="MCN38" s="126"/>
      <c r="MCO38" s="126"/>
      <c r="MCP38" s="126"/>
      <c r="MCQ38" s="126"/>
      <c r="MCR38" s="126"/>
      <c r="MCS38" s="126"/>
      <c r="MCT38" s="126"/>
      <c r="MCU38" s="126"/>
      <c r="MCV38" s="126"/>
      <c r="MCW38" s="126"/>
      <c r="MCX38" s="126"/>
      <c r="MCY38" s="126"/>
      <c r="MCZ38" s="126"/>
      <c r="MDA38" s="126"/>
      <c r="MDB38" s="126"/>
      <c r="MDC38" s="126"/>
      <c r="MDD38" s="126"/>
      <c r="MDE38" s="126"/>
      <c r="MDF38" s="126"/>
      <c r="MDG38" s="126"/>
      <c r="MDH38" s="126"/>
      <c r="MDI38" s="126"/>
      <c r="MDJ38" s="126"/>
      <c r="MDK38" s="126"/>
      <c r="MDL38" s="126"/>
      <c r="MDM38" s="126"/>
      <c r="MDN38" s="126"/>
      <c r="MDO38" s="126"/>
      <c r="MDP38" s="126"/>
      <c r="MDQ38" s="126"/>
      <c r="MDR38" s="126"/>
      <c r="MDS38" s="126"/>
      <c r="MDT38" s="126"/>
      <c r="MDU38" s="126"/>
      <c r="MDV38" s="126"/>
      <c r="MDW38" s="126"/>
      <c r="MDX38" s="126"/>
      <c r="MDY38" s="126"/>
      <c r="MDZ38" s="126"/>
      <c r="MEA38" s="126"/>
      <c r="MEB38" s="126"/>
      <c r="MEC38" s="126"/>
      <c r="MED38" s="126"/>
      <c r="MEE38" s="126"/>
      <c r="MEF38" s="126"/>
      <c r="MEG38" s="126"/>
      <c r="MEH38" s="126"/>
      <c r="MEI38" s="126"/>
      <c r="MEJ38" s="126"/>
      <c r="MEK38" s="126"/>
      <c r="MEL38" s="126"/>
      <c r="MEM38" s="126"/>
      <c r="MEN38" s="126"/>
      <c r="MEO38" s="126"/>
      <c r="MEP38" s="126"/>
      <c r="MEQ38" s="126"/>
      <c r="MER38" s="126"/>
      <c r="MES38" s="126"/>
      <c r="MET38" s="126"/>
      <c r="MEU38" s="126"/>
      <c r="MEV38" s="126"/>
      <c r="MEW38" s="126"/>
      <c r="MEX38" s="126"/>
      <c r="MEY38" s="126"/>
      <c r="MEZ38" s="126"/>
      <c r="MFA38" s="126"/>
      <c r="MFB38" s="126"/>
      <c r="MFC38" s="126"/>
      <c r="MFD38" s="126"/>
      <c r="MFE38" s="126"/>
      <c r="MFF38" s="126"/>
      <c r="MFG38" s="126"/>
      <c r="MFH38" s="126"/>
      <c r="MFI38" s="126"/>
      <c r="MFJ38" s="126"/>
      <c r="MFK38" s="126"/>
      <c r="MFL38" s="126"/>
      <c r="MFM38" s="126"/>
      <c r="MFN38" s="126"/>
      <c r="MFO38" s="126"/>
      <c r="MFP38" s="126"/>
      <c r="MFQ38" s="126"/>
      <c r="MFR38" s="126"/>
      <c r="MFS38" s="126"/>
      <c r="MFT38" s="126"/>
      <c r="MFU38" s="126"/>
      <c r="MFV38" s="126"/>
      <c r="MFW38" s="126"/>
      <c r="MFX38" s="126"/>
      <c r="MFY38" s="126"/>
      <c r="MFZ38" s="126"/>
      <c r="MGA38" s="126"/>
      <c r="MGB38" s="126"/>
      <c r="MGC38" s="126"/>
      <c r="MGD38" s="126"/>
      <c r="MGE38" s="126"/>
      <c r="MGF38" s="126"/>
      <c r="MGG38" s="126"/>
      <c r="MGH38" s="126"/>
      <c r="MGI38" s="126"/>
      <c r="MGJ38" s="126"/>
      <c r="MGK38" s="126"/>
      <c r="MGL38" s="126"/>
      <c r="MGM38" s="126"/>
      <c r="MGN38" s="126"/>
      <c r="MGO38" s="126"/>
      <c r="MGP38" s="126"/>
      <c r="MGQ38" s="126"/>
      <c r="MGR38" s="126"/>
      <c r="MGS38" s="126"/>
      <c r="MGT38" s="126"/>
      <c r="MGU38" s="126"/>
      <c r="MGV38" s="126"/>
      <c r="MGW38" s="126"/>
      <c r="MGX38" s="126"/>
      <c r="MGY38" s="126"/>
      <c r="MGZ38" s="126"/>
      <c r="MHA38" s="126"/>
      <c r="MHB38" s="126"/>
      <c r="MHC38" s="126"/>
      <c r="MHD38" s="126"/>
      <c r="MHE38" s="126"/>
      <c r="MHF38" s="126"/>
      <c r="MHG38" s="126"/>
      <c r="MHH38" s="126"/>
      <c r="MHI38" s="126"/>
      <c r="MHJ38" s="126"/>
      <c r="MHK38" s="126"/>
      <c r="MHL38" s="126"/>
      <c r="MHM38" s="126"/>
      <c r="MHN38" s="126"/>
      <c r="MHO38" s="126"/>
      <c r="MHP38" s="126"/>
      <c r="MHQ38" s="126"/>
      <c r="MHR38" s="126"/>
      <c r="MHS38" s="126"/>
      <c r="MHT38" s="126"/>
      <c r="MHU38" s="126"/>
      <c r="MHV38" s="126"/>
      <c r="MHW38" s="126"/>
      <c r="MHX38" s="126"/>
      <c r="MHY38" s="126"/>
      <c r="MHZ38" s="126"/>
      <c r="MIA38" s="126"/>
      <c r="MIB38" s="126"/>
      <c r="MIC38" s="126"/>
      <c r="MID38" s="126"/>
      <c r="MIE38" s="126"/>
      <c r="MIF38" s="126"/>
      <c r="MIG38" s="126"/>
      <c r="MIH38" s="126"/>
      <c r="MII38" s="126"/>
      <c r="MIJ38" s="126"/>
      <c r="MIK38" s="126"/>
      <c r="MIL38" s="126"/>
      <c r="MIM38" s="126"/>
      <c r="MIN38" s="126"/>
      <c r="MIO38" s="126"/>
      <c r="MIP38" s="126"/>
      <c r="MIQ38" s="126"/>
      <c r="MIR38" s="126"/>
      <c r="MIS38" s="126"/>
      <c r="MIT38" s="126"/>
      <c r="MIU38" s="126"/>
      <c r="MIV38" s="126"/>
      <c r="MIW38" s="126"/>
      <c r="MIX38" s="126"/>
      <c r="MIY38" s="126"/>
      <c r="MIZ38" s="126"/>
      <c r="MJA38" s="126"/>
      <c r="MJB38" s="126"/>
      <c r="MJC38" s="126"/>
      <c r="MJD38" s="126"/>
      <c r="MJE38" s="126"/>
      <c r="MJF38" s="126"/>
      <c r="MJG38" s="126"/>
      <c r="MJH38" s="126"/>
      <c r="MJI38" s="126"/>
      <c r="MJJ38" s="126"/>
      <c r="MJK38" s="126"/>
      <c r="MJL38" s="126"/>
      <c r="MJM38" s="126"/>
      <c r="MJN38" s="126"/>
      <c r="MJO38" s="126"/>
      <c r="MJP38" s="126"/>
      <c r="MJQ38" s="126"/>
      <c r="MJR38" s="126"/>
      <c r="MJS38" s="126"/>
      <c r="MJT38" s="126"/>
      <c r="MJU38" s="126"/>
      <c r="MJV38" s="126"/>
      <c r="MJW38" s="126"/>
      <c r="MJX38" s="126"/>
      <c r="MJY38" s="126"/>
      <c r="MJZ38" s="126"/>
      <c r="MKA38" s="126"/>
      <c r="MKB38" s="126"/>
      <c r="MKC38" s="126"/>
      <c r="MKD38" s="126"/>
      <c r="MKE38" s="126"/>
      <c r="MKF38" s="126"/>
      <c r="MKG38" s="126"/>
      <c r="MKH38" s="126"/>
      <c r="MKI38" s="126"/>
      <c r="MKJ38" s="126"/>
      <c r="MKK38" s="126"/>
      <c r="MKL38" s="126"/>
      <c r="MKM38" s="126"/>
      <c r="MKN38" s="126"/>
      <c r="MKO38" s="126"/>
      <c r="MKP38" s="126"/>
      <c r="MKQ38" s="126"/>
      <c r="MKR38" s="126"/>
      <c r="MKS38" s="126"/>
      <c r="MKT38" s="126"/>
      <c r="MKU38" s="126"/>
      <c r="MKV38" s="126"/>
      <c r="MKW38" s="126"/>
      <c r="MKX38" s="126"/>
      <c r="MKY38" s="126"/>
      <c r="MKZ38" s="126"/>
      <c r="MLA38" s="126"/>
      <c r="MLB38" s="126"/>
      <c r="MLC38" s="126"/>
      <c r="MLD38" s="126"/>
      <c r="MLE38" s="126"/>
      <c r="MLF38" s="126"/>
      <c r="MLG38" s="126"/>
      <c r="MLH38" s="126"/>
      <c r="MLI38" s="126"/>
      <c r="MLJ38" s="126"/>
      <c r="MLK38" s="126"/>
      <c r="MLL38" s="126"/>
      <c r="MLM38" s="126"/>
      <c r="MLN38" s="126"/>
      <c r="MLO38" s="126"/>
      <c r="MLP38" s="126"/>
      <c r="MLQ38" s="126"/>
      <c r="MLR38" s="126"/>
      <c r="MLS38" s="126"/>
      <c r="MLT38" s="126"/>
      <c r="MLU38" s="126"/>
      <c r="MLV38" s="126"/>
      <c r="MLW38" s="126"/>
      <c r="MLX38" s="126"/>
      <c r="MLY38" s="126"/>
      <c r="MLZ38" s="126"/>
      <c r="MMA38" s="126"/>
      <c r="MMB38" s="126"/>
      <c r="MMC38" s="126"/>
      <c r="MMD38" s="126"/>
      <c r="MME38" s="126"/>
      <c r="MMF38" s="126"/>
      <c r="MMG38" s="126"/>
      <c r="MMH38" s="126"/>
      <c r="MMI38" s="126"/>
      <c r="MMJ38" s="126"/>
      <c r="MMK38" s="126"/>
      <c r="MML38" s="126"/>
      <c r="MMM38" s="126"/>
      <c r="MMN38" s="126"/>
      <c r="MMO38" s="126"/>
      <c r="MMP38" s="126"/>
      <c r="MMQ38" s="126"/>
      <c r="MMR38" s="126"/>
      <c r="MMS38" s="126"/>
      <c r="MMT38" s="126"/>
      <c r="MMU38" s="126"/>
      <c r="MMV38" s="126"/>
      <c r="MMW38" s="126"/>
      <c r="MMX38" s="126"/>
      <c r="MMY38" s="126"/>
      <c r="MMZ38" s="126"/>
      <c r="MNA38" s="126"/>
      <c r="MNB38" s="126"/>
      <c r="MNC38" s="126"/>
      <c r="MND38" s="126"/>
      <c r="MNE38" s="126"/>
      <c r="MNF38" s="126"/>
      <c r="MNG38" s="126"/>
      <c r="MNH38" s="126"/>
      <c r="MNI38" s="126"/>
      <c r="MNJ38" s="126"/>
      <c r="MNK38" s="126"/>
      <c r="MNL38" s="126"/>
      <c r="MNM38" s="126"/>
      <c r="MNN38" s="126"/>
      <c r="MNO38" s="126"/>
      <c r="MNP38" s="126"/>
      <c r="MNQ38" s="126"/>
      <c r="MNR38" s="126"/>
      <c r="MNS38" s="126"/>
      <c r="MNT38" s="126"/>
      <c r="MNU38" s="126"/>
      <c r="MNV38" s="126"/>
      <c r="MNW38" s="126"/>
      <c r="MNX38" s="126"/>
      <c r="MNY38" s="126"/>
      <c r="MNZ38" s="126"/>
      <c r="MOA38" s="126"/>
      <c r="MOB38" s="126"/>
      <c r="MOC38" s="126"/>
      <c r="MOD38" s="126"/>
      <c r="MOE38" s="126"/>
      <c r="MOF38" s="126"/>
      <c r="MOG38" s="126"/>
      <c r="MOH38" s="126"/>
      <c r="MOI38" s="126"/>
      <c r="MOJ38" s="126"/>
      <c r="MOK38" s="126"/>
      <c r="MOL38" s="126"/>
      <c r="MOM38" s="126"/>
      <c r="MON38" s="126"/>
      <c r="MOO38" s="126"/>
      <c r="MOP38" s="126"/>
      <c r="MOQ38" s="126"/>
      <c r="MOR38" s="126"/>
      <c r="MOS38" s="126"/>
      <c r="MOT38" s="126"/>
      <c r="MOU38" s="126"/>
      <c r="MOV38" s="126"/>
      <c r="MOW38" s="126"/>
      <c r="MOX38" s="126"/>
      <c r="MOY38" s="126"/>
      <c r="MOZ38" s="126"/>
      <c r="MPA38" s="126"/>
      <c r="MPB38" s="126"/>
      <c r="MPC38" s="126"/>
      <c r="MPD38" s="126"/>
      <c r="MPE38" s="126"/>
      <c r="MPF38" s="126"/>
      <c r="MPG38" s="126"/>
      <c r="MPH38" s="126"/>
      <c r="MPI38" s="126"/>
      <c r="MPJ38" s="126"/>
      <c r="MPK38" s="126"/>
      <c r="MPL38" s="126"/>
      <c r="MPM38" s="126"/>
      <c r="MPN38" s="126"/>
      <c r="MPO38" s="126"/>
      <c r="MPP38" s="126"/>
      <c r="MPQ38" s="126"/>
      <c r="MPR38" s="126"/>
      <c r="MPS38" s="126"/>
      <c r="MPT38" s="126"/>
      <c r="MPU38" s="126"/>
      <c r="MPV38" s="126"/>
      <c r="MPW38" s="126"/>
      <c r="MPX38" s="126"/>
      <c r="MPY38" s="126"/>
      <c r="MPZ38" s="126"/>
      <c r="MQA38" s="126"/>
      <c r="MQB38" s="126"/>
      <c r="MQC38" s="126"/>
      <c r="MQD38" s="126"/>
      <c r="MQE38" s="126"/>
      <c r="MQF38" s="126"/>
      <c r="MQG38" s="126"/>
      <c r="MQH38" s="126"/>
      <c r="MQI38" s="126"/>
      <c r="MQJ38" s="126"/>
      <c r="MQK38" s="126"/>
      <c r="MQL38" s="126"/>
      <c r="MQM38" s="126"/>
      <c r="MQN38" s="126"/>
      <c r="MQO38" s="126"/>
      <c r="MQP38" s="126"/>
      <c r="MQQ38" s="126"/>
      <c r="MQR38" s="126"/>
      <c r="MQS38" s="126"/>
      <c r="MQT38" s="126"/>
      <c r="MQU38" s="126"/>
      <c r="MQV38" s="126"/>
      <c r="MQW38" s="126"/>
      <c r="MQX38" s="126"/>
      <c r="MQY38" s="126"/>
      <c r="MQZ38" s="126"/>
      <c r="MRA38" s="126"/>
      <c r="MRB38" s="126"/>
      <c r="MRC38" s="126"/>
      <c r="MRD38" s="126"/>
      <c r="MRE38" s="126"/>
      <c r="MRF38" s="126"/>
      <c r="MRG38" s="126"/>
      <c r="MRH38" s="126"/>
      <c r="MRI38" s="126"/>
      <c r="MRJ38" s="126"/>
      <c r="MRK38" s="126"/>
      <c r="MRL38" s="126"/>
      <c r="MRM38" s="126"/>
      <c r="MRN38" s="126"/>
      <c r="MRO38" s="126"/>
      <c r="MRP38" s="126"/>
      <c r="MRQ38" s="126"/>
      <c r="MRR38" s="126"/>
      <c r="MRS38" s="126"/>
      <c r="MRT38" s="126"/>
      <c r="MRU38" s="126"/>
      <c r="MRV38" s="126"/>
      <c r="MRW38" s="126"/>
      <c r="MRX38" s="126"/>
      <c r="MRY38" s="126"/>
      <c r="MRZ38" s="126"/>
      <c r="MSA38" s="126"/>
      <c r="MSB38" s="126"/>
      <c r="MSC38" s="126"/>
      <c r="MSD38" s="126"/>
      <c r="MSE38" s="126"/>
      <c r="MSF38" s="126"/>
      <c r="MSG38" s="126"/>
      <c r="MSH38" s="126"/>
      <c r="MSI38" s="126"/>
      <c r="MSJ38" s="126"/>
      <c r="MSK38" s="126"/>
      <c r="MSL38" s="126"/>
      <c r="MSM38" s="126"/>
      <c r="MSN38" s="126"/>
      <c r="MSO38" s="126"/>
      <c r="MSP38" s="126"/>
      <c r="MSQ38" s="126"/>
      <c r="MSR38" s="126"/>
      <c r="MSS38" s="126"/>
      <c r="MST38" s="126"/>
      <c r="MSU38" s="126"/>
      <c r="MSV38" s="126"/>
      <c r="MSW38" s="126"/>
      <c r="MSX38" s="126"/>
      <c r="MSY38" s="126"/>
      <c r="MSZ38" s="126"/>
      <c r="MTA38" s="126"/>
      <c r="MTB38" s="126"/>
      <c r="MTC38" s="126"/>
      <c r="MTD38" s="126"/>
      <c r="MTE38" s="126"/>
      <c r="MTF38" s="126"/>
      <c r="MTG38" s="126"/>
      <c r="MTH38" s="126"/>
      <c r="MTI38" s="126"/>
      <c r="MTJ38" s="126"/>
      <c r="MTK38" s="126"/>
      <c r="MTL38" s="126"/>
      <c r="MTM38" s="126"/>
      <c r="MTN38" s="126"/>
      <c r="MTO38" s="126"/>
      <c r="MTP38" s="126"/>
      <c r="MTQ38" s="126"/>
      <c r="MTR38" s="126"/>
      <c r="MTS38" s="126"/>
      <c r="MTT38" s="126"/>
      <c r="MTU38" s="126"/>
      <c r="MTV38" s="126"/>
      <c r="MTW38" s="126"/>
      <c r="MTX38" s="126"/>
      <c r="MTY38" s="126"/>
      <c r="MTZ38" s="126"/>
      <c r="MUA38" s="126"/>
      <c r="MUB38" s="126"/>
      <c r="MUC38" s="126"/>
      <c r="MUD38" s="126"/>
      <c r="MUE38" s="126"/>
      <c r="MUF38" s="126"/>
      <c r="MUG38" s="126"/>
      <c r="MUH38" s="126"/>
      <c r="MUI38" s="126"/>
      <c r="MUJ38" s="126"/>
      <c r="MUK38" s="126"/>
      <c r="MUL38" s="126"/>
      <c r="MUM38" s="126"/>
      <c r="MUN38" s="126"/>
      <c r="MUO38" s="126"/>
      <c r="MUP38" s="126"/>
      <c r="MUQ38" s="126"/>
      <c r="MUR38" s="126"/>
      <c r="MUS38" s="126"/>
      <c r="MUT38" s="126"/>
      <c r="MUU38" s="126"/>
      <c r="MUV38" s="126"/>
      <c r="MUW38" s="126"/>
      <c r="MUX38" s="126"/>
      <c r="MUY38" s="126"/>
      <c r="MUZ38" s="126"/>
      <c r="MVA38" s="126"/>
      <c r="MVB38" s="126"/>
      <c r="MVC38" s="126"/>
      <c r="MVD38" s="126"/>
      <c r="MVE38" s="126"/>
      <c r="MVF38" s="126"/>
      <c r="MVG38" s="126"/>
      <c r="MVH38" s="126"/>
      <c r="MVI38" s="126"/>
      <c r="MVJ38" s="126"/>
      <c r="MVK38" s="126"/>
      <c r="MVL38" s="126"/>
      <c r="MVM38" s="126"/>
      <c r="MVN38" s="126"/>
      <c r="MVO38" s="126"/>
      <c r="MVP38" s="126"/>
      <c r="MVQ38" s="126"/>
      <c r="MVR38" s="126"/>
      <c r="MVS38" s="126"/>
      <c r="MVT38" s="126"/>
      <c r="MVU38" s="126"/>
      <c r="MVV38" s="126"/>
      <c r="MVW38" s="126"/>
      <c r="MVX38" s="126"/>
      <c r="MVY38" s="126"/>
      <c r="MVZ38" s="126"/>
      <c r="MWA38" s="126"/>
      <c r="MWB38" s="126"/>
      <c r="MWC38" s="126"/>
      <c r="MWD38" s="126"/>
      <c r="MWE38" s="126"/>
      <c r="MWF38" s="126"/>
      <c r="MWG38" s="126"/>
      <c r="MWH38" s="126"/>
      <c r="MWI38" s="126"/>
      <c r="MWJ38" s="126"/>
      <c r="MWK38" s="126"/>
      <c r="MWL38" s="126"/>
      <c r="MWM38" s="126"/>
      <c r="MWN38" s="126"/>
      <c r="MWO38" s="126"/>
      <c r="MWP38" s="126"/>
      <c r="MWQ38" s="126"/>
      <c r="MWR38" s="126"/>
      <c r="MWS38" s="126"/>
      <c r="MWT38" s="126"/>
      <c r="MWU38" s="126"/>
      <c r="MWV38" s="126"/>
      <c r="MWW38" s="126"/>
      <c r="MWX38" s="126"/>
      <c r="MWY38" s="126"/>
      <c r="MWZ38" s="126"/>
      <c r="MXA38" s="126"/>
      <c r="MXB38" s="126"/>
      <c r="MXC38" s="126"/>
      <c r="MXD38" s="126"/>
      <c r="MXE38" s="126"/>
      <c r="MXF38" s="126"/>
      <c r="MXG38" s="126"/>
      <c r="MXH38" s="126"/>
      <c r="MXI38" s="126"/>
      <c r="MXJ38" s="126"/>
      <c r="MXK38" s="126"/>
      <c r="MXL38" s="126"/>
      <c r="MXM38" s="126"/>
      <c r="MXN38" s="126"/>
      <c r="MXO38" s="126"/>
      <c r="MXP38" s="126"/>
      <c r="MXQ38" s="126"/>
      <c r="MXR38" s="126"/>
      <c r="MXS38" s="126"/>
      <c r="MXT38" s="126"/>
      <c r="MXU38" s="126"/>
      <c r="MXV38" s="126"/>
      <c r="MXW38" s="126"/>
      <c r="MXX38" s="126"/>
      <c r="MXY38" s="126"/>
      <c r="MXZ38" s="126"/>
      <c r="MYA38" s="126"/>
      <c r="MYB38" s="126"/>
      <c r="MYC38" s="126"/>
      <c r="MYD38" s="126"/>
      <c r="MYE38" s="126"/>
      <c r="MYF38" s="126"/>
      <c r="MYG38" s="126"/>
      <c r="MYH38" s="126"/>
      <c r="MYI38" s="126"/>
      <c r="MYJ38" s="126"/>
      <c r="MYK38" s="126"/>
      <c r="MYL38" s="126"/>
      <c r="MYM38" s="126"/>
      <c r="MYN38" s="126"/>
      <c r="MYO38" s="126"/>
      <c r="MYP38" s="126"/>
      <c r="MYQ38" s="126"/>
      <c r="MYR38" s="126"/>
      <c r="MYS38" s="126"/>
      <c r="MYT38" s="126"/>
      <c r="MYU38" s="126"/>
      <c r="MYV38" s="126"/>
      <c r="MYW38" s="126"/>
      <c r="MYX38" s="126"/>
      <c r="MYY38" s="126"/>
      <c r="MYZ38" s="126"/>
      <c r="MZA38" s="126"/>
      <c r="MZB38" s="126"/>
      <c r="MZC38" s="126"/>
      <c r="MZD38" s="126"/>
      <c r="MZE38" s="126"/>
      <c r="MZF38" s="126"/>
      <c r="MZG38" s="126"/>
      <c r="MZH38" s="126"/>
      <c r="MZI38" s="126"/>
      <c r="MZJ38" s="126"/>
      <c r="MZK38" s="126"/>
      <c r="MZL38" s="126"/>
      <c r="MZM38" s="126"/>
      <c r="MZN38" s="126"/>
      <c r="MZO38" s="126"/>
      <c r="MZP38" s="126"/>
      <c r="MZQ38" s="126"/>
      <c r="MZR38" s="126"/>
      <c r="MZS38" s="126"/>
      <c r="MZT38" s="126"/>
      <c r="MZU38" s="126"/>
      <c r="MZV38" s="126"/>
      <c r="MZW38" s="126"/>
      <c r="MZX38" s="126"/>
      <c r="MZY38" s="126"/>
      <c r="MZZ38" s="126"/>
      <c r="NAA38" s="126"/>
      <c r="NAB38" s="126"/>
      <c r="NAC38" s="126"/>
      <c r="NAD38" s="126"/>
      <c r="NAE38" s="126"/>
      <c r="NAF38" s="126"/>
      <c r="NAG38" s="126"/>
      <c r="NAH38" s="126"/>
      <c r="NAI38" s="126"/>
      <c r="NAJ38" s="126"/>
      <c r="NAK38" s="126"/>
      <c r="NAL38" s="126"/>
      <c r="NAM38" s="126"/>
      <c r="NAN38" s="126"/>
      <c r="NAO38" s="126"/>
      <c r="NAP38" s="126"/>
      <c r="NAQ38" s="126"/>
      <c r="NAR38" s="126"/>
      <c r="NAS38" s="126"/>
      <c r="NAT38" s="126"/>
      <c r="NAU38" s="126"/>
      <c r="NAV38" s="126"/>
      <c r="NAW38" s="126"/>
      <c r="NAX38" s="126"/>
      <c r="NAY38" s="126"/>
      <c r="NAZ38" s="126"/>
      <c r="NBA38" s="126"/>
      <c r="NBB38" s="126"/>
      <c r="NBC38" s="126"/>
      <c r="NBD38" s="126"/>
      <c r="NBE38" s="126"/>
      <c r="NBF38" s="126"/>
      <c r="NBG38" s="126"/>
      <c r="NBH38" s="126"/>
      <c r="NBI38" s="126"/>
      <c r="NBJ38" s="126"/>
      <c r="NBK38" s="126"/>
      <c r="NBL38" s="126"/>
      <c r="NBM38" s="126"/>
      <c r="NBN38" s="126"/>
      <c r="NBO38" s="126"/>
      <c r="NBP38" s="126"/>
      <c r="NBQ38" s="126"/>
      <c r="NBR38" s="126"/>
      <c r="NBS38" s="126"/>
      <c r="NBT38" s="126"/>
      <c r="NBU38" s="126"/>
      <c r="NBV38" s="126"/>
      <c r="NBW38" s="126"/>
      <c r="NBX38" s="126"/>
      <c r="NBY38" s="126"/>
      <c r="NBZ38" s="126"/>
      <c r="NCA38" s="126"/>
      <c r="NCB38" s="126"/>
      <c r="NCC38" s="126"/>
      <c r="NCD38" s="126"/>
      <c r="NCE38" s="126"/>
      <c r="NCF38" s="126"/>
      <c r="NCG38" s="126"/>
      <c r="NCH38" s="126"/>
      <c r="NCI38" s="126"/>
      <c r="NCJ38" s="126"/>
      <c r="NCK38" s="126"/>
      <c r="NCL38" s="126"/>
      <c r="NCM38" s="126"/>
      <c r="NCN38" s="126"/>
      <c r="NCO38" s="126"/>
      <c r="NCP38" s="126"/>
      <c r="NCQ38" s="126"/>
      <c r="NCR38" s="126"/>
      <c r="NCS38" s="126"/>
      <c r="NCT38" s="126"/>
      <c r="NCU38" s="126"/>
      <c r="NCV38" s="126"/>
      <c r="NCW38" s="126"/>
      <c r="NCX38" s="126"/>
      <c r="NCY38" s="126"/>
      <c r="NCZ38" s="126"/>
      <c r="NDA38" s="126"/>
      <c r="NDB38" s="126"/>
      <c r="NDC38" s="126"/>
      <c r="NDD38" s="126"/>
      <c r="NDE38" s="126"/>
      <c r="NDF38" s="126"/>
      <c r="NDG38" s="126"/>
      <c r="NDH38" s="126"/>
      <c r="NDI38" s="126"/>
      <c r="NDJ38" s="126"/>
      <c r="NDK38" s="126"/>
      <c r="NDL38" s="126"/>
      <c r="NDM38" s="126"/>
      <c r="NDN38" s="126"/>
      <c r="NDO38" s="126"/>
      <c r="NDP38" s="126"/>
      <c r="NDQ38" s="126"/>
      <c r="NDR38" s="126"/>
      <c r="NDS38" s="126"/>
      <c r="NDT38" s="126"/>
      <c r="NDU38" s="126"/>
      <c r="NDV38" s="126"/>
      <c r="NDW38" s="126"/>
      <c r="NDX38" s="126"/>
      <c r="NDY38" s="126"/>
      <c r="NDZ38" s="126"/>
      <c r="NEA38" s="126"/>
      <c r="NEB38" s="126"/>
      <c r="NEC38" s="126"/>
      <c r="NED38" s="126"/>
      <c r="NEE38" s="126"/>
      <c r="NEF38" s="126"/>
      <c r="NEG38" s="126"/>
      <c r="NEH38" s="126"/>
      <c r="NEI38" s="126"/>
      <c r="NEJ38" s="126"/>
      <c r="NEK38" s="126"/>
      <c r="NEL38" s="126"/>
      <c r="NEM38" s="126"/>
      <c r="NEN38" s="126"/>
      <c r="NEO38" s="126"/>
      <c r="NEP38" s="126"/>
      <c r="NEQ38" s="126"/>
      <c r="NER38" s="126"/>
      <c r="NES38" s="126"/>
      <c r="NET38" s="126"/>
      <c r="NEU38" s="126"/>
      <c r="NEV38" s="126"/>
      <c r="NEW38" s="126"/>
      <c r="NEX38" s="126"/>
      <c r="NEY38" s="126"/>
      <c r="NEZ38" s="126"/>
      <c r="NFA38" s="126"/>
      <c r="NFB38" s="126"/>
      <c r="NFC38" s="126"/>
      <c r="NFD38" s="126"/>
      <c r="NFE38" s="126"/>
      <c r="NFF38" s="126"/>
      <c r="NFG38" s="126"/>
      <c r="NFH38" s="126"/>
      <c r="NFI38" s="126"/>
      <c r="NFJ38" s="126"/>
      <c r="NFK38" s="126"/>
      <c r="NFL38" s="126"/>
      <c r="NFM38" s="126"/>
      <c r="NFN38" s="126"/>
      <c r="NFO38" s="126"/>
      <c r="NFP38" s="126"/>
      <c r="NFQ38" s="126"/>
      <c r="NFR38" s="126"/>
      <c r="NFS38" s="126"/>
      <c r="NFT38" s="126"/>
      <c r="NFU38" s="126"/>
      <c r="NFV38" s="126"/>
      <c r="NFW38" s="126"/>
      <c r="NFX38" s="126"/>
      <c r="NFY38" s="126"/>
      <c r="NFZ38" s="126"/>
      <c r="NGA38" s="126"/>
      <c r="NGB38" s="126"/>
      <c r="NGC38" s="126"/>
      <c r="NGD38" s="126"/>
      <c r="NGE38" s="126"/>
      <c r="NGF38" s="126"/>
      <c r="NGG38" s="126"/>
      <c r="NGH38" s="126"/>
      <c r="NGI38" s="126"/>
      <c r="NGJ38" s="126"/>
      <c r="NGK38" s="126"/>
      <c r="NGL38" s="126"/>
      <c r="NGM38" s="126"/>
      <c r="NGN38" s="126"/>
      <c r="NGO38" s="126"/>
      <c r="NGP38" s="126"/>
      <c r="NGQ38" s="126"/>
      <c r="NGR38" s="126"/>
      <c r="NGS38" s="126"/>
      <c r="NGT38" s="126"/>
      <c r="NGU38" s="126"/>
      <c r="NGV38" s="126"/>
      <c r="NGW38" s="126"/>
      <c r="NGX38" s="126"/>
      <c r="NGY38" s="126"/>
      <c r="NGZ38" s="126"/>
      <c r="NHA38" s="126"/>
      <c r="NHB38" s="126"/>
      <c r="NHC38" s="126"/>
      <c r="NHD38" s="126"/>
      <c r="NHE38" s="126"/>
      <c r="NHF38" s="126"/>
      <c r="NHG38" s="126"/>
      <c r="NHH38" s="126"/>
      <c r="NHI38" s="126"/>
      <c r="NHJ38" s="126"/>
      <c r="NHK38" s="126"/>
      <c r="NHL38" s="126"/>
      <c r="NHM38" s="126"/>
      <c r="NHN38" s="126"/>
      <c r="NHO38" s="126"/>
      <c r="NHP38" s="126"/>
      <c r="NHQ38" s="126"/>
      <c r="NHR38" s="126"/>
      <c r="NHS38" s="126"/>
      <c r="NHT38" s="126"/>
      <c r="NHU38" s="126"/>
      <c r="NHV38" s="126"/>
      <c r="NHW38" s="126"/>
      <c r="NHX38" s="126"/>
      <c r="NHY38" s="126"/>
      <c r="NHZ38" s="126"/>
      <c r="NIA38" s="126"/>
      <c r="NIB38" s="126"/>
      <c r="NIC38" s="126"/>
      <c r="NID38" s="126"/>
      <c r="NIE38" s="126"/>
      <c r="NIF38" s="126"/>
      <c r="NIG38" s="126"/>
      <c r="NIH38" s="126"/>
      <c r="NII38" s="126"/>
      <c r="NIJ38" s="126"/>
      <c r="NIK38" s="126"/>
      <c r="NIL38" s="126"/>
      <c r="NIM38" s="126"/>
      <c r="NIN38" s="126"/>
      <c r="NIO38" s="126"/>
      <c r="NIP38" s="126"/>
      <c r="NIQ38" s="126"/>
      <c r="NIR38" s="126"/>
      <c r="NIS38" s="126"/>
      <c r="NIT38" s="126"/>
      <c r="NIU38" s="126"/>
      <c r="NIV38" s="126"/>
      <c r="NIW38" s="126"/>
      <c r="NIX38" s="126"/>
      <c r="NIY38" s="126"/>
      <c r="NIZ38" s="126"/>
      <c r="NJA38" s="126"/>
      <c r="NJB38" s="126"/>
      <c r="NJC38" s="126"/>
      <c r="NJD38" s="126"/>
      <c r="NJE38" s="126"/>
      <c r="NJF38" s="126"/>
      <c r="NJG38" s="126"/>
      <c r="NJH38" s="126"/>
      <c r="NJI38" s="126"/>
      <c r="NJJ38" s="126"/>
      <c r="NJK38" s="126"/>
      <c r="NJL38" s="126"/>
      <c r="NJM38" s="126"/>
      <c r="NJN38" s="126"/>
      <c r="NJO38" s="126"/>
      <c r="NJP38" s="126"/>
      <c r="NJQ38" s="126"/>
      <c r="NJR38" s="126"/>
      <c r="NJS38" s="126"/>
      <c r="NJT38" s="126"/>
      <c r="NJU38" s="126"/>
      <c r="NJV38" s="126"/>
      <c r="NJW38" s="126"/>
      <c r="NJX38" s="126"/>
      <c r="NJY38" s="126"/>
      <c r="NJZ38" s="126"/>
      <c r="NKA38" s="126"/>
      <c r="NKB38" s="126"/>
      <c r="NKC38" s="126"/>
      <c r="NKD38" s="126"/>
      <c r="NKE38" s="126"/>
      <c r="NKF38" s="126"/>
      <c r="NKG38" s="126"/>
      <c r="NKH38" s="126"/>
      <c r="NKI38" s="126"/>
      <c r="NKJ38" s="126"/>
      <c r="NKK38" s="126"/>
      <c r="NKL38" s="126"/>
      <c r="NKM38" s="126"/>
      <c r="NKN38" s="126"/>
      <c r="NKO38" s="126"/>
      <c r="NKP38" s="126"/>
      <c r="NKQ38" s="126"/>
      <c r="NKR38" s="126"/>
      <c r="NKS38" s="126"/>
      <c r="NKT38" s="126"/>
      <c r="NKU38" s="126"/>
      <c r="NKV38" s="126"/>
      <c r="NKW38" s="126"/>
      <c r="NKX38" s="126"/>
      <c r="NKY38" s="126"/>
      <c r="NKZ38" s="126"/>
      <c r="NLA38" s="126"/>
      <c r="NLB38" s="126"/>
      <c r="NLC38" s="126"/>
      <c r="NLD38" s="126"/>
      <c r="NLE38" s="126"/>
      <c r="NLF38" s="126"/>
      <c r="NLG38" s="126"/>
      <c r="NLH38" s="126"/>
      <c r="NLI38" s="126"/>
      <c r="NLJ38" s="126"/>
      <c r="NLK38" s="126"/>
      <c r="NLL38" s="126"/>
      <c r="NLM38" s="126"/>
      <c r="NLN38" s="126"/>
      <c r="NLO38" s="126"/>
      <c r="NLP38" s="126"/>
      <c r="NLQ38" s="126"/>
      <c r="NLR38" s="126"/>
      <c r="NLS38" s="126"/>
      <c r="NLT38" s="126"/>
      <c r="NLU38" s="126"/>
      <c r="NLV38" s="126"/>
      <c r="NLW38" s="126"/>
      <c r="NLX38" s="126"/>
      <c r="NLY38" s="126"/>
      <c r="NLZ38" s="126"/>
      <c r="NMA38" s="126"/>
      <c r="NMB38" s="126"/>
      <c r="NMC38" s="126"/>
      <c r="NMD38" s="126"/>
      <c r="NME38" s="126"/>
      <c r="NMF38" s="126"/>
      <c r="NMG38" s="126"/>
      <c r="NMH38" s="126"/>
      <c r="NMI38" s="126"/>
      <c r="NMJ38" s="126"/>
      <c r="NMK38" s="126"/>
      <c r="NML38" s="126"/>
      <c r="NMM38" s="126"/>
      <c r="NMN38" s="126"/>
      <c r="NMO38" s="126"/>
      <c r="NMP38" s="126"/>
      <c r="NMQ38" s="126"/>
      <c r="NMR38" s="126"/>
      <c r="NMS38" s="126"/>
      <c r="NMT38" s="126"/>
      <c r="NMU38" s="126"/>
      <c r="NMV38" s="126"/>
      <c r="NMW38" s="126"/>
      <c r="NMX38" s="126"/>
      <c r="NMY38" s="126"/>
      <c r="NMZ38" s="126"/>
      <c r="NNA38" s="126"/>
      <c r="NNB38" s="126"/>
      <c r="NNC38" s="126"/>
      <c r="NND38" s="126"/>
      <c r="NNE38" s="126"/>
      <c r="NNF38" s="126"/>
      <c r="NNG38" s="126"/>
      <c r="NNH38" s="126"/>
      <c r="NNI38" s="126"/>
      <c r="NNJ38" s="126"/>
      <c r="NNK38" s="126"/>
      <c r="NNL38" s="126"/>
      <c r="NNM38" s="126"/>
      <c r="NNN38" s="126"/>
      <c r="NNO38" s="126"/>
      <c r="NNP38" s="126"/>
      <c r="NNQ38" s="126"/>
      <c r="NNR38" s="126"/>
      <c r="NNS38" s="126"/>
      <c r="NNT38" s="126"/>
      <c r="NNU38" s="126"/>
      <c r="NNV38" s="126"/>
      <c r="NNW38" s="126"/>
      <c r="NNX38" s="126"/>
      <c r="NNY38" s="126"/>
      <c r="NNZ38" s="126"/>
      <c r="NOA38" s="126"/>
      <c r="NOB38" s="126"/>
      <c r="NOC38" s="126"/>
      <c r="NOD38" s="126"/>
      <c r="NOE38" s="126"/>
      <c r="NOF38" s="126"/>
      <c r="NOG38" s="126"/>
      <c r="NOH38" s="126"/>
      <c r="NOI38" s="126"/>
      <c r="NOJ38" s="126"/>
      <c r="NOK38" s="126"/>
      <c r="NOL38" s="126"/>
      <c r="NOM38" s="126"/>
      <c r="NON38" s="126"/>
      <c r="NOO38" s="126"/>
      <c r="NOP38" s="126"/>
      <c r="NOQ38" s="126"/>
      <c r="NOR38" s="126"/>
      <c r="NOS38" s="126"/>
      <c r="NOT38" s="126"/>
      <c r="NOU38" s="126"/>
      <c r="NOV38" s="126"/>
      <c r="NOW38" s="126"/>
      <c r="NOX38" s="126"/>
      <c r="NOY38" s="126"/>
      <c r="NOZ38" s="126"/>
      <c r="NPA38" s="126"/>
      <c r="NPB38" s="126"/>
      <c r="NPC38" s="126"/>
      <c r="NPD38" s="126"/>
      <c r="NPE38" s="126"/>
      <c r="NPF38" s="126"/>
      <c r="NPG38" s="126"/>
      <c r="NPH38" s="126"/>
      <c r="NPI38" s="126"/>
      <c r="NPJ38" s="126"/>
      <c r="NPK38" s="126"/>
      <c r="NPL38" s="126"/>
      <c r="NPM38" s="126"/>
      <c r="NPN38" s="126"/>
      <c r="NPO38" s="126"/>
      <c r="NPP38" s="126"/>
      <c r="NPQ38" s="126"/>
      <c r="NPR38" s="126"/>
      <c r="NPS38" s="126"/>
      <c r="NPT38" s="126"/>
      <c r="NPU38" s="126"/>
      <c r="NPV38" s="126"/>
      <c r="NPW38" s="126"/>
      <c r="NPX38" s="126"/>
      <c r="NPY38" s="126"/>
      <c r="NPZ38" s="126"/>
      <c r="NQA38" s="126"/>
      <c r="NQB38" s="126"/>
      <c r="NQC38" s="126"/>
      <c r="NQD38" s="126"/>
      <c r="NQE38" s="126"/>
      <c r="NQF38" s="126"/>
      <c r="NQG38" s="126"/>
      <c r="NQH38" s="126"/>
      <c r="NQI38" s="126"/>
      <c r="NQJ38" s="126"/>
      <c r="NQK38" s="126"/>
      <c r="NQL38" s="126"/>
      <c r="NQM38" s="126"/>
      <c r="NQN38" s="126"/>
      <c r="NQO38" s="126"/>
      <c r="NQP38" s="126"/>
      <c r="NQQ38" s="126"/>
      <c r="NQR38" s="126"/>
      <c r="NQS38" s="126"/>
      <c r="NQT38" s="126"/>
      <c r="NQU38" s="126"/>
      <c r="NQV38" s="126"/>
      <c r="NQW38" s="126"/>
      <c r="NQX38" s="126"/>
      <c r="NQY38" s="126"/>
      <c r="NQZ38" s="126"/>
      <c r="NRA38" s="126"/>
      <c r="NRB38" s="126"/>
      <c r="NRC38" s="126"/>
      <c r="NRD38" s="126"/>
      <c r="NRE38" s="126"/>
      <c r="NRF38" s="126"/>
      <c r="NRG38" s="126"/>
      <c r="NRH38" s="126"/>
      <c r="NRI38" s="126"/>
      <c r="NRJ38" s="126"/>
      <c r="NRK38" s="126"/>
      <c r="NRL38" s="126"/>
      <c r="NRM38" s="126"/>
      <c r="NRN38" s="126"/>
      <c r="NRO38" s="126"/>
      <c r="NRP38" s="126"/>
      <c r="NRQ38" s="126"/>
      <c r="NRR38" s="126"/>
      <c r="NRS38" s="126"/>
      <c r="NRT38" s="126"/>
      <c r="NRU38" s="126"/>
      <c r="NRV38" s="126"/>
      <c r="NRW38" s="126"/>
      <c r="NRX38" s="126"/>
      <c r="NRY38" s="126"/>
      <c r="NRZ38" s="126"/>
      <c r="NSA38" s="126"/>
      <c r="NSB38" s="126"/>
      <c r="NSC38" s="126"/>
      <c r="NSD38" s="126"/>
      <c r="NSE38" s="126"/>
      <c r="NSF38" s="126"/>
      <c r="NSG38" s="126"/>
      <c r="NSH38" s="126"/>
      <c r="NSI38" s="126"/>
      <c r="NSJ38" s="126"/>
      <c r="NSK38" s="126"/>
      <c r="NSL38" s="126"/>
      <c r="NSM38" s="126"/>
      <c r="NSN38" s="126"/>
      <c r="NSO38" s="126"/>
      <c r="NSP38" s="126"/>
      <c r="NSQ38" s="126"/>
      <c r="NSR38" s="126"/>
      <c r="NSS38" s="126"/>
      <c r="NST38" s="126"/>
      <c r="NSU38" s="126"/>
      <c r="NSV38" s="126"/>
      <c r="NSW38" s="126"/>
      <c r="NSX38" s="126"/>
      <c r="NSY38" s="126"/>
      <c r="NSZ38" s="126"/>
      <c r="NTA38" s="126"/>
      <c r="NTB38" s="126"/>
      <c r="NTC38" s="126"/>
      <c r="NTD38" s="126"/>
      <c r="NTE38" s="126"/>
      <c r="NTF38" s="126"/>
      <c r="NTG38" s="126"/>
      <c r="NTH38" s="126"/>
      <c r="NTI38" s="126"/>
      <c r="NTJ38" s="126"/>
      <c r="NTK38" s="126"/>
      <c r="NTL38" s="126"/>
      <c r="NTM38" s="126"/>
      <c r="NTN38" s="126"/>
      <c r="NTO38" s="126"/>
      <c r="NTP38" s="126"/>
      <c r="NTQ38" s="126"/>
      <c r="NTR38" s="126"/>
      <c r="NTS38" s="126"/>
      <c r="NTT38" s="126"/>
      <c r="NTU38" s="126"/>
      <c r="NTV38" s="126"/>
      <c r="NTW38" s="126"/>
      <c r="NTX38" s="126"/>
      <c r="NTY38" s="126"/>
      <c r="NTZ38" s="126"/>
      <c r="NUA38" s="126"/>
      <c r="NUB38" s="126"/>
      <c r="NUC38" s="126"/>
      <c r="NUD38" s="126"/>
      <c r="NUE38" s="126"/>
      <c r="NUF38" s="126"/>
      <c r="NUG38" s="126"/>
      <c r="NUH38" s="126"/>
      <c r="NUI38" s="126"/>
      <c r="NUJ38" s="126"/>
      <c r="NUK38" s="126"/>
      <c r="NUL38" s="126"/>
      <c r="NUM38" s="126"/>
      <c r="NUN38" s="126"/>
      <c r="NUO38" s="126"/>
      <c r="NUP38" s="126"/>
      <c r="NUQ38" s="126"/>
      <c r="NUR38" s="126"/>
      <c r="NUS38" s="126"/>
      <c r="NUT38" s="126"/>
      <c r="NUU38" s="126"/>
      <c r="NUV38" s="126"/>
      <c r="NUW38" s="126"/>
      <c r="NUX38" s="126"/>
      <c r="NUY38" s="126"/>
      <c r="NUZ38" s="126"/>
      <c r="NVA38" s="126"/>
      <c r="NVB38" s="126"/>
      <c r="NVC38" s="126"/>
      <c r="NVD38" s="126"/>
      <c r="NVE38" s="126"/>
      <c r="NVF38" s="126"/>
      <c r="NVG38" s="126"/>
      <c r="NVH38" s="126"/>
      <c r="NVI38" s="126"/>
      <c r="NVJ38" s="126"/>
      <c r="NVK38" s="126"/>
      <c r="NVL38" s="126"/>
      <c r="NVM38" s="126"/>
      <c r="NVN38" s="126"/>
      <c r="NVO38" s="126"/>
      <c r="NVP38" s="126"/>
      <c r="NVQ38" s="126"/>
      <c r="NVR38" s="126"/>
      <c r="NVS38" s="126"/>
      <c r="NVT38" s="126"/>
      <c r="NVU38" s="126"/>
      <c r="NVV38" s="126"/>
      <c r="NVW38" s="126"/>
      <c r="NVX38" s="126"/>
      <c r="NVY38" s="126"/>
      <c r="NVZ38" s="126"/>
      <c r="NWA38" s="126"/>
      <c r="NWB38" s="126"/>
      <c r="NWC38" s="126"/>
      <c r="NWD38" s="126"/>
      <c r="NWE38" s="126"/>
      <c r="NWF38" s="126"/>
      <c r="NWG38" s="126"/>
      <c r="NWH38" s="126"/>
      <c r="NWI38" s="126"/>
      <c r="NWJ38" s="126"/>
      <c r="NWK38" s="126"/>
      <c r="NWL38" s="126"/>
      <c r="NWM38" s="126"/>
      <c r="NWN38" s="126"/>
      <c r="NWO38" s="126"/>
      <c r="NWP38" s="126"/>
      <c r="NWQ38" s="126"/>
      <c r="NWR38" s="126"/>
      <c r="NWS38" s="126"/>
      <c r="NWT38" s="126"/>
      <c r="NWU38" s="126"/>
      <c r="NWV38" s="126"/>
      <c r="NWW38" s="126"/>
      <c r="NWX38" s="126"/>
      <c r="NWY38" s="126"/>
      <c r="NWZ38" s="126"/>
      <c r="NXA38" s="126"/>
      <c r="NXB38" s="126"/>
      <c r="NXC38" s="126"/>
      <c r="NXD38" s="126"/>
      <c r="NXE38" s="126"/>
      <c r="NXF38" s="126"/>
      <c r="NXG38" s="126"/>
      <c r="NXH38" s="126"/>
      <c r="NXI38" s="126"/>
      <c r="NXJ38" s="126"/>
      <c r="NXK38" s="126"/>
      <c r="NXL38" s="126"/>
      <c r="NXM38" s="126"/>
      <c r="NXN38" s="126"/>
      <c r="NXO38" s="126"/>
      <c r="NXP38" s="126"/>
      <c r="NXQ38" s="126"/>
      <c r="NXR38" s="126"/>
      <c r="NXS38" s="126"/>
      <c r="NXT38" s="126"/>
      <c r="NXU38" s="126"/>
      <c r="NXV38" s="126"/>
      <c r="NXW38" s="126"/>
      <c r="NXX38" s="126"/>
      <c r="NXY38" s="126"/>
      <c r="NXZ38" s="126"/>
      <c r="NYA38" s="126"/>
      <c r="NYB38" s="126"/>
      <c r="NYC38" s="126"/>
      <c r="NYD38" s="126"/>
      <c r="NYE38" s="126"/>
      <c r="NYF38" s="126"/>
      <c r="NYG38" s="126"/>
      <c r="NYH38" s="126"/>
      <c r="NYI38" s="126"/>
      <c r="NYJ38" s="126"/>
      <c r="NYK38" s="126"/>
      <c r="NYL38" s="126"/>
      <c r="NYM38" s="126"/>
      <c r="NYN38" s="126"/>
      <c r="NYO38" s="126"/>
      <c r="NYP38" s="126"/>
      <c r="NYQ38" s="126"/>
      <c r="NYR38" s="126"/>
      <c r="NYS38" s="126"/>
      <c r="NYT38" s="126"/>
      <c r="NYU38" s="126"/>
      <c r="NYV38" s="126"/>
      <c r="NYW38" s="126"/>
      <c r="NYX38" s="126"/>
      <c r="NYY38" s="126"/>
      <c r="NYZ38" s="126"/>
      <c r="NZA38" s="126"/>
      <c r="NZB38" s="126"/>
      <c r="NZC38" s="126"/>
      <c r="NZD38" s="126"/>
      <c r="NZE38" s="126"/>
      <c r="NZF38" s="126"/>
      <c r="NZG38" s="126"/>
      <c r="NZH38" s="126"/>
      <c r="NZI38" s="126"/>
      <c r="NZJ38" s="126"/>
      <c r="NZK38" s="126"/>
      <c r="NZL38" s="126"/>
      <c r="NZM38" s="126"/>
      <c r="NZN38" s="126"/>
      <c r="NZO38" s="126"/>
      <c r="NZP38" s="126"/>
      <c r="NZQ38" s="126"/>
      <c r="NZR38" s="126"/>
      <c r="NZS38" s="126"/>
      <c r="NZT38" s="126"/>
      <c r="NZU38" s="126"/>
      <c r="NZV38" s="126"/>
      <c r="NZW38" s="126"/>
      <c r="NZX38" s="126"/>
      <c r="NZY38" s="126"/>
      <c r="NZZ38" s="126"/>
      <c r="OAA38" s="126"/>
      <c r="OAB38" s="126"/>
      <c r="OAC38" s="126"/>
      <c r="OAD38" s="126"/>
      <c r="OAE38" s="126"/>
      <c r="OAF38" s="126"/>
      <c r="OAG38" s="126"/>
      <c r="OAH38" s="126"/>
      <c r="OAI38" s="126"/>
      <c r="OAJ38" s="126"/>
      <c r="OAK38" s="126"/>
      <c r="OAL38" s="126"/>
      <c r="OAM38" s="126"/>
      <c r="OAN38" s="126"/>
      <c r="OAO38" s="126"/>
      <c r="OAP38" s="126"/>
      <c r="OAQ38" s="126"/>
      <c r="OAR38" s="126"/>
      <c r="OAS38" s="126"/>
      <c r="OAT38" s="126"/>
      <c r="OAU38" s="126"/>
      <c r="OAV38" s="126"/>
      <c r="OAW38" s="126"/>
      <c r="OAX38" s="126"/>
      <c r="OAY38" s="126"/>
      <c r="OAZ38" s="126"/>
      <c r="OBA38" s="126"/>
      <c r="OBB38" s="126"/>
      <c r="OBC38" s="126"/>
      <c r="OBD38" s="126"/>
      <c r="OBE38" s="126"/>
      <c r="OBF38" s="126"/>
      <c r="OBG38" s="126"/>
      <c r="OBH38" s="126"/>
      <c r="OBI38" s="126"/>
      <c r="OBJ38" s="126"/>
      <c r="OBK38" s="126"/>
      <c r="OBL38" s="126"/>
      <c r="OBM38" s="126"/>
      <c r="OBN38" s="126"/>
      <c r="OBO38" s="126"/>
      <c r="OBP38" s="126"/>
      <c r="OBQ38" s="126"/>
      <c r="OBR38" s="126"/>
      <c r="OBS38" s="126"/>
      <c r="OBT38" s="126"/>
      <c r="OBU38" s="126"/>
      <c r="OBV38" s="126"/>
      <c r="OBW38" s="126"/>
      <c r="OBX38" s="126"/>
      <c r="OBY38" s="126"/>
      <c r="OBZ38" s="126"/>
      <c r="OCA38" s="126"/>
      <c r="OCB38" s="126"/>
      <c r="OCC38" s="126"/>
      <c r="OCD38" s="126"/>
      <c r="OCE38" s="126"/>
      <c r="OCF38" s="126"/>
      <c r="OCG38" s="126"/>
      <c r="OCH38" s="126"/>
      <c r="OCI38" s="126"/>
      <c r="OCJ38" s="126"/>
      <c r="OCK38" s="126"/>
      <c r="OCL38" s="126"/>
      <c r="OCM38" s="126"/>
      <c r="OCN38" s="126"/>
      <c r="OCO38" s="126"/>
      <c r="OCP38" s="126"/>
      <c r="OCQ38" s="126"/>
      <c r="OCR38" s="126"/>
      <c r="OCS38" s="126"/>
      <c r="OCT38" s="126"/>
      <c r="OCU38" s="126"/>
      <c r="OCV38" s="126"/>
      <c r="OCW38" s="126"/>
      <c r="OCX38" s="126"/>
      <c r="OCY38" s="126"/>
      <c r="OCZ38" s="126"/>
      <c r="ODA38" s="126"/>
      <c r="ODB38" s="126"/>
      <c r="ODC38" s="126"/>
      <c r="ODD38" s="126"/>
      <c r="ODE38" s="126"/>
      <c r="ODF38" s="126"/>
      <c r="ODG38" s="126"/>
      <c r="ODH38" s="126"/>
      <c r="ODI38" s="126"/>
      <c r="ODJ38" s="126"/>
      <c r="ODK38" s="126"/>
      <c r="ODL38" s="126"/>
      <c r="ODM38" s="126"/>
      <c r="ODN38" s="126"/>
      <c r="ODO38" s="126"/>
      <c r="ODP38" s="126"/>
      <c r="ODQ38" s="126"/>
      <c r="ODR38" s="126"/>
      <c r="ODS38" s="126"/>
      <c r="ODT38" s="126"/>
      <c r="ODU38" s="126"/>
      <c r="ODV38" s="126"/>
      <c r="ODW38" s="126"/>
      <c r="ODX38" s="126"/>
      <c r="ODY38" s="126"/>
      <c r="ODZ38" s="126"/>
      <c r="OEA38" s="126"/>
      <c r="OEB38" s="126"/>
      <c r="OEC38" s="126"/>
      <c r="OED38" s="126"/>
      <c r="OEE38" s="126"/>
      <c r="OEF38" s="126"/>
      <c r="OEG38" s="126"/>
      <c r="OEH38" s="126"/>
      <c r="OEI38" s="126"/>
      <c r="OEJ38" s="126"/>
      <c r="OEK38" s="126"/>
      <c r="OEL38" s="126"/>
      <c r="OEM38" s="126"/>
      <c r="OEN38" s="126"/>
      <c r="OEO38" s="126"/>
      <c r="OEP38" s="126"/>
      <c r="OEQ38" s="126"/>
      <c r="OER38" s="126"/>
      <c r="OES38" s="126"/>
      <c r="OET38" s="126"/>
      <c r="OEU38" s="126"/>
      <c r="OEV38" s="126"/>
      <c r="OEW38" s="126"/>
      <c r="OEX38" s="126"/>
      <c r="OEY38" s="126"/>
      <c r="OEZ38" s="126"/>
      <c r="OFA38" s="126"/>
      <c r="OFB38" s="126"/>
      <c r="OFC38" s="126"/>
      <c r="OFD38" s="126"/>
      <c r="OFE38" s="126"/>
      <c r="OFF38" s="126"/>
      <c r="OFG38" s="126"/>
      <c r="OFH38" s="126"/>
      <c r="OFI38" s="126"/>
      <c r="OFJ38" s="126"/>
      <c r="OFK38" s="126"/>
      <c r="OFL38" s="126"/>
      <c r="OFM38" s="126"/>
      <c r="OFN38" s="126"/>
      <c r="OFO38" s="126"/>
      <c r="OFP38" s="126"/>
      <c r="OFQ38" s="126"/>
      <c r="OFR38" s="126"/>
      <c r="OFS38" s="126"/>
      <c r="OFT38" s="126"/>
      <c r="OFU38" s="126"/>
      <c r="OFV38" s="126"/>
      <c r="OFW38" s="126"/>
      <c r="OFX38" s="126"/>
      <c r="OFY38" s="126"/>
      <c r="OFZ38" s="126"/>
      <c r="OGA38" s="126"/>
      <c r="OGB38" s="126"/>
      <c r="OGC38" s="126"/>
      <c r="OGD38" s="126"/>
      <c r="OGE38" s="126"/>
      <c r="OGF38" s="126"/>
      <c r="OGG38" s="126"/>
      <c r="OGH38" s="126"/>
      <c r="OGI38" s="126"/>
      <c r="OGJ38" s="126"/>
      <c r="OGK38" s="126"/>
      <c r="OGL38" s="126"/>
      <c r="OGM38" s="126"/>
      <c r="OGN38" s="126"/>
      <c r="OGO38" s="126"/>
      <c r="OGP38" s="126"/>
      <c r="OGQ38" s="126"/>
      <c r="OGR38" s="126"/>
      <c r="OGS38" s="126"/>
      <c r="OGT38" s="126"/>
      <c r="OGU38" s="126"/>
      <c r="OGV38" s="126"/>
      <c r="OGW38" s="126"/>
      <c r="OGX38" s="126"/>
      <c r="OGY38" s="126"/>
      <c r="OGZ38" s="126"/>
      <c r="OHA38" s="126"/>
      <c r="OHB38" s="126"/>
      <c r="OHC38" s="126"/>
      <c r="OHD38" s="126"/>
      <c r="OHE38" s="126"/>
      <c r="OHF38" s="126"/>
      <c r="OHG38" s="126"/>
      <c r="OHH38" s="126"/>
      <c r="OHI38" s="126"/>
      <c r="OHJ38" s="126"/>
      <c r="OHK38" s="126"/>
      <c r="OHL38" s="126"/>
      <c r="OHM38" s="126"/>
      <c r="OHN38" s="126"/>
      <c r="OHO38" s="126"/>
      <c r="OHP38" s="126"/>
      <c r="OHQ38" s="126"/>
      <c r="OHR38" s="126"/>
      <c r="OHS38" s="126"/>
      <c r="OHT38" s="126"/>
      <c r="OHU38" s="126"/>
      <c r="OHV38" s="126"/>
      <c r="OHW38" s="126"/>
      <c r="OHX38" s="126"/>
      <c r="OHY38" s="126"/>
      <c r="OHZ38" s="126"/>
      <c r="OIA38" s="126"/>
      <c r="OIB38" s="126"/>
      <c r="OIC38" s="126"/>
      <c r="OID38" s="126"/>
      <c r="OIE38" s="126"/>
      <c r="OIF38" s="126"/>
      <c r="OIG38" s="126"/>
      <c r="OIH38" s="126"/>
      <c r="OII38" s="126"/>
      <c r="OIJ38" s="126"/>
      <c r="OIK38" s="126"/>
      <c r="OIL38" s="126"/>
      <c r="OIM38" s="126"/>
      <c r="OIN38" s="126"/>
      <c r="OIO38" s="126"/>
      <c r="OIP38" s="126"/>
      <c r="OIQ38" s="126"/>
      <c r="OIR38" s="126"/>
      <c r="OIS38" s="126"/>
      <c r="OIT38" s="126"/>
      <c r="OIU38" s="126"/>
      <c r="OIV38" s="126"/>
      <c r="OIW38" s="126"/>
      <c r="OIX38" s="126"/>
      <c r="OIY38" s="126"/>
      <c r="OIZ38" s="126"/>
      <c r="OJA38" s="126"/>
      <c r="OJB38" s="126"/>
      <c r="OJC38" s="126"/>
      <c r="OJD38" s="126"/>
      <c r="OJE38" s="126"/>
      <c r="OJF38" s="126"/>
      <c r="OJG38" s="126"/>
      <c r="OJH38" s="126"/>
      <c r="OJI38" s="126"/>
      <c r="OJJ38" s="126"/>
      <c r="OJK38" s="126"/>
      <c r="OJL38" s="126"/>
      <c r="OJM38" s="126"/>
      <c r="OJN38" s="126"/>
      <c r="OJO38" s="126"/>
      <c r="OJP38" s="126"/>
      <c r="OJQ38" s="126"/>
      <c r="OJR38" s="126"/>
      <c r="OJS38" s="126"/>
      <c r="OJT38" s="126"/>
      <c r="OJU38" s="126"/>
      <c r="OJV38" s="126"/>
      <c r="OJW38" s="126"/>
      <c r="OJX38" s="126"/>
      <c r="OJY38" s="126"/>
      <c r="OJZ38" s="126"/>
      <c r="OKA38" s="126"/>
      <c r="OKB38" s="126"/>
      <c r="OKC38" s="126"/>
      <c r="OKD38" s="126"/>
      <c r="OKE38" s="126"/>
      <c r="OKF38" s="126"/>
      <c r="OKG38" s="126"/>
      <c r="OKH38" s="126"/>
      <c r="OKI38" s="126"/>
      <c r="OKJ38" s="126"/>
      <c r="OKK38" s="126"/>
      <c r="OKL38" s="126"/>
      <c r="OKM38" s="126"/>
      <c r="OKN38" s="126"/>
      <c r="OKO38" s="126"/>
      <c r="OKP38" s="126"/>
      <c r="OKQ38" s="126"/>
      <c r="OKR38" s="126"/>
      <c r="OKS38" s="126"/>
      <c r="OKT38" s="126"/>
      <c r="OKU38" s="126"/>
      <c r="OKV38" s="126"/>
      <c r="OKW38" s="126"/>
      <c r="OKX38" s="126"/>
      <c r="OKY38" s="126"/>
      <c r="OKZ38" s="126"/>
      <c r="OLA38" s="126"/>
      <c r="OLB38" s="126"/>
      <c r="OLC38" s="126"/>
      <c r="OLD38" s="126"/>
      <c r="OLE38" s="126"/>
      <c r="OLF38" s="126"/>
      <c r="OLG38" s="126"/>
      <c r="OLH38" s="126"/>
      <c r="OLI38" s="126"/>
      <c r="OLJ38" s="126"/>
      <c r="OLK38" s="126"/>
      <c r="OLL38" s="126"/>
      <c r="OLM38" s="126"/>
      <c r="OLN38" s="126"/>
      <c r="OLO38" s="126"/>
      <c r="OLP38" s="126"/>
      <c r="OLQ38" s="126"/>
      <c r="OLR38" s="126"/>
      <c r="OLS38" s="126"/>
      <c r="OLT38" s="126"/>
      <c r="OLU38" s="126"/>
      <c r="OLV38" s="126"/>
      <c r="OLW38" s="126"/>
      <c r="OLX38" s="126"/>
      <c r="OLY38" s="126"/>
      <c r="OLZ38" s="126"/>
      <c r="OMA38" s="126"/>
      <c r="OMB38" s="126"/>
      <c r="OMC38" s="126"/>
      <c r="OMD38" s="126"/>
      <c r="OME38" s="126"/>
      <c r="OMF38" s="126"/>
      <c r="OMG38" s="126"/>
      <c r="OMH38" s="126"/>
      <c r="OMI38" s="126"/>
      <c r="OMJ38" s="126"/>
      <c r="OMK38" s="126"/>
      <c r="OML38" s="126"/>
      <c r="OMM38" s="126"/>
      <c r="OMN38" s="126"/>
      <c r="OMO38" s="126"/>
      <c r="OMP38" s="126"/>
      <c r="OMQ38" s="126"/>
      <c r="OMR38" s="126"/>
      <c r="OMS38" s="126"/>
      <c r="OMT38" s="126"/>
      <c r="OMU38" s="126"/>
      <c r="OMV38" s="126"/>
      <c r="OMW38" s="126"/>
      <c r="OMX38" s="126"/>
      <c r="OMY38" s="126"/>
      <c r="OMZ38" s="126"/>
      <c r="ONA38" s="126"/>
      <c r="ONB38" s="126"/>
      <c r="ONC38" s="126"/>
      <c r="OND38" s="126"/>
      <c r="ONE38" s="126"/>
      <c r="ONF38" s="126"/>
      <c r="ONG38" s="126"/>
      <c r="ONH38" s="126"/>
      <c r="ONI38" s="126"/>
      <c r="ONJ38" s="126"/>
      <c r="ONK38" s="126"/>
      <c r="ONL38" s="126"/>
      <c r="ONM38" s="126"/>
      <c r="ONN38" s="126"/>
      <c r="ONO38" s="126"/>
      <c r="ONP38" s="126"/>
      <c r="ONQ38" s="126"/>
      <c r="ONR38" s="126"/>
      <c r="ONS38" s="126"/>
      <c r="ONT38" s="126"/>
      <c r="ONU38" s="126"/>
      <c r="ONV38" s="126"/>
      <c r="ONW38" s="126"/>
      <c r="ONX38" s="126"/>
      <c r="ONY38" s="126"/>
      <c r="ONZ38" s="126"/>
      <c r="OOA38" s="126"/>
      <c r="OOB38" s="126"/>
      <c r="OOC38" s="126"/>
      <c r="OOD38" s="126"/>
      <c r="OOE38" s="126"/>
      <c r="OOF38" s="126"/>
      <c r="OOG38" s="126"/>
      <c r="OOH38" s="126"/>
      <c r="OOI38" s="126"/>
      <c r="OOJ38" s="126"/>
      <c r="OOK38" s="126"/>
      <c r="OOL38" s="126"/>
      <c r="OOM38" s="126"/>
      <c r="OON38" s="126"/>
      <c r="OOO38" s="126"/>
      <c r="OOP38" s="126"/>
      <c r="OOQ38" s="126"/>
      <c r="OOR38" s="126"/>
      <c r="OOS38" s="126"/>
      <c r="OOT38" s="126"/>
      <c r="OOU38" s="126"/>
      <c r="OOV38" s="126"/>
      <c r="OOW38" s="126"/>
      <c r="OOX38" s="126"/>
      <c r="OOY38" s="126"/>
      <c r="OOZ38" s="126"/>
      <c r="OPA38" s="126"/>
      <c r="OPB38" s="126"/>
      <c r="OPC38" s="126"/>
      <c r="OPD38" s="126"/>
      <c r="OPE38" s="126"/>
      <c r="OPF38" s="126"/>
      <c r="OPG38" s="126"/>
      <c r="OPH38" s="126"/>
      <c r="OPI38" s="126"/>
      <c r="OPJ38" s="126"/>
      <c r="OPK38" s="126"/>
      <c r="OPL38" s="126"/>
      <c r="OPM38" s="126"/>
      <c r="OPN38" s="126"/>
      <c r="OPO38" s="126"/>
      <c r="OPP38" s="126"/>
      <c r="OPQ38" s="126"/>
      <c r="OPR38" s="126"/>
      <c r="OPS38" s="126"/>
      <c r="OPT38" s="126"/>
      <c r="OPU38" s="126"/>
      <c r="OPV38" s="126"/>
      <c r="OPW38" s="126"/>
      <c r="OPX38" s="126"/>
      <c r="OPY38" s="126"/>
      <c r="OPZ38" s="126"/>
      <c r="OQA38" s="126"/>
      <c r="OQB38" s="126"/>
      <c r="OQC38" s="126"/>
      <c r="OQD38" s="126"/>
      <c r="OQE38" s="126"/>
      <c r="OQF38" s="126"/>
      <c r="OQG38" s="126"/>
      <c r="OQH38" s="126"/>
      <c r="OQI38" s="126"/>
      <c r="OQJ38" s="126"/>
      <c r="OQK38" s="126"/>
      <c r="OQL38" s="126"/>
      <c r="OQM38" s="126"/>
      <c r="OQN38" s="126"/>
      <c r="OQO38" s="126"/>
      <c r="OQP38" s="126"/>
      <c r="OQQ38" s="126"/>
      <c r="OQR38" s="126"/>
      <c r="OQS38" s="126"/>
      <c r="OQT38" s="126"/>
      <c r="OQU38" s="126"/>
      <c r="OQV38" s="126"/>
      <c r="OQW38" s="126"/>
      <c r="OQX38" s="126"/>
      <c r="OQY38" s="126"/>
      <c r="OQZ38" s="126"/>
      <c r="ORA38" s="126"/>
      <c r="ORB38" s="126"/>
      <c r="ORC38" s="126"/>
      <c r="ORD38" s="126"/>
      <c r="ORE38" s="126"/>
      <c r="ORF38" s="126"/>
      <c r="ORG38" s="126"/>
      <c r="ORH38" s="126"/>
      <c r="ORI38" s="126"/>
      <c r="ORJ38" s="126"/>
      <c r="ORK38" s="126"/>
      <c r="ORL38" s="126"/>
      <c r="ORM38" s="126"/>
      <c r="ORN38" s="126"/>
      <c r="ORO38" s="126"/>
      <c r="ORP38" s="126"/>
      <c r="ORQ38" s="126"/>
      <c r="ORR38" s="126"/>
      <c r="ORS38" s="126"/>
      <c r="ORT38" s="126"/>
      <c r="ORU38" s="126"/>
      <c r="ORV38" s="126"/>
      <c r="ORW38" s="126"/>
      <c r="ORX38" s="126"/>
      <c r="ORY38" s="126"/>
      <c r="ORZ38" s="126"/>
      <c r="OSA38" s="126"/>
      <c r="OSB38" s="126"/>
      <c r="OSC38" s="126"/>
      <c r="OSD38" s="126"/>
      <c r="OSE38" s="126"/>
      <c r="OSF38" s="126"/>
      <c r="OSG38" s="126"/>
      <c r="OSH38" s="126"/>
      <c r="OSI38" s="126"/>
      <c r="OSJ38" s="126"/>
      <c r="OSK38" s="126"/>
      <c r="OSL38" s="126"/>
      <c r="OSM38" s="126"/>
      <c r="OSN38" s="126"/>
      <c r="OSO38" s="126"/>
      <c r="OSP38" s="126"/>
      <c r="OSQ38" s="126"/>
      <c r="OSR38" s="126"/>
      <c r="OSS38" s="126"/>
      <c r="OST38" s="126"/>
      <c r="OSU38" s="126"/>
      <c r="OSV38" s="126"/>
      <c r="OSW38" s="126"/>
      <c r="OSX38" s="126"/>
      <c r="OSY38" s="126"/>
      <c r="OSZ38" s="126"/>
      <c r="OTA38" s="126"/>
      <c r="OTB38" s="126"/>
      <c r="OTC38" s="126"/>
      <c r="OTD38" s="126"/>
      <c r="OTE38" s="126"/>
      <c r="OTF38" s="126"/>
      <c r="OTG38" s="126"/>
      <c r="OTH38" s="126"/>
      <c r="OTI38" s="126"/>
      <c r="OTJ38" s="126"/>
      <c r="OTK38" s="126"/>
      <c r="OTL38" s="126"/>
      <c r="OTM38" s="126"/>
      <c r="OTN38" s="126"/>
      <c r="OTO38" s="126"/>
      <c r="OTP38" s="126"/>
      <c r="OTQ38" s="126"/>
      <c r="OTR38" s="126"/>
      <c r="OTS38" s="126"/>
      <c r="OTT38" s="126"/>
      <c r="OTU38" s="126"/>
      <c r="OTV38" s="126"/>
      <c r="OTW38" s="126"/>
      <c r="OTX38" s="126"/>
      <c r="OTY38" s="126"/>
      <c r="OTZ38" s="126"/>
      <c r="OUA38" s="126"/>
      <c r="OUB38" s="126"/>
      <c r="OUC38" s="126"/>
      <c r="OUD38" s="126"/>
      <c r="OUE38" s="126"/>
      <c r="OUF38" s="126"/>
      <c r="OUG38" s="126"/>
      <c r="OUH38" s="126"/>
      <c r="OUI38" s="126"/>
      <c r="OUJ38" s="126"/>
      <c r="OUK38" s="126"/>
      <c r="OUL38" s="126"/>
      <c r="OUM38" s="126"/>
      <c r="OUN38" s="126"/>
      <c r="OUO38" s="126"/>
      <c r="OUP38" s="126"/>
      <c r="OUQ38" s="126"/>
      <c r="OUR38" s="126"/>
      <c r="OUS38" s="126"/>
      <c r="OUT38" s="126"/>
      <c r="OUU38" s="126"/>
      <c r="OUV38" s="126"/>
      <c r="OUW38" s="126"/>
      <c r="OUX38" s="126"/>
      <c r="OUY38" s="126"/>
      <c r="OUZ38" s="126"/>
      <c r="OVA38" s="126"/>
      <c r="OVB38" s="126"/>
      <c r="OVC38" s="126"/>
      <c r="OVD38" s="126"/>
      <c r="OVE38" s="126"/>
      <c r="OVF38" s="126"/>
      <c r="OVG38" s="126"/>
      <c r="OVH38" s="126"/>
      <c r="OVI38" s="126"/>
      <c r="OVJ38" s="126"/>
      <c r="OVK38" s="126"/>
      <c r="OVL38" s="126"/>
      <c r="OVM38" s="126"/>
      <c r="OVN38" s="126"/>
      <c r="OVO38" s="126"/>
      <c r="OVP38" s="126"/>
      <c r="OVQ38" s="126"/>
      <c r="OVR38" s="126"/>
      <c r="OVS38" s="126"/>
      <c r="OVT38" s="126"/>
      <c r="OVU38" s="126"/>
      <c r="OVV38" s="126"/>
      <c r="OVW38" s="126"/>
      <c r="OVX38" s="126"/>
      <c r="OVY38" s="126"/>
      <c r="OVZ38" s="126"/>
      <c r="OWA38" s="126"/>
      <c r="OWB38" s="126"/>
      <c r="OWC38" s="126"/>
      <c r="OWD38" s="126"/>
      <c r="OWE38" s="126"/>
      <c r="OWF38" s="126"/>
      <c r="OWG38" s="126"/>
      <c r="OWH38" s="126"/>
      <c r="OWI38" s="126"/>
      <c r="OWJ38" s="126"/>
      <c r="OWK38" s="126"/>
      <c r="OWL38" s="126"/>
      <c r="OWM38" s="126"/>
      <c r="OWN38" s="126"/>
      <c r="OWO38" s="126"/>
      <c r="OWP38" s="126"/>
      <c r="OWQ38" s="126"/>
      <c r="OWR38" s="126"/>
      <c r="OWS38" s="126"/>
      <c r="OWT38" s="126"/>
      <c r="OWU38" s="126"/>
      <c r="OWV38" s="126"/>
      <c r="OWW38" s="126"/>
      <c r="OWX38" s="126"/>
      <c r="OWY38" s="126"/>
      <c r="OWZ38" s="126"/>
      <c r="OXA38" s="126"/>
      <c r="OXB38" s="126"/>
      <c r="OXC38" s="126"/>
      <c r="OXD38" s="126"/>
      <c r="OXE38" s="126"/>
      <c r="OXF38" s="126"/>
      <c r="OXG38" s="126"/>
      <c r="OXH38" s="126"/>
      <c r="OXI38" s="126"/>
      <c r="OXJ38" s="126"/>
      <c r="OXK38" s="126"/>
      <c r="OXL38" s="126"/>
      <c r="OXM38" s="126"/>
      <c r="OXN38" s="126"/>
      <c r="OXO38" s="126"/>
      <c r="OXP38" s="126"/>
      <c r="OXQ38" s="126"/>
      <c r="OXR38" s="126"/>
      <c r="OXS38" s="126"/>
      <c r="OXT38" s="126"/>
      <c r="OXU38" s="126"/>
      <c r="OXV38" s="126"/>
      <c r="OXW38" s="126"/>
      <c r="OXX38" s="126"/>
      <c r="OXY38" s="126"/>
      <c r="OXZ38" s="126"/>
      <c r="OYA38" s="126"/>
      <c r="OYB38" s="126"/>
      <c r="OYC38" s="126"/>
      <c r="OYD38" s="126"/>
      <c r="OYE38" s="126"/>
      <c r="OYF38" s="126"/>
      <c r="OYG38" s="126"/>
      <c r="OYH38" s="126"/>
      <c r="OYI38" s="126"/>
      <c r="OYJ38" s="126"/>
      <c r="OYK38" s="126"/>
      <c r="OYL38" s="126"/>
      <c r="OYM38" s="126"/>
      <c r="OYN38" s="126"/>
      <c r="OYO38" s="126"/>
      <c r="OYP38" s="126"/>
      <c r="OYQ38" s="126"/>
      <c r="OYR38" s="126"/>
      <c r="OYS38" s="126"/>
      <c r="OYT38" s="126"/>
      <c r="OYU38" s="126"/>
      <c r="OYV38" s="126"/>
      <c r="OYW38" s="126"/>
      <c r="OYX38" s="126"/>
      <c r="OYY38" s="126"/>
      <c r="OYZ38" s="126"/>
      <c r="OZA38" s="126"/>
      <c r="OZB38" s="126"/>
      <c r="OZC38" s="126"/>
      <c r="OZD38" s="126"/>
      <c r="OZE38" s="126"/>
      <c r="OZF38" s="126"/>
      <c r="OZG38" s="126"/>
      <c r="OZH38" s="126"/>
      <c r="OZI38" s="126"/>
      <c r="OZJ38" s="126"/>
      <c r="OZK38" s="126"/>
      <c r="OZL38" s="126"/>
      <c r="OZM38" s="126"/>
      <c r="OZN38" s="126"/>
      <c r="OZO38" s="126"/>
      <c r="OZP38" s="126"/>
      <c r="OZQ38" s="126"/>
      <c r="OZR38" s="126"/>
      <c r="OZS38" s="126"/>
      <c r="OZT38" s="126"/>
      <c r="OZU38" s="126"/>
      <c r="OZV38" s="126"/>
      <c r="OZW38" s="126"/>
      <c r="OZX38" s="126"/>
      <c r="OZY38" s="126"/>
      <c r="OZZ38" s="126"/>
      <c r="PAA38" s="126"/>
      <c r="PAB38" s="126"/>
      <c r="PAC38" s="126"/>
      <c r="PAD38" s="126"/>
      <c r="PAE38" s="126"/>
      <c r="PAF38" s="126"/>
      <c r="PAG38" s="126"/>
      <c r="PAH38" s="126"/>
      <c r="PAI38" s="126"/>
      <c r="PAJ38" s="126"/>
      <c r="PAK38" s="126"/>
      <c r="PAL38" s="126"/>
      <c r="PAM38" s="126"/>
      <c r="PAN38" s="126"/>
      <c r="PAO38" s="126"/>
      <c r="PAP38" s="126"/>
      <c r="PAQ38" s="126"/>
      <c r="PAR38" s="126"/>
      <c r="PAS38" s="126"/>
      <c r="PAT38" s="126"/>
      <c r="PAU38" s="126"/>
      <c r="PAV38" s="126"/>
      <c r="PAW38" s="126"/>
      <c r="PAX38" s="126"/>
      <c r="PAY38" s="126"/>
      <c r="PAZ38" s="126"/>
      <c r="PBA38" s="126"/>
      <c r="PBB38" s="126"/>
      <c r="PBC38" s="126"/>
      <c r="PBD38" s="126"/>
      <c r="PBE38" s="126"/>
      <c r="PBF38" s="126"/>
      <c r="PBG38" s="126"/>
      <c r="PBH38" s="126"/>
      <c r="PBI38" s="126"/>
      <c r="PBJ38" s="126"/>
      <c r="PBK38" s="126"/>
      <c r="PBL38" s="126"/>
      <c r="PBM38" s="126"/>
      <c r="PBN38" s="126"/>
      <c r="PBO38" s="126"/>
      <c r="PBP38" s="126"/>
      <c r="PBQ38" s="126"/>
      <c r="PBR38" s="126"/>
      <c r="PBS38" s="126"/>
      <c r="PBT38" s="126"/>
      <c r="PBU38" s="126"/>
      <c r="PBV38" s="126"/>
      <c r="PBW38" s="126"/>
      <c r="PBX38" s="126"/>
      <c r="PBY38" s="126"/>
      <c r="PBZ38" s="126"/>
      <c r="PCA38" s="126"/>
      <c r="PCB38" s="126"/>
      <c r="PCC38" s="126"/>
      <c r="PCD38" s="126"/>
      <c r="PCE38" s="126"/>
      <c r="PCF38" s="126"/>
      <c r="PCG38" s="126"/>
      <c r="PCH38" s="126"/>
      <c r="PCI38" s="126"/>
      <c r="PCJ38" s="126"/>
      <c r="PCK38" s="126"/>
      <c r="PCL38" s="126"/>
      <c r="PCM38" s="126"/>
      <c r="PCN38" s="126"/>
      <c r="PCO38" s="126"/>
      <c r="PCP38" s="126"/>
      <c r="PCQ38" s="126"/>
      <c r="PCR38" s="126"/>
      <c r="PCS38" s="126"/>
      <c r="PCT38" s="126"/>
      <c r="PCU38" s="126"/>
      <c r="PCV38" s="126"/>
      <c r="PCW38" s="126"/>
      <c r="PCX38" s="126"/>
      <c r="PCY38" s="126"/>
      <c r="PCZ38" s="126"/>
      <c r="PDA38" s="126"/>
      <c r="PDB38" s="126"/>
      <c r="PDC38" s="126"/>
      <c r="PDD38" s="126"/>
      <c r="PDE38" s="126"/>
      <c r="PDF38" s="126"/>
      <c r="PDG38" s="126"/>
      <c r="PDH38" s="126"/>
      <c r="PDI38" s="126"/>
      <c r="PDJ38" s="126"/>
      <c r="PDK38" s="126"/>
      <c r="PDL38" s="126"/>
      <c r="PDM38" s="126"/>
      <c r="PDN38" s="126"/>
      <c r="PDO38" s="126"/>
      <c r="PDP38" s="126"/>
      <c r="PDQ38" s="126"/>
      <c r="PDR38" s="126"/>
      <c r="PDS38" s="126"/>
      <c r="PDT38" s="126"/>
      <c r="PDU38" s="126"/>
      <c r="PDV38" s="126"/>
      <c r="PDW38" s="126"/>
      <c r="PDX38" s="126"/>
      <c r="PDY38" s="126"/>
      <c r="PDZ38" s="126"/>
      <c r="PEA38" s="126"/>
      <c r="PEB38" s="126"/>
      <c r="PEC38" s="126"/>
      <c r="PED38" s="126"/>
      <c r="PEE38" s="126"/>
      <c r="PEF38" s="126"/>
      <c r="PEG38" s="126"/>
      <c r="PEH38" s="126"/>
      <c r="PEI38" s="126"/>
      <c r="PEJ38" s="126"/>
      <c r="PEK38" s="126"/>
      <c r="PEL38" s="126"/>
      <c r="PEM38" s="126"/>
      <c r="PEN38" s="126"/>
      <c r="PEO38" s="126"/>
      <c r="PEP38" s="126"/>
      <c r="PEQ38" s="126"/>
      <c r="PER38" s="126"/>
      <c r="PES38" s="126"/>
      <c r="PET38" s="126"/>
      <c r="PEU38" s="126"/>
      <c r="PEV38" s="126"/>
      <c r="PEW38" s="126"/>
      <c r="PEX38" s="126"/>
      <c r="PEY38" s="126"/>
      <c r="PEZ38" s="126"/>
      <c r="PFA38" s="126"/>
      <c r="PFB38" s="126"/>
      <c r="PFC38" s="126"/>
      <c r="PFD38" s="126"/>
      <c r="PFE38" s="126"/>
      <c r="PFF38" s="126"/>
      <c r="PFG38" s="126"/>
      <c r="PFH38" s="126"/>
      <c r="PFI38" s="126"/>
      <c r="PFJ38" s="126"/>
      <c r="PFK38" s="126"/>
      <c r="PFL38" s="126"/>
      <c r="PFM38" s="126"/>
      <c r="PFN38" s="126"/>
      <c r="PFO38" s="126"/>
      <c r="PFP38" s="126"/>
      <c r="PFQ38" s="126"/>
      <c r="PFR38" s="126"/>
      <c r="PFS38" s="126"/>
      <c r="PFT38" s="126"/>
      <c r="PFU38" s="126"/>
      <c r="PFV38" s="126"/>
      <c r="PFW38" s="126"/>
      <c r="PFX38" s="126"/>
      <c r="PFY38" s="126"/>
      <c r="PFZ38" s="126"/>
      <c r="PGA38" s="126"/>
      <c r="PGB38" s="126"/>
      <c r="PGC38" s="126"/>
      <c r="PGD38" s="126"/>
      <c r="PGE38" s="126"/>
      <c r="PGF38" s="126"/>
      <c r="PGG38" s="126"/>
      <c r="PGH38" s="126"/>
      <c r="PGI38" s="126"/>
      <c r="PGJ38" s="126"/>
      <c r="PGK38" s="126"/>
      <c r="PGL38" s="126"/>
      <c r="PGM38" s="126"/>
      <c r="PGN38" s="126"/>
      <c r="PGO38" s="126"/>
      <c r="PGP38" s="126"/>
      <c r="PGQ38" s="126"/>
      <c r="PGR38" s="126"/>
      <c r="PGS38" s="126"/>
      <c r="PGT38" s="126"/>
      <c r="PGU38" s="126"/>
      <c r="PGV38" s="126"/>
      <c r="PGW38" s="126"/>
      <c r="PGX38" s="126"/>
      <c r="PGY38" s="126"/>
      <c r="PGZ38" s="126"/>
      <c r="PHA38" s="126"/>
      <c r="PHB38" s="126"/>
      <c r="PHC38" s="126"/>
      <c r="PHD38" s="126"/>
      <c r="PHE38" s="126"/>
      <c r="PHF38" s="126"/>
      <c r="PHG38" s="126"/>
      <c r="PHH38" s="126"/>
      <c r="PHI38" s="126"/>
      <c r="PHJ38" s="126"/>
      <c r="PHK38" s="126"/>
      <c r="PHL38" s="126"/>
      <c r="PHM38" s="126"/>
      <c r="PHN38" s="126"/>
      <c r="PHO38" s="126"/>
      <c r="PHP38" s="126"/>
      <c r="PHQ38" s="126"/>
      <c r="PHR38" s="126"/>
      <c r="PHS38" s="126"/>
      <c r="PHT38" s="126"/>
      <c r="PHU38" s="126"/>
      <c r="PHV38" s="126"/>
      <c r="PHW38" s="126"/>
      <c r="PHX38" s="126"/>
      <c r="PHY38" s="126"/>
      <c r="PHZ38" s="126"/>
      <c r="PIA38" s="126"/>
      <c r="PIB38" s="126"/>
      <c r="PIC38" s="126"/>
      <c r="PID38" s="126"/>
      <c r="PIE38" s="126"/>
      <c r="PIF38" s="126"/>
      <c r="PIG38" s="126"/>
      <c r="PIH38" s="126"/>
      <c r="PII38" s="126"/>
      <c r="PIJ38" s="126"/>
      <c r="PIK38" s="126"/>
      <c r="PIL38" s="126"/>
      <c r="PIM38" s="126"/>
      <c r="PIN38" s="126"/>
      <c r="PIO38" s="126"/>
      <c r="PIP38" s="126"/>
      <c r="PIQ38" s="126"/>
      <c r="PIR38" s="126"/>
      <c r="PIS38" s="126"/>
      <c r="PIT38" s="126"/>
      <c r="PIU38" s="126"/>
      <c r="PIV38" s="126"/>
      <c r="PIW38" s="126"/>
      <c r="PIX38" s="126"/>
      <c r="PIY38" s="126"/>
      <c r="PIZ38" s="126"/>
      <c r="PJA38" s="126"/>
      <c r="PJB38" s="126"/>
      <c r="PJC38" s="126"/>
      <c r="PJD38" s="126"/>
      <c r="PJE38" s="126"/>
      <c r="PJF38" s="126"/>
      <c r="PJG38" s="126"/>
      <c r="PJH38" s="126"/>
      <c r="PJI38" s="126"/>
      <c r="PJJ38" s="126"/>
      <c r="PJK38" s="126"/>
      <c r="PJL38" s="126"/>
      <c r="PJM38" s="126"/>
      <c r="PJN38" s="126"/>
      <c r="PJO38" s="126"/>
      <c r="PJP38" s="126"/>
      <c r="PJQ38" s="126"/>
      <c r="PJR38" s="126"/>
      <c r="PJS38" s="126"/>
      <c r="PJT38" s="126"/>
      <c r="PJU38" s="126"/>
      <c r="PJV38" s="126"/>
      <c r="PJW38" s="126"/>
      <c r="PJX38" s="126"/>
      <c r="PJY38" s="126"/>
      <c r="PJZ38" s="126"/>
      <c r="PKA38" s="126"/>
      <c r="PKB38" s="126"/>
      <c r="PKC38" s="126"/>
      <c r="PKD38" s="126"/>
      <c r="PKE38" s="126"/>
      <c r="PKF38" s="126"/>
      <c r="PKG38" s="126"/>
      <c r="PKH38" s="126"/>
      <c r="PKI38" s="126"/>
      <c r="PKJ38" s="126"/>
      <c r="PKK38" s="126"/>
      <c r="PKL38" s="126"/>
      <c r="PKM38" s="126"/>
      <c r="PKN38" s="126"/>
      <c r="PKO38" s="126"/>
      <c r="PKP38" s="126"/>
      <c r="PKQ38" s="126"/>
      <c r="PKR38" s="126"/>
      <c r="PKS38" s="126"/>
      <c r="PKT38" s="126"/>
      <c r="PKU38" s="126"/>
      <c r="PKV38" s="126"/>
      <c r="PKW38" s="126"/>
      <c r="PKX38" s="126"/>
      <c r="PKY38" s="126"/>
      <c r="PKZ38" s="126"/>
      <c r="PLA38" s="126"/>
      <c r="PLB38" s="126"/>
      <c r="PLC38" s="126"/>
      <c r="PLD38" s="126"/>
      <c r="PLE38" s="126"/>
      <c r="PLF38" s="126"/>
      <c r="PLG38" s="126"/>
      <c r="PLH38" s="126"/>
      <c r="PLI38" s="126"/>
      <c r="PLJ38" s="126"/>
      <c r="PLK38" s="126"/>
      <c r="PLL38" s="126"/>
      <c r="PLM38" s="126"/>
      <c r="PLN38" s="126"/>
      <c r="PLO38" s="126"/>
      <c r="PLP38" s="126"/>
      <c r="PLQ38" s="126"/>
      <c r="PLR38" s="126"/>
      <c r="PLS38" s="126"/>
      <c r="PLT38" s="126"/>
      <c r="PLU38" s="126"/>
      <c r="PLV38" s="126"/>
      <c r="PLW38" s="126"/>
      <c r="PLX38" s="126"/>
      <c r="PLY38" s="126"/>
      <c r="PLZ38" s="126"/>
      <c r="PMA38" s="126"/>
      <c r="PMB38" s="126"/>
      <c r="PMC38" s="126"/>
      <c r="PMD38" s="126"/>
      <c r="PME38" s="126"/>
      <c r="PMF38" s="126"/>
      <c r="PMG38" s="126"/>
      <c r="PMH38" s="126"/>
      <c r="PMI38" s="126"/>
      <c r="PMJ38" s="126"/>
      <c r="PMK38" s="126"/>
      <c r="PML38" s="126"/>
      <c r="PMM38" s="126"/>
      <c r="PMN38" s="126"/>
      <c r="PMO38" s="126"/>
      <c r="PMP38" s="126"/>
      <c r="PMQ38" s="126"/>
      <c r="PMR38" s="126"/>
      <c r="PMS38" s="126"/>
      <c r="PMT38" s="126"/>
      <c r="PMU38" s="126"/>
      <c r="PMV38" s="126"/>
      <c r="PMW38" s="126"/>
      <c r="PMX38" s="126"/>
      <c r="PMY38" s="126"/>
      <c r="PMZ38" s="126"/>
      <c r="PNA38" s="126"/>
      <c r="PNB38" s="126"/>
      <c r="PNC38" s="126"/>
      <c r="PND38" s="126"/>
      <c r="PNE38" s="126"/>
      <c r="PNF38" s="126"/>
      <c r="PNG38" s="126"/>
      <c r="PNH38" s="126"/>
      <c r="PNI38" s="126"/>
      <c r="PNJ38" s="126"/>
      <c r="PNK38" s="126"/>
      <c r="PNL38" s="126"/>
      <c r="PNM38" s="126"/>
      <c r="PNN38" s="126"/>
      <c r="PNO38" s="126"/>
      <c r="PNP38" s="126"/>
      <c r="PNQ38" s="126"/>
      <c r="PNR38" s="126"/>
      <c r="PNS38" s="126"/>
      <c r="PNT38" s="126"/>
      <c r="PNU38" s="126"/>
      <c r="PNV38" s="126"/>
      <c r="PNW38" s="126"/>
      <c r="PNX38" s="126"/>
      <c r="PNY38" s="126"/>
      <c r="PNZ38" s="126"/>
      <c r="POA38" s="126"/>
      <c r="POB38" s="126"/>
      <c r="POC38" s="126"/>
      <c r="POD38" s="126"/>
      <c r="POE38" s="126"/>
      <c r="POF38" s="126"/>
      <c r="POG38" s="126"/>
      <c r="POH38" s="126"/>
      <c r="POI38" s="126"/>
      <c r="POJ38" s="126"/>
      <c r="POK38" s="126"/>
      <c r="POL38" s="126"/>
      <c r="POM38" s="126"/>
      <c r="PON38" s="126"/>
      <c r="POO38" s="126"/>
      <c r="POP38" s="126"/>
      <c r="POQ38" s="126"/>
      <c r="POR38" s="126"/>
      <c r="POS38" s="126"/>
      <c r="POT38" s="126"/>
      <c r="POU38" s="126"/>
      <c r="POV38" s="126"/>
      <c r="POW38" s="126"/>
      <c r="POX38" s="126"/>
      <c r="POY38" s="126"/>
      <c r="POZ38" s="126"/>
      <c r="PPA38" s="126"/>
      <c r="PPB38" s="126"/>
      <c r="PPC38" s="126"/>
      <c r="PPD38" s="126"/>
      <c r="PPE38" s="126"/>
      <c r="PPF38" s="126"/>
      <c r="PPG38" s="126"/>
      <c r="PPH38" s="126"/>
      <c r="PPI38" s="126"/>
      <c r="PPJ38" s="126"/>
      <c r="PPK38" s="126"/>
      <c r="PPL38" s="126"/>
      <c r="PPM38" s="126"/>
      <c r="PPN38" s="126"/>
      <c r="PPO38" s="126"/>
      <c r="PPP38" s="126"/>
      <c r="PPQ38" s="126"/>
      <c r="PPR38" s="126"/>
      <c r="PPS38" s="126"/>
      <c r="PPT38" s="126"/>
      <c r="PPU38" s="126"/>
      <c r="PPV38" s="126"/>
      <c r="PPW38" s="126"/>
      <c r="PPX38" s="126"/>
      <c r="PPY38" s="126"/>
      <c r="PPZ38" s="126"/>
      <c r="PQA38" s="126"/>
      <c r="PQB38" s="126"/>
      <c r="PQC38" s="126"/>
      <c r="PQD38" s="126"/>
      <c r="PQE38" s="126"/>
      <c r="PQF38" s="126"/>
      <c r="PQG38" s="126"/>
      <c r="PQH38" s="126"/>
      <c r="PQI38" s="126"/>
      <c r="PQJ38" s="126"/>
      <c r="PQK38" s="126"/>
      <c r="PQL38" s="126"/>
      <c r="PQM38" s="126"/>
      <c r="PQN38" s="126"/>
      <c r="PQO38" s="126"/>
      <c r="PQP38" s="126"/>
      <c r="PQQ38" s="126"/>
      <c r="PQR38" s="126"/>
      <c r="PQS38" s="126"/>
      <c r="PQT38" s="126"/>
      <c r="PQU38" s="126"/>
      <c r="PQV38" s="126"/>
      <c r="PQW38" s="126"/>
      <c r="PQX38" s="126"/>
      <c r="PQY38" s="126"/>
      <c r="PQZ38" s="126"/>
      <c r="PRA38" s="126"/>
      <c r="PRB38" s="126"/>
      <c r="PRC38" s="126"/>
      <c r="PRD38" s="126"/>
      <c r="PRE38" s="126"/>
      <c r="PRF38" s="126"/>
      <c r="PRG38" s="126"/>
      <c r="PRH38" s="126"/>
      <c r="PRI38" s="126"/>
      <c r="PRJ38" s="126"/>
      <c r="PRK38" s="126"/>
      <c r="PRL38" s="126"/>
      <c r="PRM38" s="126"/>
      <c r="PRN38" s="126"/>
      <c r="PRO38" s="126"/>
      <c r="PRP38" s="126"/>
      <c r="PRQ38" s="126"/>
      <c r="PRR38" s="126"/>
      <c r="PRS38" s="126"/>
      <c r="PRT38" s="126"/>
      <c r="PRU38" s="126"/>
      <c r="PRV38" s="126"/>
      <c r="PRW38" s="126"/>
      <c r="PRX38" s="126"/>
      <c r="PRY38" s="126"/>
      <c r="PRZ38" s="126"/>
      <c r="PSA38" s="126"/>
      <c r="PSB38" s="126"/>
      <c r="PSC38" s="126"/>
      <c r="PSD38" s="126"/>
      <c r="PSE38" s="126"/>
      <c r="PSF38" s="126"/>
      <c r="PSG38" s="126"/>
      <c r="PSH38" s="126"/>
      <c r="PSI38" s="126"/>
      <c r="PSJ38" s="126"/>
      <c r="PSK38" s="126"/>
      <c r="PSL38" s="126"/>
      <c r="PSM38" s="126"/>
      <c r="PSN38" s="126"/>
      <c r="PSO38" s="126"/>
      <c r="PSP38" s="126"/>
      <c r="PSQ38" s="126"/>
      <c r="PSR38" s="126"/>
      <c r="PSS38" s="126"/>
      <c r="PST38" s="126"/>
      <c r="PSU38" s="126"/>
      <c r="PSV38" s="126"/>
      <c r="PSW38" s="126"/>
      <c r="PSX38" s="126"/>
      <c r="PSY38" s="126"/>
      <c r="PSZ38" s="126"/>
      <c r="PTA38" s="126"/>
      <c r="PTB38" s="126"/>
      <c r="PTC38" s="126"/>
      <c r="PTD38" s="126"/>
      <c r="PTE38" s="126"/>
      <c r="PTF38" s="126"/>
      <c r="PTG38" s="126"/>
      <c r="PTH38" s="126"/>
      <c r="PTI38" s="126"/>
      <c r="PTJ38" s="126"/>
      <c r="PTK38" s="126"/>
      <c r="PTL38" s="126"/>
      <c r="PTM38" s="126"/>
      <c r="PTN38" s="126"/>
      <c r="PTO38" s="126"/>
      <c r="PTP38" s="126"/>
      <c r="PTQ38" s="126"/>
      <c r="PTR38" s="126"/>
      <c r="PTS38" s="126"/>
      <c r="PTT38" s="126"/>
      <c r="PTU38" s="126"/>
      <c r="PTV38" s="126"/>
      <c r="PTW38" s="126"/>
      <c r="PTX38" s="126"/>
      <c r="PTY38" s="126"/>
      <c r="PTZ38" s="126"/>
      <c r="PUA38" s="126"/>
      <c r="PUB38" s="126"/>
      <c r="PUC38" s="126"/>
      <c r="PUD38" s="126"/>
      <c r="PUE38" s="126"/>
      <c r="PUF38" s="126"/>
      <c r="PUG38" s="126"/>
      <c r="PUH38" s="126"/>
      <c r="PUI38" s="126"/>
      <c r="PUJ38" s="126"/>
      <c r="PUK38" s="126"/>
      <c r="PUL38" s="126"/>
      <c r="PUM38" s="126"/>
      <c r="PUN38" s="126"/>
      <c r="PUO38" s="126"/>
      <c r="PUP38" s="126"/>
      <c r="PUQ38" s="126"/>
      <c r="PUR38" s="126"/>
      <c r="PUS38" s="126"/>
      <c r="PUT38" s="126"/>
      <c r="PUU38" s="126"/>
      <c r="PUV38" s="126"/>
      <c r="PUW38" s="126"/>
      <c r="PUX38" s="126"/>
      <c r="PUY38" s="126"/>
      <c r="PUZ38" s="126"/>
      <c r="PVA38" s="126"/>
      <c r="PVB38" s="126"/>
      <c r="PVC38" s="126"/>
      <c r="PVD38" s="126"/>
      <c r="PVE38" s="126"/>
      <c r="PVF38" s="126"/>
      <c r="PVG38" s="126"/>
      <c r="PVH38" s="126"/>
      <c r="PVI38" s="126"/>
      <c r="PVJ38" s="126"/>
      <c r="PVK38" s="126"/>
      <c r="PVL38" s="126"/>
      <c r="PVM38" s="126"/>
      <c r="PVN38" s="126"/>
      <c r="PVO38" s="126"/>
      <c r="PVP38" s="126"/>
      <c r="PVQ38" s="126"/>
      <c r="PVR38" s="126"/>
      <c r="PVS38" s="126"/>
      <c r="PVT38" s="126"/>
      <c r="PVU38" s="126"/>
      <c r="PVV38" s="126"/>
      <c r="PVW38" s="126"/>
      <c r="PVX38" s="126"/>
      <c r="PVY38" s="126"/>
      <c r="PVZ38" s="126"/>
      <c r="PWA38" s="126"/>
      <c r="PWB38" s="126"/>
      <c r="PWC38" s="126"/>
      <c r="PWD38" s="126"/>
      <c r="PWE38" s="126"/>
      <c r="PWF38" s="126"/>
      <c r="PWG38" s="126"/>
      <c r="PWH38" s="126"/>
      <c r="PWI38" s="126"/>
      <c r="PWJ38" s="126"/>
      <c r="PWK38" s="126"/>
      <c r="PWL38" s="126"/>
      <c r="PWM38" s="126"/>
      <c r="PWN38" s="126"/>
      <c r="PWO38" s="126"/>
      <c r="PWP38" s="126"/>
      <c r="PWQ38" s="126"/>
      <c r="PWR38" s="126"/>
      <c r="PWS38" s="126"/>
      <c r="PWT38" s="126"/>
      <c r="PWU38" s="126"/>
      <c r="PWV38" s="126"/>
      <c r="PWW38" s="126"/>
      <c r="PWX38" s="126"/>
      <c r="PWY38" s="126"/>
      <c r="PWZ38" s="126"/>
      <c r="PXA38" s="126"/>
      <c r="PXB38" s="126"/>
      <c r="PXC38" s="126"/>
      <c r="PXD38" s="126"/>
      <c r="PXE38" s="126"/>
      <c r="PXF38" s="126"/>
      <c r="PXG38" s="126"/>
      <c r="PXH38" s="126"/>
      <c r="PXI38" s="126"/>
      <c r="PXJ38" s="126"/>
      <c r="PXK38" s="126"/>
      <c r="PXL38" s="126"/>
      <c r="PXM38" s="126"/>
      <c r="PXN38" s="126"/>
      <c r="PXO38" s="126"/>
      <c r="PXP38" s="126"/>
      <c r="PXQ38" s="126"/>
      <c r="PXR38" s="126"/>
      <c r="PXS38" s="126"/>
      <c r="PXT38" s="126"/>
      <c r="PXU38" s="126"/>
      <c r="PXV38" s="126"/>
      <c r="PXW38" s="126"/>
      <c r="PXX38" s="126"/>
      <c r="PXY38" s="126"/>
      <c r="PXZ38" s="126"/>
      <c r="PYA38" s="126"/>
      <c r="PYB38" s="126"/>
      <c r="PYC38" s="126"/>
      <c r="PYD38" s="126"/>
      <c r="PYE38" s="126"/>
      <c r="PYF38" s="126"/>
      <c r="PYG38" s="126"/>
      <c r="PYH38" s="126"/>
      <c r="PYI38" s="126"/>
      <c r="PYJ38" s="126"/>
      <c r="PYK38" s="126"/>
      <c r="PYL38" s="126"/>
      <c r="PYM38" s="126"/>
      <c r="PYN38" s="126"/>
      <c r="PYO38" s="126"/>
      <c r="PYP38" s="126"/>
      <c r="PYQ38" s="126"/>
      <c r="PYR38" s="126"/>
      <c r="PYS38" s="126"/>
      <c r="PYT38" s="126"/>
      <c r="PYU38" s="126"/>
      <c r="PYV38" s="126"/>
      <c r="PYW38" s="126"/>
      <c r="PYX38" s="126"/>
      <c r="PYY38" s="126"/>
      <c r="PYZ38" s="126"/>
      <c r="PZA38" s="126"/>
      <c r="PZB38" s="126"/>
      <c r="PZC38" s="126"/>
      <c r="PZD38" s="126"/>
      <c r="PZE38" s="126"/>
      <c r="PZF38" s="126"/>
      <c r="PZG38" s="126"/>
      <c r="PZH38" s="126"/>
      <c r="PZI38" s="126"/>
      <c r="PZJ38" s="126"/>
      <c r="PZK38" s="126"/>
      <c r="PZL38" s="126"/>
      <c r="PZM38" s="126"/>
      <c r="PZN38" s="126"/>
      <c r="PZO38" s="126"/>
      <c r="PZP38" s="126"/>
      <c r="PZQ38" s="126"/>
      <c r="PZR38" s="126"/>
      <c r="PZS38" s="126"/>
      <c r="PZT38" s="126"/>
      <c r="PZU38" s="126"/>
      <c r="PZV38" s="126"/>
      <c r="PZW38" s="126"/>
      <c r="PZX38" s="126"/>
      <c r="PZY38" s="126"/>
      <c r="PZZ38" s="126"/>
      <c r="QAA38" s="126"/>
      <c r="QAB38" s="126"/>
      <c r="QAC38" s="126"/>
      <c r="QAD38" s="126"/>
      <c r="QAE38" s="126"/>
      <c r="QAF38" s="126"/>
      <c r="QAG38" s="126"/>
      <c r="QAH38" s="126"/>
      <c r="QAI38" s="126"/>
      <c r="QAJ38" s="126"/>
      <c r="QAK38" s="126"/>
      <c r="QAL38" s="126"/>
      <c r="QAM38" s="126"/>
      <c r="QAN38" s="126"/>
      <c r="QAO38" s="126"/>
      <c r="QAP38" s="126"/>
      <c r="QAQ38" s="126"/>
      <c r="QAR38" s="126"/>
      <c r="QAS38" s="126"/>
      <c r="QAT38" s="126"/>
      <c r="QAU38" s="126"/>
      <c r="QAV38" s="126"/>
      <c r="QAW38" s="126"/>
      <c r="QAX38" s="126"/>
      <c r="QAY38" s="126"/>
      <c r="QAZ38" s="126"/>
      <c r="QBA38" s="126"/>
      <c r="QBB38" s="126"/>
      <c r="QBC38" s="126"/>
      <c r="QBD38" s="126"/>
      <c r="QBE38" s="126"/>
      <c r="QBF38" s="126"/>
      <c r="QBG38" s="126"/>
      <c r="QBH38" s="126"/>
      <c r="QBI38" s="126"/>
      <c r="QBJ38" s="126"/>
      <c r="QBK38" s="126"/>
      <c r="QBL38" s="126"/>
      <c r="QBM38" s="126"/>
      <c r="QBN38" s="126"/>
      <c r="QBO38" s="126"/>
      <c r="QBP38" s="126"/>
      <c r="QBQ38" s="126"/>
      <c r="QBR38" s="126"/>
      <c r="QBS38" s="126"/>
      <c r="QBT38" s="126"/>
      <c r="QBU38" s="126"/>
      <c r="QBV38" s="126"/>
      <c r="QBW38" s="126"/>
      <c r="QBX38" s="126"/>
      <c r="QBY38" s="126"/>
      <c r="QBZ38" s="126"/>
      <c r="QCA38" s="126"/>
      <c r="QCB38" s="126"/>
      <c r="QCC38" s="126"/>
      <c r="QCD38" s="126"/>
      <c r="QCE38" s="126"/>
      <c r="QCF38" s="126"/>
      <c r="QCG38" s="126"/>
      <c r="QCH38" s="126"/>
      <c r="QCI38" s="126"/>
      <c r="QCJ38" s="126"/>
      <c r="QCK38" s="126"/>
      <c r="QCL38" s="126"/>
      <c r="QCM38" s="126"/>
      <c r="QCN38" s="126"/>
      <c r="QCO38" s="126"/>
      <c r="QCP38" s="126"/>
      <c r="QCQ38" s="126"/>
      <c r="QCR38" s="126"/>
      <c r="QCS38" s="126"/>
      <c r="QCT38" s="126"/>
      <c r="QCU38" s="126"/>
      <c r="QCV38" s="126"/>
      <c r="QCW38" s="126"/>
      <c r="QCX38" s="126"/>
      <c r="QCY38" s="126"/>
      <c r="QCZ38" s="126"/>
      <c r="QDA38" s="126"/>
      <c r="QDB38" s="126"/>
      <c r="QDC38" s="126"/>
      <c r="QDD38" s="126"/>
      <c r="QDE38" s="126"/>
      <c r="QDF38" s="126"/>
      <c r="QDG38" s="126"/>
      <c r="QDH38" s="126"/>
      <c r="QDI38" s="126"/>
      <c r="QDJ38" s="126"/>
      <c r="QDK38" s="126"/>
      <c r="QDL38" s="126"/>
      <c r="QDM38" s="126"/>
      <c r="QDN38" s="126"/>
      <c r="QDO38" s="126"/>
      <c r="QDP38" s="126"/>
      <c r="QDQ38" s="126"/>
      <c r="QDR38" s="126"/>
      <c r="QDS38" s="126"/>
      <c r="QDT38" s="126"/>
      <c r="QDU38" s="126"/>
      <c r="QDV38" s="126"/>
      <c r="QDW38" s="126"/>
      <c r="QDX38" s="126"/>
      <c r="QDY38" s="126"/>
      <c r="QDZ38" s="126"/>
      <c r="QEA38" s="126"/>
      <c r="QEB38" s="126"/>
      <c r="QEC38" s="126"/>
      <c r="QED38" s="126"/>
      <c r="QEE38" s="126"/>
      <c r="QEF38" s="126"/>
      <c r="QEG38" s="126"/>
      <c r="QEH38" s="126"/>
      <c r="QEI38" s="126"/>
      <c r="QEJ38" s="126"/>
      <c r="QEK38" s="126"/>
      <c r="QEL38" s="126"/>
      <c r="QEM38" s="126"/>
      <c r="QEN38" s="126"/>
      <c r="QEO38" s="126"/>
      <c r="QEP38" s="126"/>
      <c r="QEQ38" s="126"/>
      <c r="QER38" s="126"/>
      <c r="QES38" s="126"/>
      <c r="QET38" s="126"/>
      <c r="QEU38" s="126"/>
      <c r="QEV38" s="126"/>
      <c r="QEW38" s="126"/>
      <c r="QEX38" s="126"/>
      <c r="QEY38" s="126"/>
      <c r="QEZ38" s="126"/>
      <c r="QFA38" s="126"/>
      <c r="QFB38" s="126"/>
      <c r="QFC38" s="126"/>
      <c r="QFD38" s="126"/>
      <c r="QFE38" s="126"/>
      <c r="QFF38" s="126"/>
      <c r="QFG38" s="126"/>
      <c r="QFH38" s="126"/>
      <c r="QFI38" s="126"/>
      <c r="QFJ38" s="126"/>
      <c r="QFK38" s="126"/>
      <c r="QFL38" s="126"/>
      <c r="QFM38" s="126"/>
      <c r="QFN38" s="126"/>
      <c r="QFO38" s="126"/>
      <c r="QFP38" s="126"/>
      <c r="QFQ38" s="126"/>
      <c r="QFR38" s="126"/>
      <c r="QFS38" s="126"/>
      <c r="QFT38" s="126"/>
      <c r="QFU38" s="126"/>
      <c r="QFV38" s="126"/>
      <c r="QFW38" s="126"/>
      <c r="QFX38" s="126"/>
      <c r="QFY38" s="126"/>
      <c r="QFZ38" s="126"/>
      <c r="QGA38" s="126"/>
      <c r="QGB38" s="126"/>
      <c r="QGC38" s="126"/>
      <c r="QGD38" s="126"/>
      <c r="QGE38" s="126"/>
      <c r="QGF38" s="126"/>
      <c r="QGG38" s="126"/>
      <c r="QGH38" s="126"/>
      <c r="QGI38" s="126"/>
      <c r="QGJ38" s="126"/>
      <c r="QGK38" s="126"/>
      <c r="QGL38" s="126"/>
      <c r="QGM38" s="126"/>
      <c r="QGN38" s="126"/>
      <c r="QGO38" s="126"/>
      <c r="QGP38" s="126"/>
      <c r="QGQ38" s="126"/>
      <c r="QGR38" s="126"/>
      <c r="QGS38" s="126"/>
      <c r="QGT38" s="126"/>
      <c r="QGU38" s="126"/>
      <c r="QGV38" s="126"/>
      <c r="QGW38" s="126"/>
      <c r="QGX38" s="126"/>
      <c r="QGY38" s="126"/>
      <c r="QGZ38" s="126"/>
      <c r="QHA38" s="126"/>
      <c r="QHB38" s="126"/>
      <c r="QHC38" s="126"/>
      <c r="QHD38" s="126"/>
      <c r="QHE38" s="126"/>
      <c r="QHF38" s="126"/>
      <c r="QHG38" s="126"/>
      <c r="QHH38" s="126"/>
      <c r="QHI38" s="126"/>
      <c r="QHJ38" s="126"/>
      <c r="QHK38" s="126"/>
      <c r="QHL38" s="126"/>
      <c r="QHM38" s="126"/>
      <c r="QHN38" s="126"/>
      <c r="QHO38" s="126"/>
      <c r="QHP38" s="126"/>
      <c r="QHQ38" s="126"/>
      <c r="QHR38" s="126"/>
      <c r="QHS38" s="126"/>
      <c r="QHT38" s="126"/>
      <c r="QHU38" s="126"/>
      <c r="QHV38" s="126"/>
      <c r="QHW38" s="126"/>
      <c r="QHX38" s="126"/>
      <c r="QHY38" s="126"/>
      <c r="QHZ38" s="126"/>
      <c r="QIA38" s="126"/>
      <c r="QIB38" s="126"/>
      <c r="QIC38" s="126"/>
      <c r="QID38" s="126"/>
      <c r="QIE38" s="126"/>
      <c r="QIF38" s="126"/>
      <c r="QIG38" s="126"/>
      <c r="QIH38" s="126"/>
      <c r="QII38" s="126"/>
      <c r="QIJ38" s="126"/>
      <c r="QIK38" s="126"/>
      <c r="QIL38" s="126"/>
      <c r="QIM38" s="126"/>
      <c r="QIN38" s="126"/>
      <c r="QIO38" s="126"/>
      <c r="QIP38" s="126"/>
      <c r="QIQ38" s="126"/>
      <c r="QIR38" s="126"/>
      <c r="QIS38" s="126"/>
      <c r="QIT38" s="126"/>
      <c r="QIU38" s="126"/>
      <c r="QIV38" s="126"/>
      <c r="QIW38" s="126"/>
      <c r="QIX38" s="126"/>
      <c r="QIY38" s="126"/>
      <c r="QIZ38" s="126"/>
      <c r="QJA38" s="126"/>
      <c r="QJB38" s="126"/>
      <c r="QJC38" s="126"/>
      <c r="QJD38" s="126"/>
      <c r="QJE38" s="126"/>
      <c r="QJF38" s="126"/>
      <c r="QJG38" s="126"/>
      <c r="QJH38" s="126"/>
      <c r="QJI38" s="126"/>
      <c r="QJJ38" s="126"/>
      <c r="QJK38" s="126"/>
      <c r="QJL38" s="126"/>
      <c r="QJM38" s="126"/>
      <c r="QJN38" s="126"/>
      <c r="QJO38" s="126"/>
      <c r="QJP38" s="126"/>
      <c r="QJQ38" s="126"/>
      <c r="QJR38" s="126"/>
      <c r="QJS38" s="126"/>
      <c r="QJT38" s="126"/>
      <c r="QJU38" s="126"/>
      <c r="QJV38" s="126"/>
      <c r="QJW38" s="126"/>
      <c r="QJX38" s="126"/>
      <c r="QJY38" s="126"/>
      <c r="QJZ38" s="126"/>
      <c r="QKA38" s="126"/>
      <c r="QKB38" s="126"/>
      <c r="QKC38" s="126"/>
      <c r="QKD38" s="126"/>
      <c r="QKE38" s="126"/>
      <c r="QKF38" s="126"/>
      <c r="QKG38" s="126"/>
      <c r="QKH38" s="126"/>
      <c r="QKI38" s="126"/>
      <c r="QKJ38" s="126"/>
      <c r="QKK38" s="126"/>
      <c r="QKL38" s="126"/>
      <c r="QKM38" s="126"/>
      <c r="QKN38" s="126"/>
      <c r="QKO38" s="126"/>
      <c r="QKP38" s="126"/>
      <c r="QKQ38" s="126"/>
      <c r="QKR38" s="126"/>
      <c r="QKS38" s="126"/>
      <c r="QKT38" s="126"/>
      <c r="QKU38" s="126"/>
      <c r="QKV38" s="126"/>
      <c r="QKW38" s="126"/>
      <c r="QKX38" s="126"/>
      <c r="QKY38" s="126"/>
      <c r="QKZ38" s="126"/>
      <c r="QLA38" s="126"/>
      <c r="QLB38" s="126"/>
      <c r="QLC38" s="126"/>
      <c r="QLD38" s="126"/>
      <c r="QLE38" s="126"/>
      <c r="QLF38" s="126"/>
      <c r="QLG38" s="126"/>
      <c r="QLH38" s="126"/>
      <c r="QLI38" s="126"/>
      <c r="QLJ38" s="126"/>
      <c r="QLK38" s="126"/>
      <c r="QLL38" s="126"/>
      <c r="QLM38" s="126"/>
      <c r="QLN38" s="126"/>
      <c r="QLO38" s="126"/>
      <c r="QLP38" s="126"/>
      <c r="QLQ38" s="126"/>
      <c r="QLR38" s="126"/>
      <c r="QLS38" s="126"/>
      <c r="QLT38" s="126"/>
      <c r="QLU38" s="126"/>
      <c r="QLV38" s="126"/>
      <c r="QLW38" s="126"/>
      <c r="QLX38" s="126"/>
      <c r="QLY38" s="126"/>
      <c r="QLZ38" s="126"/>
      <c r="QMA38" s="126"/>
      <c r="QMB38" s="126"/>
      <c r="QMC38" s="126"/>
      <c r="QMD38" s="126"/>
      <c r="QME38" s="126"/>
      <c r="QMF38" s="126"/>
      <c r="QMG38" s="126"/>
      <c r="QMH38" s="126"/>
      <c r="QMI38" s="126"/>
      <c r="QMJ38" s="126"/>
      <c r="QMK38" s="126"/>
      <c r="QML38" s="126"/>
      <c r="QMM38" s="126"/>
      <c r="QMN38" s="126"/>
      <c r="QMO38" s="126"/>
      <c r="QMP38" s="126"/>
      <c r="QMQ38" s="126"/>
      <c r="QMR38" s="126"/>
      <c r="QMS38" s="126"/>
      <c r="QMT38" s="126"/>
      <c r="QMU38" s="126"/>
      <c r="QMV38" s="126"/>
      <c r="QMW38" s="126"/>
      <c r="QMX38" s="126"/>
      <c r="QMY38" s="126"/>
      <c r="QMZ38" s="126"/>
      <c r="QNA38" s="126"/>
      <c r="QNB38" s="126"/>
      <c r="QNC38" s="126"/>
      <c r="QND38" s="126"/>
      <c r="QNE38" s="126"/>
      <c r="QNF38" s="126"/>
      <c r="QNG38" s="126"/>
      <c r="QNH38" s="126"/>
      <c r="QNI38" s="126"/>
      <c r="QNJ38" s="126"/>
      <c r="QNK38" s="126"/>
      <c r="QNL38" s="126"/>
      <c r="QNM38" s="126"/>
      <c r="QNN38" s="126"/>
      <c r="QNO38" s="126"/>
      <c r="QNP38" s="126"/>
      <c r="QNQ38" s="126"/>
      <c r="QNR38" s="126"/>
      <c r="QNS38" s="126"/>
      <c r="QNT38" s="126"/>
      <c r="QNU38" s="126"/>
      <c r="QNV38" s="126"/>
      <c r="QNW38" s="126"/>
      <c r="QNX38" s="126"/>
      <c r="QNY38" s="126"/>
      <c r="QNZ38" s="126"/>
      <c r="QOA38" s="126"/>
      <c r="QOB38" s="126"/>
      <c r="QOC38" s="126"/>
      <c r="QOD38" s="126"/>
      <c r="QOE38" s="126"/>
      <c r="QOF38" s="126"/>
      <c r="QOG38" s="126"/>
      <c r="QOH38" s="126"/>
      <c r="QOI38" s="126"/>
      <c r="QOJ38" s="126"/>
      <c r="QOK38" s="126"/>
      <c r="QOL38" s="126"/>
      <c r="QOM38" s="126"/>
      <c r="QON38" s="126"/>
      <c r="QOO38" s="126"/>
      <c r="QOP38" s="126"/>
      <c r="QOQ38" s="126"/>
      <c r="QOR38" s="126"/>
      <c r="QOS38" s="126"/>
      <c r="QOT38" s="126"/>
      <c r="QOU38" s="126"/>
      <c r="QOV38" s="126"/>
      <c r="QOW38" s="126"/>
      <c r="QOX38" s="126"/>
      <c r="QOY38" s="126"/>
      <c r="QOZ38" s="126"/>
      <c r="QPA38" s="126"/>
      <c r="QPB38" s="126"/>
      <c r="QPC38" s="126"/>
      <c r="QPD38" s="126"/>
      <c r="QPE38" s="126"/>
      <c r="QPF38" s="126"/>
      <c r="QPG38" s="126"/>
      <c r="QPH38" s="126"/>
      <c r="QPI38" s="126"/>
      <c r="QPJ38" s="126"/>
      <c r="QPK38" s="126"/>
      <c r="QPL38" s="126"/>
      <c r="QPM38" s="126"/>
      <c r="QPN38" s="126"/>
      <c r="QPO38" s="126"/>
      <c r="QPP38" s="126"/>
      <c r="QPQ38" s="126"/>
      <c r="QPR38" s="126"/>
      <c r="QPS38" s="126"/>
      <c r="QPT38" s="126"/>
      <c r="QPU38" s="126"/>
      <c r="QPV38" s="126"/>
      <c r="QPW38" s="126"/>
      <c r="QPX38" s="126"/>
      <c r="QPY38" s="126"/>
      <c r="QPZ38" s="126"/>
      <c r="QQA38" s="126"/>
      <c r="QQB38" s="126"/>
      <c r="QQC38" s="126"/>
      <c r="QQD38" s="126"/>
      <c r="QQE38" s="126"/>
      <c r="QQF38" s="126"/>
      <c r="QQG38" s="126"/>
      <c r="QQH38" s="126"/>
      <c r="QQI38" s="126"/>
      <c r="QQJ38" s="126"/>
      <c r="QQK38" s="126"/>
      <c r="QQL38" s="126"/>
      <c r="QQM38" s="126"/>
      <c r="QQN38" s="126"/>
      <c r="QQO38" s="126"/>
      <c r="QQP38" s="126"/>
      <c r="QQQ38" s="126"/>
      <c r="QQR38" s="126"/>
      <c r="QQS38" s="126"/>
      <c r="QQT38" s="126"/>
      <c r="QQU38" s="126"/>
      <c r="QQV38" s="126"/>
      <c r="QQW38" s="126"/>
      <c r="QQX38" s="126"/>
      <c r="QQY38" s="126"/>
      <c r="QQZ38" s="126"/>
      <c r="QRA38" s="126"/>
      <c r="QRB38" s="126"/>
      <c r="QRC38" s="126"/>
      <c r="QRD38" s="126"/>
      <c r="QRE38" s="126"/>
      <c r="QRF38" s="126"/>
      <c r="QRG38" s="126"/>
      <c r="QRH38" s="126"/>
      <c r="QRI38" s="126"/>
      <c r="QRJ38" s="126"/>
      <c r="QRK38" s="126"/>
      <c r="QRL38" s="126"/>
      <c r="QRM38" s="126"/>
      <c r="QRN38" s="126"/>
      <c r="QRO38" s="126"/>
      <c r="QRP38" s="126"/>
      <c r="QRQ38" s="126"/>
      <c r="QRR38" s="126"/>
      <c r="QRS38" s="126"/>
      <c r="QRT38" s="126"/>
      <c r="QRU38" s="126"/>
      <c r="QRV38" s="126"/>
      <c r="QRW38" s="126"/>
      <c r="QRX38" s="126"/>
      <c r="QRY38" s="126"/>
      <c r="QRZ38" s="126"/>
      <c r="QSA38" s="126"/>
      <c r="QSB38" s="126"/>
      <c r="QSC38" s="126"/>
      <c r="QSD38" s="126"/>
      <c r="QSE38" s="126"/>
      <c r="QSF38" s="126"/>
      <c r="QSG38" s="126"/>
      <c r="QSH38" s="126"/>
      <c r="QSI38" s="126"/>
      <c r="QSJ38" s="126"/>
      <c r="QSK38" s="126"/>
      <c r="QSL38" s="126"/>
      <c r="QSM38" s="126"/>
      <c r="QSN38" s="126"/>
      <c r="QSO38" s="126"/>
      <c r="QSP38" s="126"/>
      <c r="QSQ38" s="126"/>
      <c r="QSR38" s="126"/>
      <c r="QSS38" s="126"/>
      <c r="QST38" s="126"/>
      <c r="QSU38" s="126"/>
      <c r="QSV38" s="126"/>
      <c r="QSW38" s="126"/>
      <c r="QSX38" s="126"/>
      <c r="QSY38" s="126"/>
      <c r="QSZ38" s="126"/>
      <c r="QTA38" s="126"/>
      <c r="QTB38" s="126"/>
      <c r="QTC38" s="126"/>
      <c r="QTD38" s="126"/>
      <c r="QTE38" s="126"/>
      <c r="QTF38" s="126"/>
      <c r="QTG38" s="126"/>
      <c r="QTH38" s="126"/>
      <c r="QTI38" s="126"/>
      <c r="QTJ38" s="126"/>
      <c r="QTK38" s="126"/>
      <c r="QTL38" s="126"/>
      <c r="QTM38" s="126"/>
      <c r="QTN38" s="126"/>
      <c r="QTO38" s="126"/>
      <c r="QTP38" s="126"/>
      <c r="QTQ38" s="126"/>
      <c r="QTR38" s="126"/>
      <c r="QTS38" s="126"/>
      <c r="QTT38" s="126"/>
      <c r="QTU38" s="126"/>
      <c r="QTV38" s="126"/>
      <c r="QTW38" s="126"/>
      <c r="QTX38" s="126"/>
      <c r="QTY38" s="126"/>
      <c r="QTZ38" s="126"/>
      <c r="QUA38" s="126"/>
      <c r="QUB38" s="126"/>
      <c r="QUC38" s="126"/>
      <c r="QUD38" s="126"/>
      <c r="QUE38" s="126"/>
      <c r="QUF38" s="126"/>
      <c r="QUG38" s="126"/>
      <c r="QUH38" s="126"/>
      <c r="QUI38" s="126"/>
      <c r="QUJ38" s="126"/>
      <c r="QUK38" s="126"/>
      <c r="QUL38" s="126"/>
      <c r="QUM38" s="126"/>
      <c r="QUN38" s="126"/>
      <c r="QUO38" s="126"/>
      <c r="QUP38" s="126"/>
      <c r="QUQ38" s="126"/>
      <c r="QUR38" s="126"/>
      <c r="QUS38" s="126"/>
      <c r="QUT38" s="126"/>
      <c r="QUU38" s="126"/>
      <c r="QUV38" s="126"/>
      <c r="QUW38" s="126"/>
      <c r="QUX38" s="126"/>
      <c r="QUY38" s="126"/>
      <c r="QUZ38" s="126"/>
      <c r="QVA38" s="126"/>
      <c r="QVB38" s="126"/>
      <c r="QVC38" s="126"/>
      <c r="QVD38" s="126"/>
      <c r="QVE38" s="126"/>
      <c r="QVF38" s="126"/>
      <c r="QVG38" s="126"/>
      <c r="QVH38" s="126"/>
      <c r="QVI38" s="126"/>
      <c r="QVJ38" s="126"/>
      <c r="QVK38" s="126"/>
      <c r="QVL38" s="126"/>
      <c r="QVM38" s="126"/>
      <c r="QVN38" s="126"/>
      <c r="QVO38" s="126"/>
      <c r="QVP38" s="126"/>
      <c r="QVQ38" s="126"/>
      <c r="QVR38" s="126"/>
      <c r="QVS38" s="126"/>
      <c r="QVT38" s="126"/>
      <c r="QVU38" s="126"/>
      <c r="QVV38" s="126"/>
      <c r="QVW38" s="126"/>
      <c r="QVX38" s="126"/>
      <c r="QVY38" s="126"/>
      <c r="QVZ38" s="126"/>
      <c r="QWA38" s="126"/>
      <c r="QWB38" s="126"/>
      <c r="QWC38" s="126"/>
      <c r="QWD38" s="126"/>
      <c r="QWE38" s="126"/>
      <c r="QWF38" s="126"/>
      <c r="QWG38" s="126"/>
      <c r="QWH38" s="126"/>
      <c r="QWI38" s="126"/>
      <c r="QWJ38" s="126"/>
      <c r="QWK38" s="126"/>
      <c r="QWL38" s="126"/>
      <c r="QWM38" s="126"/>
      <c r="QWN38" s="126"/>
      <c r="QWO38" s="126"/>
      <c r="QWP38" s="126"/>
      <c r="QWQ38" s="126"/>
      <c r="QWR38" s="126"/>
      <c r="QWS38" s="126"/>
      <c r="QWT38" s="126"/>
      <c r="QWU38" s="126"/>
      <c r="QWV38" s="126"/>
      <c r="QWW38" s="126"/>
      <c r="QWX38" s="126"/>
      <c r="QWY38" s="126"/>
      <c r="QWZ38" s="126"/>
      <c r="QXA38" s="126"/>
      <c r="QXB38" s="126"/>
      <c r="QXC38" s="126"/>
      <c r="QXD38" s="126"/>
      <c r="QXE38" s="126"/>
      <c r="QXF38" s="126"/>
      <c r="QXG38" s="126"/>
      <c r="QXH38" s="126"/>
      <c r="QXI38" s="126"/>
      <c r="QXJ38" s="126"/>
      <c r="QXK38" s="126"/>
      <c r="QXL38" s="126"/>
      <c r="QXM38" s="126"/>
      <c r="QXN38" s="126"/>
      <c r="QXO38" s="126"/>
      <c r="QXP38" s="126"/>
      <c r="QXQ38" s="126"/>
      <c r="QXR38" s="126"/>
      <c r="QXS38" s="126"/>
      <c r="QXT38" s="126"/>
      <c r="QXU38" s="126"/>
      <c r="QXV38" s="126"/>
      <c r="QXW38" s="126"/>
      <c r="QXX38" s="126"/>
      <c r="QXY38" s="126"/>
      <c r="QXZ38" s="126"/>
      <c r="QYA38" s="126"/>
      <c r="QYB38" s="126"/>
      <c r="QYC38" s="126"/>
      <c r="QYD38" s="126"/>
      <c r="QYE38" s="126"/>
      <c r="QYF38" s="126"/>
      <c r="QYG38" s="126"/>
      <c r="QYH38" s="126"/>
      <c r="QYI38" s="126"/>
      <c r="QYJ38" s="126"/>
      <c r="QYK38" s="126"/>
      <c r="QYL38" s="126"/>
      <c r="QYM38" s="126"/>
      <c r="QYN38" s="126"/>
      <c r="QYO38" s="126"/>
      <c r="QYP38" s="126"/>
      <c r="QYQ38" s="126"/>
      <c r="QYR38" s="126"/>
      <c r="QYS38" s="126"/>
      <c r="QYT38" s="126"/>
      <c r="QYU38" s="126"/>
      <c r="QYV38" s="126"/>
      <c r="QYW38" s="126"/>
      <c r="QYX38" s="126"/>
      <c r="QYY38" s="126"/>
      <c r="QYZ38" s="126"/>
      <c r="QZA38" s="126"/>
      <c r="QZB38" s="126"/>
      <c r="QZC38" s="126"/>
      <c r="QZD38" s="126"/>
      <c r="QZE38" s="126"/>
      <c r="QZF38" s="126"/>
      <c r="QZG38" s="126"/>
      <c r="QZH38" s="126"/>
      <c r="QZI38" s="126"/>
      <c r="QZJ38" s="126"/>
      <c r="QZK38" s="126"/>
      <c r="QZL38" s="126"/>
      <c r="QZM38" s="126"/>
      <c r="QZN38" s="126"/>
      <c r="QZO38" s="126"/>
      <c r="QZP38" s="126"/>
      <c r="QZQ38" s="126"/>
      <c r="QZR38" s="126"/>
      <c r="QZS38" s="126"/>
      <c r="QZT38" s="126"/>
      <c r="QZU38" s="126"/>
      <c r="QZV38" s="126"/>
      <c r="QZW38" s="126"/>
      <c r="QZX38" s="126"/>
      <c r="QZY38" s="126"/>
      <c r="QZZ38" s="126"/>
      <c r="RAA38" s="126"/>
      <c r="RAB38" s="126"/>
      <c r="RAC38" s="126"/>
      <c r="RAD38" s="126"/>
      <c r="RAE38" s="126"/>
      <c r="RAF38" s="126"/>
      <c r="RAG38" s="126"/>
      <c r="RAH38" s="126"/>
      <c r="RAI38" s="126"/>
      <c r="RAJ38" s="126"/>
      <c r="RAK38" s="126"/>
      <c r="RAL38" s="126"/>
      <c r="RAM38" s="126"/>
      <c r="RAN38" s="126"/>
      <c r="RAO38" s="126"/>
      <c r="RAP38" s="126"/>
      <c r="RAQ38" s="126"/>
      <c r="RAR38" s="126"/>
      <c r="RAS38" s="126"/>
      <c r="RAT38" s="126"/>
      <c r="RAU38" s="126"/>
      <c r="RAV38" s="126"/>
      <c r="RAW38" s="126"/>
      <c r="RAX38" s="126"/>
      <c r="RAY38" s="126"/>
      <c r="RAZ38" s="126"/>
      <c r="RBA38" s="126"/>
      <c r="RBB38" s="126"/>
      <c r="RBC38" s="126"/>
      <c r="RBD38" s="126"/>
      <c r="RBE38" s="126"/>
      <c r="RBF38" s="126"/>
      <c r="RBG38" s="126"/>
      <c r="RBH38" s="126"/>
      <c r="RBI38" s="126"/>
      <c r="RBJ38" s="126"/>
      <c r="RBK38" s="126"/>
      <c r="RBL38" s="126"/>
      <c r="RBM38" s="126"/>
      <c r="RBN38" s="126"/>
      <c r="RBO38" s="126"/>
      <c r="RBP38" s="126"/>
      <c r="RBQ38" s="126"/>
      <c r="RBR38" s="126"/>
      <c r="RBS38" s="126"/>
      <c r="RBT38" s="126"/>
      <c r="RBU38" s="126"/>
      <c r="RBV38" s="126"/>
      <c r="RBW38" s="126"/>
      <c r="RBX38" s="126"/>
      <c r="RBY38" s="126"/>
      <c r="RBZ38" s="126"/>
      <c r="RCA38" s="126"/>
      <c r="RCB38" s="126"/>
      <c r="RCC38" s="126"/>
      <c r="RCD38" s="126"/>
      <c r="RCE38" s="126"/>
      <c r="RCF38" s="126"/>
      <c r="RCG38" s="126"/>
      <c r="RCH38" s="126"/>
      <c r="RCI38" s="126"/>
      <c r="RCJ38" s="126"/>
      <c r="RCK38" s="126"/>
      <c r="RCL38" s="126"/>
      <c r="RCM38" s="126"/>
      <c r="RCN38" s="126"/>
      <c r="RCO38" s="126"/>
      <c r="RCP38" s="126"/>
      <c r="RCQ38" s="126"/>
      <c r="RCR38" s="126"/>
      <c r="RCS38" s="126"/>
      <c r="RCT38" s="126"/>
      <c r="RCU38" s="126"/>
      <c r="RCV38" s="126"/>
      <c r="RCW38" s="126"/>
      <c r="RCX38" s="126"/>
      <c r="RCY38" s="126"/>
      <c r="RCZ38" s="126"/>
      <c r="RDA38" s="126"/>
      <c r="RDB38" s="126"/>
      <c r="RDC38" s="126"/>
      <c r="RDD38" s="126"/>
      <c r="RDE38" s="126"/>
      <c r="RDF38" s="126"/>
      <c r="RDG38" s="126"/>
      <c r="RDH38" s="126"/>
      <c r="RDI38" s="126"/>
      <c r="RDJ38" s="126"/>
      <c r="RDK38" s="126"/>
      <c r="RDL38" s="126"/>
      <c r="RDM38" s="126"/>
      <c r="RDN38" s="126"/>
      <c r="RDO38" s="126"/>
      <c r="RDP38" s="126"/>
      <c r="RDQ38" s="126"/>
      <c r="RDR38" s="126"/>
      <c r="RDS38" s="126"/>
      <c r="RDT38" s="126"/>
      <c r="RDU38" s="126"/>
      <c r="RDV38" s="126"/>
      <c r="RDW38" s="126"/>
      <c r="RDX38" s="126"/>
      <c r="RDY38" s="126"/>
      <c r="RDZ38" s="126"/>
      <c r="REA38" s="126"/>
      <c r="REB38" s="126"/>
      <c r="REC38" s="126"/>
      <c r="RED38" s="126"/>
      <c r="REE38" s="126"/>
      <c r="REF38" s="126"/>
      <c r="REG38" s="126"/>
      <c r="REH38" s="126"/>
      <c r="REI38" s="126"/>
      <c r="REJ38" s="126"/>
      <c r="REK38" s="126"/>
      <c r="REL38" s="126"/>
      <c r="REM38" s="126"/>
      <c r="REN38" s="126"/>
      <c r="REO38" s="126"/>
      <c r="REP38" s="126"/>
      <c r="REQ38" s="126"/>
      <c r="RER38" s="126"/>
      <c r="RES38" s="126"/>
      <c r="RET38" s="126"/>
      <c r="REU38" s="126"/>
      <c r="REV38" s="126"/>
      <c r="REW38" s="126"/>
      <c r="REX38" s="126"/>
      <c r="REY38" s="126"/>
      <c r="REZ38" s="126"/>
      <c r="RFA38" s="126"/>
      <c r="RFB38" s="126"/>
      <c r="RFC38" s="126"/>
      <c r="RFD38" s="126"/>
      <c r="RFE38" s="126"/>
      <c r="RFF38" s="126"/>
      <c r="RFG38" s="126"/>
      <c r="RFH38" s="126"/>
      <c r="RFI38" s="126"/>
      <c r="RFJ38" s="126"/>
      <c r="RFK38" s="126"/>
      <c r="RFL38" s="126"/>
      <c r="RFM38" s="126"/>
      <c r="RFN38" s="126"/>
      <c r="RFO38" s="126"/>
      <c r="RFP38" s="126"/>
      <c r="RFQ38" s="126"/>
      <c r="RFR38" s="126"/>
      <c r="RFS38" s="126"/>
      <c r="RFT38" s="126"/>
      <c r="RFU38" s="126"/>
      <c r="RFV38" s="126"/>
      <c r="RFW38" s="126"/>
      <c r="RFX38" s="126"/>
      <c r="RFY38" s="126"/>
      <c r="RFZ38" s="126"/>
      <c r="RGA38" s="126"/>
      <c r="RGB38" s="126"/>
      <c r="RGC38" s="126"/>
      <c r="RGD38" s="126"/>
      <c r="RGE38" s="126"/>
      <c r="RGF38" s="126"/>
      <c r="RGG38" s="126"/>
      <c r="RGH38" s="126"/>
      <c r="RGI38" s="126"/>
      <c r="RGJ38" s="126"/>
      <c r="RGK38" s="126"/>
      <c r="RGL38" s="126"/>
      <c r="RGM38" s="126"/>
      <c r="RGN38" s="126"/>
      <c r="RGO38" s="126"/>
      <c r="RGP38" s="126"/>
      <c r="RGQ38" s="126"/>
      <c r="RGR38" s="126"/>
      <c r="RGS38" s="126"/>
      <c r="RGT38" s="126"/>
      <c r="RGU38" s="126"/>
      <c r="RGV38" s="126"/>
      <c r="RGW38" s="126"/>
      <c r="RGX38" s="126"/>
      <c r="RGY38" s="126"/>
      <c r="RGZ38" s="126"/>
      <c r="RHA38" s="126"/>
      <c r="RHB38" s="126"/>
      <c r="RHC38" s="126"/>
      <c r="RHD38" s="126"/>
      <c r="RHE38" s="126"/>
      <c r="RHF38" s="126"/>
      <c r="RHG38" s="126"/>
      <c r="RHH38" s="126"/>
      <c r="RHI38" s="126"/>
      <c r="RHJ38" s="126"/>
      <c r="RHK38" s="126"/>
      <c r="RHL38" s="126"/>
      <c r="RHM38" s="126"/>
      <c r="RHN38" s="126"/>
      <c r="RHO38" s="126"/>
      <c r="RHP38" s="126"/>
      <c r="RHQ38" s="126"/>
      <c r="RHR38" s="126"/>
      <c r="RHS38" s="126"/>
      <c r="RHT38" s="126"/>
      <c r="RHU38" s="126"/>
      <c r="RHV38" s="126"/>
      <c r="RHW38" s="126"/>
      <c r="RHX38" s="126"/>
      <c r="RHY38" s="126"/>
      <c r="RHZ38" s="126"/>
      <c r="RIA38" s="126"/>
      <c r="RIB38" s="126"/>
      <c r="RIC38" s="126"/>
      <c r="RID38" s="126"/>
      <c r="RIE38" s="126"/>
      <c r="RIF38" s="126"/>
      <c r="RIG38" s="126"/>
      <c r="RIH38" s="126"/>
      <c r="RII38" s="126"/>
      <c r="RIJ38" s="126"/>
      <c r="RIK38" s="126"/>
      <c r="RIL38" s="126"/>
      <c r="RIM38" s="126"/>
      <c r="RIN38" s="126"/>
      <c r="RIO38" s="126"/>
      <c r="RIP38" s="126"/>
      <c r="RIQ38" s="126"/>
      <c r="RIR38" s="126"/>
      <c r="RIS38" s="126"/>
      <c r="RIT38" s="126"/>
      <c r="RIU38" s="126"/>
      <c r="RIV38" s="126"/>
      <c r="RIW38" s="126"/>
      <c r="RIX38" s="126"/>
      <c r="RIY38" s="126"/>
      <c r="RIZ38" s="126"/>
      <c r="RJA38" s="126"/>
      <c r="RJB38" s="126"/>
      <c r="RJC38" s="126"/>
      <c r="RJD38" s="126"/>
      <c r="RJE38" s="126"/>
      <c r="RJF38" s="126"/>
      <c r="RJG38" s="126"/>
      <c r="RJH38" s="126"/>
      <c r="RJI38" s="126"/>
      <c r="RJJ38" s="126"/>
      <c r="RJK38" s="126"/>
      <c r="RJL38" s="126"/>
      <c r="RJM38" s="126"/>
      <c r="RJN38" s="126"/>
      <c r="RJO38" s="126"/>
      <c r="RJP38" s="126"/>
      <c r="RJQ38" s="126"/>
      <c r="RJR38" s="126"/>
      <c r="RJS38" s="126"/>
      <c r="RJT38" s="126"/>
      <c r="RJU38" s="126"/>
      <c r="RJV38" s="126"/>
      <c r="RJW38" s="126"/>
      <c r="RJX38" s="126"/>
      <c r="RJY38" s="126"/>
      <c r="RJZ38" s="126"/>
      <c r="RKA38" s="126"/>
      <c r="RKB38" s="126"/>
      <c r="RKC38" s="126"/>
      <c r="RKD38" s="126"/>
      <c r="RKE38" s="126"/>
      <c r="RKF38" s="126"/>
      <c r="RKG38" s="126"/>
      <c r="RKH38" s="126"/>
      <c r="RKI38" s="126"/>
      <c r="RKJ38" s="126"/>
      <c r="RKK38" s="126"/>
      <c r="RKL38" s="126"/>
      <c r="RKM38" s="126"/>
      <c r="RKN38" s="126"/>
      <c r="RKO38" s="126"/>
      <c r="RKP38" s="126"/>
      <c r="RKQ38" s="126"/>
      <c r="RKR38" s="126"/>
      <c r="RKS38" s="126"/>
      <c r="RKT38" s="126"/>
      <c r="RKU38" s="126"/>
      <c r="RKV38" s="126"/>
      <c r="RKW38" s="126"/>
      <c r="RKX38" s="126"/>
      <c r="RKY38" s="126"/>
      <c r="RKZ38" s="126"/>
      <c r="RLA38" s="126"/>
      <c r="RLB38" s="126"/>
      <c r="RLC38" s="126"/>
      <c r="RLD38" s="126"/>
      <c r="RLE38" s="126"/>
      <c r="RLF38" s="126"/>
      <c r="RLG38" s="126"/>
      <c r="RLH38" s="126"/>
      <c r="RLI38" s="126"/>
      <c r="RLJ38" s="126"/>
      <c r="RLK38" s="126"/>
      <c r="RLL38" s="126"/>
      <c r="RLM38" s="126"/>
      <c r="RLN38" s="126"/>
      <c r="RLO38" s="126"/>
      <c r="RLP38" s="126"/>
      <c r="RLQ38" s="126"/>
      <c r="RLR38" s="126"/>
      <c r="RLS38" s="126"/>
      <c r="RLT38" s="126"/>
      <c r="RLU38" s="126"/>
      <c r="RLV38" s="126"/>
      <c r="RLW38" s="126"/>
      <c r="RLX38" s="126"/>
      <c r="RLY38" s="126"/>
      <c r="RLZ38" s="126"/>
      <c r="RMA38" s="126"/>
      <c r="RMB38" s="126"/>
      <c r="RMC38" s="126"/>
      <c r="RMD38" s="126"/>
      <c r="RME38" s="126"/>
      <c r="RMF38" s="126"/>
      <c r="RMG38" s="126"/>
      <c r="RMH38" s="126"/>
      <c r="RMI38" s="126"/>
      <c r="RMJ38" s="126"/>
      <c r="RMK38" s="126"/>
      <c r="RML38" s="126"/>
      <c r="RMM38" s="126"/>
      <c r="RMN38" s="126"/>
      <c r="RMO38" s="126"/>
      <c r="RMP38" s="126"/>
      <c r="RMQ38" s="126"/>
      <c r="RMR38" s="126"/>
      <c r="RMS38" s="126"/>
      <c r="RMT38" s="126"/>
      <c r="RMU38" s="126"/>
      <c r="RMV38" s="126"/>
      <c r="RMW38" s="126"/>
      <c r="RMX38" s="126"/>
      <c r="RMY38" s="126"/>
      <c r="RMZ38" s="126"/>
      <c r="RNA38" s="126"/>
      <c r="RNB38" s="126"/>
      <c r="RNC38" s="126"/>
      <c r="RND38" s="126"/>
      <c r="RNE38" s="126"/>
      <c r="RNF38" s="126"/>
      <c r="RNG38" s="126"/>
      <c r="RNH38" s="126"/>
      <c r="RNI38" s="126"/>
      <c r="RNJ38" s="126"/>
      <c r="RNK38" s="126"/>
      <c r="RNL38" s="126"/>
      <c r="RNM38" s="126"/>
      <c r="RNN38" s="126"/>
      <c r="RNO38" s="126"/>
      <c r="RNP38" s="126"/>
      <c r="RNQ38" s="126"/>
      <c r="RNR38" s="126"/>
      <c r="RNS38" s="126"/>
      <c r="RNT38" s="126"/>
      <c r="RNU38" s="126"/>
      <c r="RNV38" s="126"/>
      <c r="RNW38" s="126"/>
      <c r="RNX38" s="126"/>
      <c r="RNY38" s="126"/>
      <c r="RNZ38" s="126"/>
      <c r="ROA38" s="126"/>
      <c r="ROB38" s="126"/>
      <c r="ROC38" s="126"/>
      <c r="ROD38" s="126"/>
      <c r="ROE38" s="126"/>
      <c r="ROF38" s="126"/>
      <c r="ROG38" s="126"/>
      <c r="ROH38" s="126"/>
      <c r="ROI38" s="126"/>
      <c r="ROJ38" s="126"/>
      <c r="ROK38" s="126"/>
      <c r="ROL38" s="126"/>
      <c r="ROM38" s="126"/>
      <c r="RON38" s="126"/>
      <c r="ROO38" s="126"/>
      <c r="ROP38" s="126"/>
      <c r="ROQ38" s="126"/>
      <c r="ROR38" s="126"/>
      <c r="ROS38" s="126"/>
      <c r="ROT38" s="126"/>
      <c r="ROU38" s="126"/>
      <c r="ROV38" s="126"/>
      <c r="ROW38" s="126"/>
      <c r="ROX38" s="126"/>
      <c r="ROY38" s="126"/>
      <c r="ROZ38" s="126"/>
      <c r="RPA38" s="126"/>
      <c r="RPB38" s="126"/>
      <c r="RPC38" s="126"/>
      <c r="RPD38" s="126"/>
      <c r="RPE38" s="126"/>
      <c r="RPF38" s="126"/>
      <c r="RPG38" s="126"/>
      <c r="RPH38" s="126"/>
      <c r="RPI38" s="126"/>
      <c r="RPJ38" s="126"/>
      <c r="RPK38" s="126"/>
      <c r="RPL38" s="126"/>
      <c r="RPM38" s="126"/>
      <c r="RPN38" s="126"/>
      <c r="RPO38" s="126"/>
      <c r="RPP38" s="126"/>
      <c r="RPQ38" s="126"/>
      <c r="RPR38" s="126"/>
      <c r="RPS38" s="126"/>
      <c r="RPT38" s="126"/>
      <c r="RPU38" s="126"/>
      <c r="RPV38" s="126"/>
      <c r="RPW38" s="126"/>
      <c r="RPX38" s="126"/>
      <c r="RPY38" s="126"/>
      <c r="RPZ38" s="126"/>
      <c r="RQA38" s="126"/>
      <c r="RQB38" s="126"/>
      <c r="RQC38" s="126"/>
      <c r="RQD38" s="126"/>
      <c r="RQE38" s="126"/>
      <c r="RQF38" s="126"/>
      <c r="RQG38" s="126"/>
      <c r="RQH38" s="126"/>
      <c r="RQI38" s="126"/>
      <c r="RQJ38" s="126"/>
      <c r="RQK38" s="126"/>
      <c r="RQL38" s="126"/>
      <c r="RQM38" s="126"/>
      <c r="RQN38" s="126"/>
      <c r="RQO38" s="126"/>
      <c r="RQP38" s="126"/>
      <c r="RQQ38" s="126"/>
      <c r="RQR38" s="126"/>
      <c r="RQS38" s="126"/>
      <c r="RQT38" s="126"/>
      <c r="RQU38" s="126"/>
      <c r="RQV38" s="126"/>
      <c r="RQW38" s="126"/>
      <c r="RQX38" s="126"/>
      <c r="RQY38" s="126"/>
      <c r="RQZ38" s="126"/>
      <c r="RRA38" s="126"/>
      <c r="RRB38" s="126"/>
      <c r="RRC38" s="126"/>
      <c r="RRD38" s="126"/>
      <c r="RRE38" s="126"/>
      <c r="RRF38" s="126"/>
      <c r="RRG38" s="126"/>
      <c r="RRH38" s="126"/>
      <c r="RRI38" s="126"/>
      <c r="RRJ38" s="126"/>
      <c r="RRK38" s="126"/>
      <c r="RRL38" s="126"/>
      <c r="RRM38" s="126"/>
      <c r="RRN38" s="126"/>
      <c r="RRO38" s="126"/>
      <c r="RRP38" s="126"/>
      <c r="RRQ38" s="126"/>
      <c r="RRR38" s="126"/>
      <c r="RRS38" s="126"/>
      <c r="RRT38" s="126"/>
      <c r="RRU38" s="126"/>
      <c r="RRV38" s="126"/>
      <c r="RRW38" s="126"/>
      <c r="RRX38" s="126"/>
      <c r="RRY38" s="126"/>
      <c r="RRZ38" s="126"/>
      <c r="RSA38" s="126"/>
      <c r="RSB38" s="126"/>
      <c r="RSC38" s="126"/>
      <c r="RSD38" s="126"/>
      <c r="RSE38" s="126"/>
      <c r="RSF38" s="126"/>
      <c r="RSG38" s="126"/>
      <c r="RSH38" s="126"/>
      <c r="RSI38" s="126"/>
      <c r="RSJ38" s="126"/>
      <c r="RSK38" s="126"/>
      <c r="RSL38" s="126"/>
      <c r="RSM38" s="126"/>
      <c r="RSN38" s="126"/>
      <c r="RSO38" s="126"/>
      <c r="RSP38" s="126"/>
      <c r="RSQ38" s="126"/>
      <c r="RSR38" s="126"/>
      <c r="RSS38" s="126"/>
      <c r="RST38" s="126"/>
      <c r="RSU38" s="126"/>
      <c r="RSV38" s="126"/>
      <c r="RSW38" s="126"/>
      <c r="RSX38" s="126"/>
      <c r="RSY38" s="126"/>
      <c r="RSZ38" s="126"/>
      <c r="RTA38" s="126"/>
      <c r="RTB38" s="126"/>
      <c r="RTC38" s="126"/>
      <c r="RTD38" s="126"/>
      <c r="RTE38" s="126"/>
      <c r="RTF38" s="126"/>
      <c r="RTG38" s="126"/>
      <c r="RTH38" s="126"/>
      <c r="RTI38" s="126"/>
      <c r="RTJ38" s="126"/>
      <c r="RTK38" s="126"/>
      <c r="RTL38" s="126"/>
      <c r="RTM38" s="126"/>
      <c r="RTN38" s="126"/>
      <c r="RTO38" s="126"/>
      <c r="RTP38" s="126"/>
      <c r="RTQ38" s="126"/>
      <c r="RTR38" s="126"/>
      <c r="RTS38" s="126"/>
      <c r="RTT38" s="126"/>
      <c r="RTU38" s="126"/>
      <c r="RTV38" s="126"/>
      <c r="RTW38" s="126"/>
      <c r="RTX38" s="126"/>
      <c r="RTY38" s="126"/>
      <c r="RTZ38" s="126"/>
      <c r="RUA38" s="126"/>
      <c r="RUB38" s="126"/>
      <c r="RUC38" s="126"/>
      <c r="RUD38" s="126"/>
      <c r="RUE38" s="126"/>
      <c r="RUF38" s="126"/>
      <c r="RUG38" s="126"/>
      <c r="RUH38" s="126"/>
      <c r="RUI38" s="126"/>
      <c r="RUJ38" s="126"/>
      <c r="RUK38" s="126"/>
      <c r="RUL38" s="126"/>
      <c r="RUM38" s="126"/>
      <c r="RUN38" s="126"/>
      <c r="RUO38" s="126"/>
      <c r="RUP38" s="126"/>
      <c r="RUQ38" s="126"/>
      <c r="RUR38" s="126"/>
      <c r="RUS38" s="126"/>
      <c r="RUT38" s="126"/>
      <c r="RUU38" s="126"/>
      <c r="RUV38" s="126"/>
      <c r="RUW38" s="126"/>
      <c r="RUX38" s="126"/>
      <c r="RUY38" s="126"/>
      <c r="RUZ38" s="126"/>
      <c r="RVA38" s="126"/>
      <c r="RVB38" s="126"/>
      <c r="RVC38" s="126"/>
      <c r="RVD38" s="126"/>
      <c r="RVE38" s="126"/>
      <c r="RVF38" s="126"/>
      <c r="RVG38" s="126"/>
      <c r="RVH38" s="126"/>
      <c r="RVI38" s="126"/>
      <c r="RVJ38" s="126"/>
      <c r="RVK38" s="126"/>
      <c r="RVL38" s="126"/>
      <c r="RVM38" s="126"/>
      <c r="RVN38" s="126"/>
      <c r="RVO38" s="126"/>
      <c r="RVP38" s="126"/>
      <c r="RVQ38" s="126"/>
      <c r="RVR38" s="126"/>
      <c r="RVS38" s="126"/>
      <c r="RVT38" s="126"/>
      <c r="RVU38" s="126"/>
      <c r="RVV38" s="126"/>
      <c r="RVW38" s="126"/>
      <c r="RVX38" s="126"/>
      <c r="RVY38" s="126"/>
      <c r="RVZ38" s="126"/>
      <c r="RWA38" s="126"/>
      <c r="RWB38" s="126"/>
      <c r="RWC38" s="126"/>
      <c r="RWD38" s="126"/>
      <c r="RWE38" s="126"/>
      <c r="RWF38" s="126"/>
      <c r="RWG38" s="126"/>
      <c r="RWH38" s="126"/>
      <c r="RWI38" s="126"/>
      <c r="RWJ38" s="126"/>
      <c r="RWK38" s="126"/>
      <c r="RWL38" s="126"/>
      <c r="RWM38" s="126"/>
      <c r="RWN38" s="126"/>
      <c r="RWO38" s="126"/>
      <c r="RWP38" s="126"/>
      <c r="RWQ38" s="126"/>
      <c r="RWR38" s="126"/>
      <c r="RWS38" s="126"/>
      <c r="RWT38" s="126"/>
      <c r="RWU38" s="126"/>
      <c r="RWV38" s="126"/>
      <c r="RWW38" s="126"/>
      <c r="RWX38" s="126"/>
      <c r="RWY38" s="126"/>
      <c r="RWZ38" s="126"/>
      <c r="RXA38" s="126"/>
      <c r="RXB38" s="126"/>
      <c r="RXC38" s="126"/>
      <c r="RXD38" s="126"/>
      <c r="RXE38" s="126"/>
      <c r="RXF38" s="126"/>
      <c r="RXG38" s="126"/>
      <c r="RXH38" s="126"/>
      <c r="RXI38" s="126"/>
      <c r="RXJ38" s="126"/>
      <c r="RXK38" s="126"/>
      <c r="RXL38" s="126"/>
      <c r="RXM38" s="126"/>
      <c r="RXN38" s="126"/>
      <c r="RXO38" s="126"/>
      <c r="RXP38" s="126"/>
      <c r="RXQ38" s="126"/>
      <c r="RXR38" s="126"/>
      <c r="RXS38" s="126"/>
      <c r="RXT38" s="126"/>
      <c r="RXU38" s="126"/>
      <c r="RXV38" s="126"/>
      <c r="RXW38" s="126"/>
      <c r="RXX38" s="126"/>
      <c r="RXY38" s="126"/>
      <c r="RXZ38" s="126"/>
      <c r="RYA38" s="126"/>
      <c r="RYB38" s="126"/>
      <c r="RYC38" s="126"/>
      <c r="RYD38" s="126"/>
      <c r="RYE38" s="126"/>
      <c r="RYF38" s="126"/>
      <c r="RYG38" s="126"/>
      <c r="RYH38" s="126"/>
      <c r="RYI38" s="126"/>
      <c r="RYJ38" s="126"/>
      <c r="RYK38" s="126"/>
      <c r="RYL38" s="126"/>
      <c r="RYM38" s="126"/>
      <c r="RYN38" s="126"/>
      <c r="RYO38" s="126"/>
      <c r="RYP38" s="126"/>
      <c r="RYQ38" s="126"/>
      <c r="RYR38" s="126"/>
      <c r="RYS38" s="126"/>
      <c r="RYT38" s="126"/>
      <c r="RYU38" s="126"/>
      <c r="RYV38" s="126"/>
      <c r="RYW38" s="126"/>
      <c r="RYX38" s="126"/>
      <c r="RYY38" s="126"/>
      <c r="RYZ38" s="126"/>
      <c r="RZA38" s="126"/>
      <c r="RZB38" s="126"/>
      <c r="RZC38" s="126"/>
      <c r="RZD38" s="126"/>
      <c r="RZE38" s="126"/>
      <c r="RZF38" s="126"/>
      <c r="RZG38" s="126"/>
      <c r="RZH38" s="126"/>
      <c r="RZI38" s="126"/>
      <c r="RZJ38" s="126"/>
      <c r="RZK38" s="126"/>
      <c r="RZL38" s="126"/>
      <c r="RZM38" s="126"/>
      <c r="RZN38" s="126"/>
      <c r="RZO38" s="126"/>
      <c r="RZP38" s="126"/>
      <c r="RZQ38" s="126"/>
      <c r="RZR38" s="126"/>
      <c r="RZS38" s="126"/>
      <c r="RZT38" s="126"/>
      <c r="RZU38" s="126"/>
      <c r="RZV38" s="126"/>
      <c r="RZW38" s="126"/>
      <c r="RZX38" s="126"/>
      <c r="RZY38" s="126"/>
      <c r="RZZ38" s="126"/>
      <c r="SAA38" s="126"/>
      <c r="SAB38" s="126"/>
      <c r="SAC38" s="126"/>
      <c r="SAD38" s="126"/>
      <c r="SAE38" s="126"/>
      <c r="SAF38" s="126"/>
      <c r="SAG38" s="126"/>
      <c r="SAH38" s="126"/>
      <c r="SAI38" s="126"/>
      <c r="SAJ38" s="126"/>
      <c r="SAK38" s="126"/>
      <c r="SAL38" s="126"/>
      <c r="SAM38" s="126"/>
      <c r="SAN38" s="126"/>
      <c r="SAO38" s="126"/>
      <c r="SAP38" s="126"/>
      <c r="SAQ38" s="126"/>
      <c r="SAR38" s="126"/>
      <c r="SAS38" s="126"/>
      <c r="SAT38" s="126"/>
      <c r="SAU38" s="126"/>
      <c r="SAV38" s="126"/>
      <c r="SAW38" s="126"/>
      <c r="SAX38" s="126"/>
      <c r="SAY38" s="126"/>
      <c r="SAZ38" s="126"/>
      <c r="SBA38" s="126"/>
      <c r="SBB38" s="126"/>
      <c r="SBC38" s="126"/>
      <c r="SBD38" s="126"/>
      <c r="SBE38" s="126"/>
      <c r="SBF38" s="126"/>
      <c r="SBG38" s="126"/>
      <c r="SBH38" s="126"/>
      <c r="SBI38" s="126"/>
      <c r="SBJ38" s="126"/>
      <c r="SBK38" s="126"/>
      <c r="SBL38" s="126"/>
      <c r="SBM38" s="126"/>
      <c r="SBN38" s="126"/>
      <c r="SBO38" s="126"/>
      <c r="SBP38" s="126"/>
      <c r="SBQ38" s="126"/>
      <c r="SBR38" s="126"/>
      <c r="SBS38" s="126"/>
      <c r="SBT38" s="126"/>
      <c r="SBU38" s="126"/>
      <c r="SBV38" s="126"/>
      <c r="SBW38" s="126"/>
      <c r="SBX38" s="126"/>
      <c r="SBY38" s="126"/>
      <c r="SBZ38" s="126"/>
      <c r="SCA38" s="126"/>
      <c r="SCB38" s="126"/>
      <c r="SCC38" s="126"/>
      <c r="SCD38" s="126"/>
      <c r="SCE38" s="126"/>
      <c r="SCF38" s="126"/>
      <c r="SCG38" s="126"/>
      <c r="SCH38" s="126"/>
      <c r="SCI38" s="126"/>
      <c r="SCJ38" s="126"/>
      <c r="SCK38" s="126"/>
      <c r="SCL38" s="126"/>
      <c r="SCM38" s="126"/>
      <c r="SCN38" s="126"/>
      <c r="SCO38" s="126"/>
      <c r="SCP38" s="126"/>
      <c r="SCQ38" s="126"/>
      <c r="SCR38" s="126"/>
      <c r="SCS38" s="126"/>
      <c r="SCT38" s="126"/>
      <c r="SCU38" s="126"/>
      <c r="SCV38" s="126"/>
      <c r="SCW38" s="126"/>
      <c r="SCX38" s="126"/>
      <c r="SCY38" s="126"/>
      <c r="SCZ38" s="126"/>
      <c r="SDA38" s="126"/>
      <c r="SDB38" s="126"/>
      <c r="SDC38" s="126"/>
      <c r="SDD38" s="126"/>
      <c r="SDE38" s="126"/>
      <c r="SDF38" s="126"/>
      <c r="SDG38" s="126"/>
      <c r="SDH38" s="126"/>
      <c r="SDI38" s="126"/>
      <c r="SDJ38" s="126"/>
      <c r="SDK38" s="126"/>
      <c r="SDL38" s="126"/>
      <c r="SDM38" s="126"/>
      <c r="SDN38" s="126"/>
      <c r="SDO38" s="126"/>
      <c r="SDP38" s="126"/>
      <c r="SDQ38" s="126"/>
      <c r="SDR38" s="126"/>
      <c r="SDS38" s="126"/>
      <c r="SDT38" s="126"/>
      <c r="SDU38" s="126"/>
      <c r="SDV38" s="126"/>
      <c r="SDW38" s="126"/>
      <c r="SDX38" s="126"/>
      <c r="SDY38" s="126"/>
      <c r="SDZ38" s="126"/>
      <c r="SEA38" s="126"/>
      <c r="SEB38" s="126"/>
      <c r="SEC38" s="126"/>
      <c r="SED38" s="126"/>
      <c r="SEE38" s="126"/>
      <c r="SEF38" s="126"/>
      <c r="SEG38" s="126"/>
      <c r="SEH38" s="126"/>
      <c r="SEI38" s="126"/>
      <c r="SEJ38" s="126"/>
      <c r="SEK38" s="126"/>
      <c r="SEL38" s="126"/>
      <c r="SEM38" s="126"/>
      <c r="SEN38" s="126"/>
      <c r="SEO38" s="126"/>
      <c r="SEP38" s="126"/>
      <c r="SEQ38" s="126"/>
      <c r="SER38" s="126"/>
      <c r="SES38" s="126"/>
      <c r="SET38" s="126"/>
      <c r="SEU38" s="126"/>
      <c r="SEV38" s="126"/>
      <c r="SEW38" s="126"/>
      <c r="SEX38" s="126"/>
      <c r="SEY38" s="126"/>
      <c r="SEZ38" s="126"/>
      <c r="SFA38" s="126"/>
      <c r="SFB38" s="126"/>
      <c r="SFC38" s="126"/>
      <c r="SFD38" s="126"/>
      <c r="SFE38" s="126"/>
      <c r="SFF38" s="126"/>
      <c r="SFG38" s="126"/>
      <c r="SFH38" s="126"/>
      <c r="SFI38" s="126"/>
      <c r="SFJ38" s="126"/>
      <c r="SFK38" s="126"/>
      <c r="SFL38" s="126"/>
      <c r="SFM38" s="126"/>
      <c r="SFN38" s="126"/>
      <c r="SFO38" s="126"/>
      <c r="SFP38" s="126"/>
      <c r="SFQ38" s="126"/>
      <c r="SFR38" s="126"/>
      <c r="SFS38" s="126"/>
      <c r="SFT38" s="126"/>
      <c r="SFU38" s="126"/>
      <c r="SFV38" s="126"/>
      <c r="SFW38" s="126"/>
      <c r="SFX38" s="126"/>
      <c r="SFY38" s="126"/>
      <c r="SFZ38" s="126"/>
      <c r="SGA38" s="126"/>
      <c r="SGB38" s="126"/>
      <c r="SGC38" s="126"/>
      <c r="SGD38" s="126"/>
      <c r="SGE38" s="126"/>
      <c r="SGF38" s="126"/>
      <c r="SGG38" s="126"/>
      <c r="SGH38" s="126"/>
      <c r="SGI38" s="126"/>
      <c r="SGJ38" s="126"/>
      <c r="SGK38" s="126"/>
      <c r="SGL38" s="126"/>
      <c r="SGM38" s="126"/>
      <c r="SGN38" s="126"/>
      <c r="SGO38" s="126"/>
      <c r="SGP38" s="126"/>
      <c r="SGQ38" s="126"/>
      <c r="SGR38" s="126"/>
      <c r="SGS38" s="126"/>
      <c r="SGT38" s="126"/>
      <c r="SGU38" s="126"/>
      <c r="SGV38" s="126"/>
      <c r="SGW38" s="126"/>
      <c r="SGX38" s="126"/>
      <c r="SGY38" s="126"/>
      <c r="SGZ38" s="126"/>
      <c r="SHA38" s="126"/>
      <c r="SHB38" s="126"/>
      <c r="SHC38" s="126"/>
      <c r="SHD38" s="126"/>
      <c r="SHE38" s="126"/>
      <c r="SHF38" s="126"/>
      <c r="SHG38" s="126"/>
      <c r="SHH38" s="126"/>
      <c r="SHI38" s="126"/>
      <c r="SHJ38" s="126"/>
      <c r="SHK38" s="126"/>
      <c r="SHL38" s="126"/>
      <c r="SHM38" s="126"/>
      <c r="SHN38" s="126"/>
      <c r="SHO38" s="126"/>
      <c r="SHP38" s="126"/>
      <c r="SHQ38" s="126"/>
      <c r="SHR38" s="126"/>
      <c r="SHS38" s="126"/>
      <c r="SHT38" s="126"/>
      <c r="SHU38" s="126"/>
      <c r="SHV38" s="126"/>
      <c r="SHW38" s="126"/>
      <c r="SHX38" s="126"/>
      <c r="SHY38" s="126"/>
      <c r="SHZ38" s="126"/>
      <c r="SIA38" s="126"/>
      <c r="SIB38" s="126"/>
      <c r="SIC38" s="126"/>
      <c r="SID38" s="126"/>
      <c r="SIE38" s="126"/>
      <c r="SIF38" s="126"/>
      <c r="SIG38" s="126"/>
      <c r="SIH38" s="126"/>
      <c r="SII38" s="126"/>
      <c r="SIJ38" s="126"/>
      <c r="SIK38" s="126"/>
      <c r="SIL38" s="126"/>
      <c r="SIM38" s="126"/>
      <c r="SIN38" s="126"/>
      <c r="SIO38" s="126"/>
      <c r="SIP38" s="126"/>
      <c r="SIQ38" s="126"/>
      <c r="SIR38" s="126"/>
      <c r="SIS38" s="126"/>
      <c r="SIT38" s="126"/>
      <c r="SIU38" s="126"/>
      <c r="SIV38" s="126"/>
      <c r="SIW38" s="126"/>
      <c r="SIX38" s="126"/>
      <c r="SIY38" s="126"/>
      <c r="SIZ38" s="126"/>
      <c r="SJA38" s="126"/>
      <c r="SJB38" s="126"/>
      <c r="SJC38" s="126"/>
      <c r="SJD38" s="126"/>
      <c r="SJE38" s="126"/>
      <c r="SJF38" s="126"/>
      <c r="SJG38" s="126"/>
      <c r="SJH38" s="126"/>
      <c r="SJI38" s="126"/>
      <c r="SJJ38" s="126"/>
      <c r="SJK38" s="126"/>
      <c r="SJL38" s="126"/>
      <c r="SJM38" s="126"/>
      <c r="SJN38" s="126"/>
      <c r="SJO38" s="126"/>
      <c r="SJP38" s="126"/>
      <c r="SJQ38" s="126"/>
      <c r="SJR38" s="126"/>
      <c r="SJS38" s="126"/>
      <c r="SJT38" s="126"/>
      <c r="SJU38" s="126"/>
      <c r="SJV38" s="126"/>
      <c r="SJW38" s="126"/>
      <c r="SJX38" s="126"/>
      <c r="SJY38" s="126"/>
      <c r="SJZ38" s="126"/>
      <c r="SKA38" s="126"/>
      <c r="SKB38" s="126"/>
      <c r="SKC38" s="126"/>
      <c r="SKD38" s="126"/>
      <c r="SKE38" s="126"/>
      <c r="SKF38" s="126"/>
      <c r="SKG38" s="126"/>
      <c r="SKH38" s="126"/>
      <c r="SKI38" s="126"/>
      <c r="SKJ38" s="126"/>
      <c r="SKK38" s="126"/>
      <c r="SKL38" s="126"/>
      <c r="SKM38" s="126"/>
      <c r="SKN38" s="126"/>
      <c r="SKO38" s="126"/>
      <c r="SKP38" s="126"/>
      <c r="SKQ38" s="126"/>
      <c r="SKR38" s="126"/>
      <c r="SKS38" s="126"/>
      <c r="SKT38" s="126"/>
      <c r="SKU38" s="126"/>
      <c r="SKV38" s="126"/>
      <c r="SKW38" s="126"/>
      <c r="SKX38" s="126"/>
      <c r="SKY38" s="126"/>
      <c r="SKZ38" s="126"/>
      <c r="SLA38" s="126"/>
      <c r="SLB38" s="126"/>
      <c r="SLC38" s="126"/>
      <c r="SLD38" s="126"/>
      <c r="SLE38" s="126"/>
      <c r="SLF38" s="126"/>
      <c r="SLG38" s="126"/>
      <c r="SLH38" s="126"/>
      <c r="SLI38" s="126"/>
      <c r="SLJ38" s="126"/>
      <c r="SLK38" s="126"/>
      <c r="SLL38" s="126"/>
      <c r="SLM38" s="126"/>
      <c r="SLN38" s="126"/>
      <c r="SLO38" s="126"/>
      <c r="SLP38" s="126"/>
      <c r="SLQ38" s="126"/>
      <c r="SLR38" s="126"/>
      <c r="SLS38" s="126"/>
      <c r="SLT38" s="126"/>
      <c r="SLU38" s="126"/>
      <c r="SLV38" s="126"/>
      <c r="SLW38" s="126"/>
      <c r="SLX38" s="126"/>
      <c r="SLY38" s="126"/>
      <c r="SLZ38" s="126"/>
      <c r="SMA38" s="126"/>
      <c r="SMB38" s="126"/>
      <c r="SMC38" s="126"/>
      <c r="SMD38" s="126"/>
      <c r="SME38" s="126"/>
      <c r="SMF38" s="126"/>
      <c r="SMG38" s="126"/>
      <c r="SMH38" s="126"/>
      <c r="SMI38" s="126"/>
      <c r="SMJ38" s="126"/>
      <c r="SMK38" s="126"/>
      <c r="SML38" s="126"/>
      <c r="SMM38" s="126"/>
      <c r="SMN38" s="126"/>
      <c r="SMO38" s="126"/>
      <c r="SMP38" s="126"/>
      <c r="SMQ38" s="126"/>
      <c r="SMR38" s="126"/>
      <c r="SMS38" s="126"/>
      <c r="SMT38" s="126"/>
      <c r="SMU38" s="126"/>
      <c r="SMV38" s="126"/>
      <c r="SMW38" s="126"/>
      <c r="SMX38" s="126"/>
      <c r="SMY38" s="126"/>
      <c r="SMZ38" s="126"/>
      <c r="SNA38" s="126"/>
      <c r="SNB38" s="126"/>
      <c r="SNC38" s="126"/>
      <c r="SND38" s="126"/>
      <c r="SNE38" s="126"/>
      <c r="SNF38" s="126"/>
      <c r="SNG38" s="126"/>
      <c r="SNH38" s="126"/>
      <c r="SNI38" s="126"/>
      <c r="SNJ38" s="126"/>
      <c r="SNK38" s="126"/>
      <c r="SNL38" s="126"/>
      <c r="SNM38" s="126"/>
      <c r="SNN38" s="126"/>
      <c r="SNO38" s="126"/>
      <c r="SNP38" s="126"/>
      <c r="SNQ38" s="126"/>
      <c r="SNR38" s="126"/>
      <c r="SNS38" s="126"/>
      <c r="SNT38" s="126"/>
      <c r="SNU38" s="126"/>
      <c r="SNV38" s="126"/>
      <c r="SNW38" s="126"/>
      <c r="SNX38" s="126"/>
      <c r="SNY38" s="126"/>
      <c r="SNZ38" s="126"/>
      <c r="SOA38" s="126"/>
      <c r="SOB38" s="126"/>
      <c r="SOC38" s="126"/>
      <c r="SOD38" s="126"/>
      <c r="SOE38" s="126"/>
      <c r="SOF38" s="126"/>
      <c r="SOG38" s="126"/>
      <c r="SOH38" s="126"/>
      <c r="SOI38" s="126"/>
      <c r="SOJ38" s="126"/>
      <c r="SOK38" s="126"/>
      <c r="SOL38" s="126"/>
      <c r="SOM38" s="126"/>
      <c r="SON38" s="126"/>
      <c r="SOO38" s="126"/>
      <c r="SOP38" s="126"/>
      <c r="SOQ38" s="126"/>
      <c r="SOR38" s="126"/>
      <c r="SOS38" s="126"/>
      <c r="SOT38" s="126"/>
      <c r="SOU38" s="126"/>
      <c r="SOV38" s="126"/>
      <c r="SOW38" s="126"/>
      <c r="SOX38" s="126"/>
      <c r="SOY38" s="126"/>
      <c r="SOZ38" s="126"/>
      <c r="SPA38" s="126"/>
      <c r="SPB38" s="126"/>
      <c r="SPC38" s="126"/>
      <c r="SPD38" s="126"/>
      <c r="SPE38" s="126"/>
      <c r="SPF38" s="126"/>
      <c r="SPG38" s="126"/>
      <c r="SPH38" s="126"/>
      <c r="SPI38" s="126"/>
      <c r="SPJ38" s="126"/>
      <c r="SPK38" s="126"/>
      <c r="SPL38" s="126"/>
      <c r="SPM38" s="126"/>
      <c r="SPN38" s="126"/>
      <c r="SPO38" s="126"/>
      <c r="SPP38" s="126"/>
      <c r="SPQ38" s="126"/>
      <c r="SPR38" s="126"/>
      <c r="SPS38" s="126"/>
      <c r="SPT38" s="126"/>
      <c r="SPU38" s="126"/>
      <c r="SPV38" s="126"/>
      <c r="SPW38" s="126"/>
      <c r="SPX38" s="126"/>
      <c r="SPY38" s="126"/>
      <c r="SPZ38" s="126"/>
      <c r="SQA38" s="126"/>
      <c r="SQB38" s="126"/>
      <c r="SQC38" s="126"/>
      <c r="SQD38" s="126"/>
      <c r="SQE38" s="126"/>
      <c r="SQF38" s="126"/>
      <c r="SQG38" s="126"/>
      <c r="SQH38" s="126"/>
      <c r="SQI38" s="126"/>
      <c r="SQJ38" s="126"/>
      <c r="SQK38" s="126"/>
      <c r="SQL38" s="126"/>
      <c r="SQM38" s="126"/>
      <c r="SQN38" s="126"/>
      <c r="SQO38" s="126"/>
      <c r="SQP38" s="126"/>
      <c r="SQQ38" s="126"/>
      <c r="SQR38" s="126"/>
      <c r="SQS38" s="126"/>
      <c r="SQT38" s="126"/>
      <c r="SQU38" s="126"/>
      <c r="SQV38" s="126"/>
      <c r="SQW38" s="126"/>
      <c r="SQX38" s="126"/>
      <c r="SQY38" s="126"/>
      <c r="SQZ38" s="126"/>
      <c r="SRA38" s="126"/>
      <c r="SRB38" s="126"/>
      <c r="SRC38" s="126"/>
      <c r="SRD38" s="126"/>
      <c r="SRE38" s="126"/>
      <c r="SRF38" s="126"/>
      <c r="SRG38" s="126"/>
      <c r="SRH38" s="126"/>
      <c r="SRI38" s="126"/>
      <c r="SRJ38" s="126"/>
      <c r="SRK38" s="126"/>
      <c r="SRL38" s="126"/>
      <c r="SRM38" s="126"/>
      <c r="SRN38" s="126"/>
      <c r="SRO38" s="126"/>
      <c r="SRP38" s="126"/>
      <c r="SRQ38" s="126"/>
      <c r="SRR38" s="126"/>
      <c r="SRS38" s="126"/>
      <c r="SRT38" s="126"/>
      <c r="SRU38" s="126"/>
      <c r="SRV38" s="126"/>
      <c r="SRW38" s="126"/>
      <c r="SRX38" s="126"/>
      <c r="SRY38" s="126"/>
      <c r="SRZ38" s="126"/>
      <c r="SSA38" s="126"/>
      <c r="SSB38" s="126"/>
      <c r="SSC38" s="126"/>
      <c r="SSD38" s="126"/>
      <c r="SSE38" s="126"/>
      <c r="SSF38" s="126"/>
      <c r="SSG38" s="126"/>
      <c r="SSH38" s="126"/>
      <c r="SSI38" s="126"/>
      <c r="SSJ38" s="126"/>
      <c r="SSK38" s="126"/>
      <c r="SSL38" s="126"/>
      <c r="SSM38" s="126"/>
      <c r="SSN38" s="126"/>
      <c r="SSO38" s="126"/>
      <c r="SSP38" s="126"/>
      <c r="SSQ38" s="126"/>
      <c r="SSR38" s="126"/>
      <c r="SSS38" s="126"/>
      <c r="SST38" s="126"/>
      <c r="SSU38" s="126"/>
      <c r="SSV38" s="126"/>
      <c r="SSW38" s="126"/>
      <c r="SSX38" s="126"/>
      <c r="SSY38" s="126"/>
      <c r="SSZ38" s="126"/>
      <c r="STA38" s="126"/>
      <c r="STB38" s="126"/>
      <c r="STC38" s="126"/>
      <c r="STD38" s="126"/>
      <c r="STE38" s="126"/>
      <c r="STF38" s="126"/>
      <c r="STG38" s="126"/>
      <c r="STH38" s="126"/>
      <c r="STI38" s="126"/>
      <c r="STJ38" s="126"/>
      <c r="STK38" s="126"/>
      <c r="STL38" s="126"/>
      <c r="STM38" s="126"/>
      <c r="STN38" s="126"/>
      <c r="STO38" s="126"/>
      <c r="STP38" s="126"/>
      <c r="STQ38" s="126"/>
      <c r="STR38" s="126"/>
      <c r="STS38" s="126"/>
      <c r="STT38" s="126"/>
      <c r="STU38" s="126"/>
      <c r="STV38" s="126"/>
      <c r="STW38" s="126"/>
      <c r="STX38" s="126"/>
      <c r="STY38" s="126"/>
      <c r="STZ38" s="126"/>
      <c r="SUA38" s="126"/>
      <c r="SUB38" s="126"/>
      <c r="SUC38" s="126"/>
      <c r="SUD38" s="126"/>
      <c r="SUE38" s="126"/>
      <c r="SUF38" s="126"/>
      <c r="SUG38" s="126"/>
      <c r="SUH38" s="126"/>
      <c r="SUI38" s="126"/>
      <c r="SUJ38" s="126"/>
      <c r="SUK38" s="126"/>
      <c r="SUL38" s="126"/>
      <c r="SUM38" s="126"/>
      <c r="SUN38" s="126"/>
      <c r="SUO38" s="126"/>
      <c r="SUP38" s="126"/>
      <c r="SUQ38" s="126"/>
      <c r="SUR38" s="126"/>
      <c r="SUS38" s="126"/>
      <c r="SUT38" s="126"/>
      <c r="SUU38" s="126"/>
      <c r="SUV38" s="126"/>
      <c r="SUW38" s="126"/>
      <c r="SUX38" s="126"/>
      <c r="SUY38" s="126"/>
      <c r="SUZ38" s="126"/>
      <c r="SVA38" s="126"/>
      <c r="SVB38" s="126"/>
      <c r="SVC38" s="126"/>
      <c r="SVD38" s="126"/>
      <c r="SVE38" s="126"/>
      <c r="SVF38" s="126"/>
      <c r="SVG38" s="126"/>
      <c r="SVH38" s="126"/>
      <c r="SVI38" s="126"/>
      <c r="SVJ38" s="126"/>
      <c r="SVK38" s="126"/>
      <c r="SVL38" s="126"/>
      <c r="SVM38" s="126"/>
      <c r="SVN38" s="126"/>
      <c r="SVO38" s="126"/>
      <c r="SVP38" s="126"/>
      <c r="SVQ38" s="126"/>
      <c r="SVR38" s="126"/>
      <c r="SVS38" s="126"/>
      <c r="SVT38" s="126"/>
      <c r="SVU38" s="126"/>
      <c r="SVV38" s="126"/>
      <c r="SVW38" s="126"/>
      <c r="SVX38" s="126"/>
      <c r="SVY38" s="126"/>
      <c r="SVZ38" s="126"/>
      <c r="SWA38" s="126"/>
      <c r="SWB38" s="126"/>
      <c r="SWC38" s="126"/>
      <c r="SWD38" s="126"/>
      <c r="SWE38" s="126"/>
      <c r="SWF38" s="126"/>
      <c r="SWG38" s="126"/>
      <c r="SWH38" s="126"/>
      <c r="SWI38" s="126"/>
      <c r="SWJ38" s="126"/>
      <c r="SWK38" s="126"/>
      <c r="SWL38" s="126"/>
      <c r="SWM38" s="126"/>
      <c r="SWN38" s="126"/>
      <c r="SWO38" s="126"/>
      <c r="SWP38" s="126"/>
      <c r="SWQ38" s="126"/>
      <c r="SWR38" s="126"/>
      <c r="SWS38" s="126"/>
      <c r="SWT38" s="126"/>
      <c r="SWU38" s="126"/>
      <c r="SWV38" s="126"/>
      <c r="SWW38" s="126"/>
      <c r="SWX38" s="126"/>
      <c r="SWY38" s="126"/>
      <c r="SWZ38" s="126"/>
      <c r="SXA38" s="126"/>
      <c r="SXB38" s="126"/>
      <c r="SXC38" s="126"/>
      <c r="SXD38" s="126"/>
      <c r="SXE38" s="126"/>
      <c r="SXF38" s="126"/>
      <c r="SXG38" s="126"/>
      <c r="SXH38" s="126"/>
      <c r="SXI38" s="126"/>
      <c r="SXJ38" s="126"/>
      <c r="SXK38" s="126"/>
      <c r="SXL38" s="126"/>
      <c r="SXM38" s="126"/>
      <c r="SXN38" s="126"/>
      <c r="SXO38" s="126"/>
      <c r="SXP38" s="126"/>
      <c r="SXQ38" s="126"/>
      <c r="SXR38" s="126"/>
      <c r="SXS38" s="126"/>
      <c r="SXT38" s="126"/>
      <c r="SXU38" s="126"/>
      <c r="SXV38" s="126"/>
      <c r="SXW38" s="126"/>
      <c r="SXX38" s="126"/>
      <c r="SXY38" s="126"/>
      <c r="SXZ38" s="126"/>
      <c r="SYA38" s="126"/>
      <c r="SYB38" s="126"/>
      <c r="SYC38" s="126"/>
      <c r="SYD38" s="126"/>
      <c r="SYE38" s="126"/>
      <c r="SYF38" s="126"/>
      <c r="SYG38" s="126"/>
      <c r="SYH38" s="126"/>
      <c r="SYI38" s="126"/>
      <c r="SYJ38" s="126"/>
      <c r="SYK38" s="126"/>
      <c r="SYL38" s="126"/>
      <c r="SYM38" s="126"/>
      <c r="SYN38" s="126"/>
      <c r="SYO38" s="126"/>
      <c r="SYP38" s="126"/>
      <c r="SYQ38" s="126"/>
      <c r="SYR38" s="126"/>
      <c r="SYS38" s="126"/>
      <c r="SYT38" s="126"/>
      <c r="SYU38" s="126"/>
      <c r="SYV38" s="126"/>
      <c r="SYW38" s="126"/>
      <c r="SYX38" s="126"/>
      <c r="SYY38" s="126"/>
      <c r="SYZ38" s="126"/>
      <c r="SZA38" s="126"/>
      <c r="SZB38" s="126"/>
      <c r="SZC38" s="126"/>
      <c r="SZD38" s="126"/>
      <c r="SZE38" s="126"/>
      <c r="SZF38" s="126"/>
      <c r="SZG38" s="126"/>
      <c r="SZH38" s="126"/>
      <c r="SZI38" s="126"/>
      <c r="SZJ38" s="126"/>
      <c r="SZK38" s="126"/>
      <c r="SZL38" s="126"/>
      <c r="SZM38" s="126"/>
      <c r="SZN38" s="126"/>
      <c r="SZO38" s="126"/>
      <c r="SZP38" s="126"/>
      <c r="SZQ38" s="126"/>
      <c r="SZR38" s="126"/>
      <c r="SZS38" s="126"/>
      <c r="SZT38" s="126"/>
      <c r="SZU38" s="126"/>
      <c r="SZV38" s="126"/>
      <c r="SZW38" s="126"/>
      <c r="SZX38" s="126"/>
      <c r="SZY38" s="126"/>
      <c r="SZZ38" s="126"/>
      <c r="TAA38" s="126"/>
      <c r="TAB38" s="126"/>
      <c r="TAC38" s="126"/>
      <c r="TAD38" s="126"/>
      <c r="TAE38" s="126"/>
      <c r="TAF38" s="126"/>
      <c r="TAG38" s="126"/>
      <c r="TAH38" s="126"/>
      <c r="TAI38" s="126"/>
      <c r="TAJ38" s="126"/>
      <c r="TAK38" s="126"/>
      <c r="TAL38" s="126"/>
      <c r="TAM38" s="126"/>
      <c r="TAN38" s="126"/>
      <c r="TAO38" s="126"/>
      <c r="TAP38" s="126"/>
      <c r="TAQ38" s="126"/>
      <c r="TAR38" s="126"/>
      <c r="TAS38" s="126"/>
      <c r="TAT38" s="126"/>
      <c r="TAU38" s="126"/>
      <c r="TAV38" s="126"/>
      <c r="TAW38" s="126"/>
      <c r="TAX38" s="126"/>
      <c r="TAY38" s="126"/>
      <c r="TAZ38" s="126"/>
      <c r="TBA38" s="126"/>
      <c r="TBB38" s="126"/>
      <c r="TBC38" s="126"/>
      <c r="TBD38" s="126"/>
      <c r="TBE38" s="126"/>
      <c r="TBF38" s="126"/>
      <c r="TBG38" s="126"/>
      <c r="TBH38" s="126"/>
      <c r="TBI38" s="126"/>
      <c r="TBJ38" s="126"/>
      <c r="TBK38" s="126"/>
      <c r="TBL38" s="126"/>
      <c r="TBM38" s="126"/>
      <c r="TBN38" s="126"/>
      <c r="TBO38" s="126"/>
      <c r="TBP38" s="126"/>
      <c r="TBQ38" s="126"/>
      <c r="TBR38" s="126"/>
      <c r="TBS38" s="126"/>
      <c r="TBT38" s="126"/>
      <c r="TBU38" s="126"/>
      <c r="TBV38" s="126"/>
      <c r="TBW38" s="126"/>
      <c r="TBX38" s="126"/>
      <c r="TBY38" s="126"/>
      <c r="TBZ38" s="126"/>
      <c r="TCA38" s="126"/>
      <c r="TCB38" s="126"/>
      <c r="TCC38" s="126"/>
      <c r="TCD38" s="126"/>
      <c r="TCE38" s="126"/>
      <c r="TCF38" s="126"/>
      <c r="TCG38" s="126"/>
      <c r="TCH38" s="126"/>
      <c r="TCI38" s="126"/>
      <c r="TCJ38" s="126"/>
      <c r="TCK38" s="126"/>
      <c r="TCL38" s="126"/>
      <c r="TCM38" s="126"/>
      <c r="TCN38" s="126"/>
      <c r="TCO38" s="126"/>
      <c r="TCP38" s="126"/>
      <c r="TCQ38" s="126"/>
      <c r="TCR38" s="126"/>
      <c r="TCS38" s="126"/>
      <c r="TCT38" s="126"/>
      <c r="TCU38" s="126"/>
      <c r="TCV38" s="126"/>
      <c r="TCW38" s="126"/>
      <c r="TCX38" s="126"/>
      <c r="TCY38" s="126"/>
      <c r="TCZ38" s="126"/>
      <c r="TDA38" s="126"/>
      <c r="TDB38" s="126"/>
      <c r="TDC38" s="126"/>
      <c r="TDD38" s="126"/>
      <c r="TDE38" s="126"/>
      <c r="TDF38" s="126"/>
      <c r="TDG38" s="126"/>
      <c r="TDH38" s="126"/>
      <c r="TDI38" s="126"/>
      <c r="TDJ38" s="126"/>
      <c r="TDK38" s="126"/>
      <c r="TDL38" s="126"/>
      <c r="TDM38" s="126"/>
      <c r="TDN38" s="126"/>
      <c r="TDO38" s="126"/>
      <c r="TDP38" s="126"/>
      <c r="TDQ38" s="126"/>
      <c r="TDR38" s="126"/>
      <c r="TDS38" s="126"/>
      <c r="TDT38" s="126"/>
      <c r="TDU38" s="126"/>
      <c r="TDV38" s="126"/>
      <c r="TDW38" s="126"/>
      <c r="TDX38" s="126"/>
      <c r="TDY38" s="126"/>
      <c r="TDZ38" s="126"/>
      <c r="TEA38" s="126"/>
      <c r="TEB38" s="126"/>
      <c r="TEC38" s="126"/>
      <c r="TED38" s="126"/>
      <c r="TEE38" s="126"/>
      <c r="TEF38" s="126"/>
      <c r="TEG38" s="126"/>
      <c r="TEH38" s="126"/>
      <c r="TEI38" s="126"/>
      <c r="TEJ38" s="126"/>
      <c r="TEK38" s="126"/>
      <c r="TEL38" s="126"/>
      <c r="TEM38" s="126"/>
      <c r="TEN38" s="126"/>
      <c r="TEO38" s="126"/>
      <c r="TEP38" s="126"/>
      <c r="TEQ38" s="126"/>
      <c r="TER38" s="126"/>
      <c r="TES38" s="126"/>
      <c r="TET38" s="126"/>
      <c r="TEU38" s="126"/>
      <c r="TEV38" s="126"/>
      <c r="TEW38" s="126"/>
      <c r="TEX38" s="126"/>
      <c r="TEY38" s="126"/>
      <c r="TEZ38" s="126"/>
      <c r="TFA38" s="126"/>
      <c r="TFB38" s="126"/>
      <c r="TFC38" s="126"/>
      <c r="TFD38" s="126"/>
      <c r="TFE38" s="126"/>
      <c r="TFF38" s="126"/>
      <c r="TFG38" s="126"/>
      <c r="TFH38" s="126"/>
      <c r="TFI38" s="126"/>
      <c r="TFJ38" s="126"/>
      <c r="TFK38" s="126"/>
      <c r="TFL38" s="126"/>
      <c r="TFM38" s="126"/>
      <c r="TFN38" s="126"/>
      <c r="TFO38" s="126"/>
      <c r="TFP38" s="126"/>
      <c r="TFQ38" s="126"/>
      <c r="TFR38" s="126"/>
      <c r="TFS38" s="126"/>
      <c r="TFT38" s="126"/>
      <c r="TFU38" s="126"/>
      <c r="TFV38" s="126"/>
      <c r="TFW38" s="126"/>
      <c r="TFX38" s="126"/>
      <c r="TFY38" s="126"/>
      <c r="TFZ38" s="126"/>
      <c r="TGA38" s="126"/>
      <c r="TGB38" s="126"/>
      <c r="TGC38" s="126"/>
      <c r="TGD38" s="126"/>
      <c r="TGE38" s="126"/>
      <c r="TGF38" s="126"/>
      <c r="TGG38" s="126"/>
      <c r="TGH38" s="126"/>
      <c r="TGI38" s="126"/>
      <c r="TGJ38" s="126"/>
      <c r="TGK38" s="126"/>
      <c r="TGL38" s="126"/>
      <c r="TGM38" s="126"/>
      <c r="TGN38" s="126"/>
      <c r="TGO38" s="126"/>
      <c r="TGP38" s="126"/>
      <c r="TGQ38" s="126"/>
      <c r="TGR38" s="126"/>
      <c r="TGS38" s="126"/>
      <c r="TGT38" s="126"/>
      <c r="TGU38" s="126"/>
      <c r="TGV38" s="126"/>
      <c r="TGW38" s="126"/>
      <c r="TGX38" s="126"/>
      <c r="TGY38" s="126"/>
      <c r="TGZ38" s="126"/>
      <c r="THA38" s="126"/>
      <c r="THB38" s="126"/>
      <c r="THC38" s="126"/>
      <c r="THD38" s="126"/>
      <c r="THE38" s="126"/>
      <c r="THF38" s="126"/>
      <c r="THG38" s="126"/>
      <c r="THH38" s="126"/>
      <c r="THI38" s="126"/>
      <c r="THJ38" s="126"/>
      <c r="THK38" s="126"/>
      <c r="THL38" s="126"/>
      <c r="THM38" s="126"/>
      <c r="THN38" s="126"/>
      <c r="THO38" s="126"/>
      <c r="THP38" s="126"/>
      <c r="THQ38" s="126"/>
      <c r="THR38" s="126"/>
      <c r="THS38" s="126"/>
      <c r="THT38" s="126"/>
      <c r="THU38" s="126"/>
      <c r="THV38" s="126"/>
      <c r="THW38" s="126"/>
      <c r="THX38" s="126"/>
      <c r="THY38" s="126"/>
      <c r="THZ38" s="126"/>
      <c r="TIA38" s="126"/>
      <c r="TIB38" s="126"/>
      <c r="TIC38" s="126"/>
      <c r="TID38" s="126"/>
      <c r="TIE38" s="126"/>
      <c r="TIF38" s="126"/>
      <c r="TIG38" s="126"/>
      <c r="TIH38" s="126"/>
      <c r="TII38" s="126"/>
      <c r="TIJ38" s="126"/>
      <c r="TIK38" s="126"/>
      <c r="TIL38" s="126"/>
      <c r="TIM38" s="126"/>
      <c r="TIN38" s="126"/>
      <c r="TIO38" s="126"/>
      <c r="TIP38" s="126"/>
      <c r="TIQ38" s="126"/>
      <c r="TIR38" s="126"/>
      <c r="TIS38" s="126"/>
      <c r="TIT38" s="126"/>
      <c r="TIU38" s="126"/>
      <c r="TIV38" s="126"/>
      <c r="TIW38" s="126"/>
      <c r="TIX38" s="126"/>
      <c r="TIY38" s="126"/>
      <c r="TIZ38" s="126"/>
      <c r="TJA38" s="126"/>
      <c r="TJB38" s="126"/>
      <c r="TJC38" s="126"/>
      <c r="TJD38" s="126"/>
      <c r="TJE38" s="126"/>
      <c r="TJF38" s="126"/>
      <c r="TJG38" s="126"/>
      <c r="TJH38" s="126"/>
      <c r="TJI38" s="126"/>
      <c r="TJJ38" s="126"/>
      <c r="TJK38" s="126"/>
      <c r="TJL38" s="126"/>
      <c r="TJM38" s="126"/>
      <c r="TJN38" s="126"/>
      <c r="TJO38" s="126"/>
      <c r="TJP38" s="126"/>
      <c r="TJQ38" s="126"/>
      <c r="TJR38" s="126"/>
      <c r="TJS38" s="126"/>
      <c r="TJT38" s="126"/>
      <c r="TJU38" s="126"/>
      <c r="TJV38" s="126"/>
      <c r="TJW38" s="126"/>
      <c r="TJX38" s="126"/>
      <c r="TJY38" s="126"/>
      <c r="TJZ38" s="126"/>
      <c r="TKA38" s="126"/>
      <c r="TKB38" s="126"/>
      <c r="TKC38" s="126"/>
      <c r="TKD38" s="126"/>
      <c r="TKE38" s="126"/>
      <c r="TKF38" s="126"/>
      <c r="TKG38" s="126"/>
      <c r="TKH38" s="126"/>
      <c r="TKI38" s="126"/>
      <c r="TKJ38" s="126"/>
      <c r="TKK38" s="126"/>
      <c r="TKL38" s="126"/>
      <c r="TKM38" s="126"/>
      <c r="TKN38" s="126"/>
      <c r="TKO38" s="126"/>
      <c r="TKP38" s="126"/>
      <c r="TKQ38" s="126"/>
      <c r="TKR38" s="126"/>
      <c r="TKS38" s="126"/>
      <c r="TKT38" s="126"/>
      <c r="TKU38" s="126"/>
      <c r="TKV38" s="126"/>
      <c r="TKW38" s="126"/>
      <c r="TKX38" s="126"/>
      <c r="TKY38" s="126"/>
      <c r="TKZ38" s="126"/>
      <c r="TLA38" s="126"/>
      <c r="TLB38" s="126"/>
      <c r="TLC38" s="126"/>
      <c r="TLD38" s="126"/>
      <c r="TLE38" s="126"/>
      <c r="TLF38" s="126"/>
      <c r="TLG38" s="126"/>
      <c r="TLH38" s="126"/>
      <c r="TLI38" s="126"/>
      <c r="TLJ38" s="126"/>
      <c r="TLK38" s="126"/>
      <c r="TLL38" s="126"/>
      <c r="TLM38" s="126"/>
      <c r="TLN38" s="126"/>
      <c r="TLO38" s="126"/>
      <c r="TLP38" s="126"/>
      <c r="TLQ38" s="126"/>
      <c r="TLR38" s="126"/>
      <c r="TLS38" s="126"/>
      <c r="TLT38" s="126"/>
      <c r="TLU38" s="126"/>
      <c r="TLV38" s="126"/>
      <c r="TLW38" s="126"/>
      <c r="TLX38" s="126"/>
      <c r="TLY38" s="126"/>
      <c r="TLZ38" s="126"/>
      <c r="TMA38" s="126"/>
      <c r="TMB38" s="126"/>
      <c r="TMC38" s="126"/>
      <c r="TMD38" s="126"/>
      <c r="TME38" s="126"/>
      <c r="TMF38" s="126"/>
      <c r="TMG38" s="126"/>
      <c r="TMH38" s="126"/>
      <c r="TMI38" s="126"/>
      <c r="TMJ38" s="126"/>
      <c r="TMK38" s="126"/>
      <c r="TML38" s="126"/>
      <c r="TMM38" s="126"/>
      <c r="TMN38" s="126"/>
      <c r="TMO38" s="126"/>
      <c r="TMP38" s="126"/>
      <c r="TMQ38" s="126"/>
      <c r="TMR38" s="126"/>
      <c r="TMS38" s="126"/>
      <c r="TMT38" s="126"/>
      <c r="TMU38" s="126"/>
      <c r="TMV38" s="126"/>
      <c r="TMW38" s="126"/>
      <c r="TMX38" s="126"/>
      <c r="TMY38" s="126"/>
      <c r="TMZ38" s="126"/>
      <c r="TNA38" s="126"/>
      <c r="TNB38" s="126"/>
      <c r="TNC38" s="126"/>
      <c r="TND38" s="126"/>
      <c r="TNE38" s="126"/>
      <c r="TNF38" s="126"/>
      <c r="TNG38" s="126"/>
      <c r="TNH38" s="126"/>
      <c r="TNI38" s="126"/>
      <c r="TNJ38" s="126"/>
      <c r="TNK38" s="126"/>
      <c r="TNL38" s="126"/>
      <c r="TNM38" s="126"/>
      <c r="TNN38" s="126"/>
      <c r="TNO38" s="126"/>
      <c r="TNP38" s="126"/>
      <c r="TNQ38" s="126"/>
      <c r="TNR38" s="126"/>
      <c r="TNS38" s="126"/>
      <c r="TNT38" s="126"/>
      <c r="TNU38" s="126"/>
      <c r="TNV38" s="126"/>
      <c r="TNW38" s="126"/>
      <c r="TNX38" s="126"/>
      <c r="TNY38" s="126"/>
      <c r="TNZ38" s="126"/>
      <c r="TOA38" s="126"/>
      <c r="TOB38" s="126"/>
      <c r="TOC38" s="126"/>
      <c r="TOD38" s="126"/>
      <c r="TOE38" s="126"/>
      <c r="TOF38" s="126"/>
      <c r="TOG38" s="126"/>
      <c r="TOH38" s="126"/>
      <c r="TOI38" s="126"/>
      <c r="TOJ38" s="126"/>
      <c r="TOK38" s="126"/>
      <c r="TOL38" s="126"/>
      <c r="TOM38" s="126"/>
      <c r="TON38" s="126"/>
      <c r="TOO38" s="126"/>
      <c r="TOP38" s="126"/>
      <c r="TOQ38" s="126"/>
      <c r="TOR38" s="126"/>
      <c r="TOS38" s="126"/>
      <c r="TOT38" s="126"/>
      <c r="TOU38" s="126"/>
      <c r="TOV38" s="126"/>
      <c r="TOW38" s="126"/>
      <c r="TOX38" s="126"/>
      <c r="TOY38" s="126"/>
      <c r="TOZ38" s="126"/>
      <c r="TPA38" s="126"/>
      <c r="TPB38" s="126"/>
      <c r="TPC38" s="126"/>
      <c r="TPD38" s="126"/>
      <c r="TPE38" s="126"/>
      <c r="TPF38" s="126"/>
      <c r="TPG38" s="126"/>
      <c r="TPH38" s="126"/>
      <c r="TPI38" s="126"/>
      <c r="TPJ38" s="126"/>
      <c r="TPK38" s="126"/>
      <c r="TPL38" s="126"/>
      <c r="TPM38" s="126"/>
      <c r="TPN38" s="126"/>
      <c r="TPO38" s="126"/>
      <c r="TPP38" s="126"/>
      <c r="TPQ38" s="126"/>
      <c r="TPR38" s="126"/>
      <c r="TPS38" s="126"/>
      <c r="TPT38" s="126"/>
      <c r="TPU38" s="126"/>
      <c r="TPV38" s="126"/>
      <c r="TPW38" s="126"/>
      <c r="TPX38" s="126"/>
      <c r="TPY38" s="126"/>
      <c r="TPZ38" s="126"/>
      <c r="TQA38" s="126"/>
      <c r="TQB38" s="126"/>
      <c r="TQC38" s="126"/>
      <c r="TQD38" s="126"/>
      <c r="TQE38" s="126"/>
      <c r="TQF38" s="126"/>
      <c r="TQG38" s="126"/>
      <c r="TQH38" s="126"/>
      <c r="TQI38" s="126"/>
      <c r="TQJ38" s="126"/>
      <c r="TQK38" s="126"/>
      <c r="TQL38" s="126"/>
      <c r="TQM38" s="126"/>
      <c r="TQN38" s="126"/>
      <c r="TQO38" s="126"/>
      <c r="TQP38" s="126"/>
      <c r="TQQ38" s="126"/>
      <c r="TQR38" s="126"/>
      <c r="TQS38" s="126"/>
      <c r="TQT38" s="126"/>
      <c r="TQU38" s="126"/>
      <c r="TQV38" s="126"/>
      <c r="TQW38" s="126"/>
      <c r="TQX38" s="126"/>
      <c r="TQY38" s="126"/>
      <c r="TQZ38" s="126"/>
      <c r="TRA38" s="126"/>
      <c r="TRB38" s="126"/>
      <c r="TRC38" s="126"/>
      <c r="TRD38" s="126"/>
      <c r="TRE38" s="126"/>
      <c r="TRF38" s="126"/>
      <c r="TRG38" s="126"/>
      <c r="TRH38" s="126"/>
      <c r="TRI38" s="126"/>
      <c r="TRJ38" s="126"/>
      <c r="TRK38" s="126"/>
      <c r="TRL38" s="126"/>
      <c r="TRM38" s="126"/>
      <c r="TRN38" s="126"/>
      <c r="TRO38" s="126"/>
      <c r="TRP38" s="126"/>
      <c r="TRQ38" s="126"/>
      <c r="TRR38" s="126"/>
      <c r="TRS38" s="126"/>
      <c r="TRT38" s="126"/>
      <c r="TRU38" s="126"/>
      <c r="TRV38" s="126"/>
      <c r="TRW38" s="126"/>
      <c r="TRX38" s="126"/>
      <c r="TRY38" s="126"/>
      <c r="TRZ38" s="126"/>
      <c r="TSA38" s="126"/>
      <c r="TSB38" s="126"/>
      <c r="TSC38" s="126"/>
      <c r="TSD38" s="126"/>
      <c r="TSE38" s="126"/>
      <c r="TSF38" s="126"/>
      <c r="TSG38" s="126"/>
      <c r="TSH38" s="126"/>
      <c r="TSI38" s="126"/>
      <c r="TSJ38" s="126"/>
      <c r="TSK38" s="126"/>
      <c r="TSL38" s="126"/>
      <c r="TSM38" s="126"/>
      <c r="TSN38" s="126"/>
      <c r="TSO38" s="126"/>
      <c r="TSP38" s="126"/>
      <c r="TSQ38" s="126"/>
      <c r="TSR38" s="126"/>
      <c r="TSS38" s="126"/>
      <c r="TST38" s="126"/>
      <c r="TSU38" s="126"/>
      <c r="TSV38" s="126"/>
      <c r="TSW38" s="126"/>
      <c r="TSX38" s="126"/>
      <c r="TSY38" s="126"/>
      <c r="TSZ38" s="126"/>
      <c r="TTA38" s="126"/>
      <c r="TTB38" s="126"/>
      <c r="TTC38" s="126"/>
      <c r="TTD38" s="126"/>
      <c r="TTE38" s="126"/>
      <c r="TTF38" s="126"/>
      <c r="TTG38" s="126"/>
      <c r="TTH38" s="126"/>
      <c r="TTI38" s="126"/>
      <c r="TTJ38" s="126"/>
      <c r="TTK38" s="126"/>
      <c r="TTL38" s="126"/>
      <c r="TTM38" s="126"/>
      <c r="TTN38" s="126"/>
      <c r="TTO38" s="126"/>
      <c r="TTP38" s="126"/>
      <c r="TTQ38" s="126"/>
      <c r="TTR38" s="126"/>
      <c r="TTS38" s="126"/>
      <c r="TTT38" s="126"/>
      <c r="TTU38" s="126"/>
      <c r="TTV38" s="126"/>
      <c r="TTW38" s="126"/>
      <c r="TTX38" s="126"/>
      <c r="TTY38" s="126"/>
      <c r="TTZ38" s="126"/>
      <c r="TUA38" s="126"/>
      <c r="TUB38" s="126"/>
      <c r="TUC38" s="126"/>
      <c r="TUD38" s="126"/>
      <c r="TUE38" s="126"/>
      <c r="TUF38" s="126"/>
      <c r="TUG38" s="126"/>
      <c r="TUH38" s="126"/>
      <c r="TUI38" s="126"/>
      <c r="TUJ38" s="126"/>
      <c r="TUK38" s="126"/>
      <c r="TUL38" s="126"/>
      <c r="TUM38" s="126"/>
      <c r="TUN38" s="126"/>
      <c r="TUO38" s="126"/>
      <c r="TUP38" s="126"/>
      <c r="TUQ38" s="126"/>
      <c r="TUR38" s="126"/>
      <c r="TUS38" s="126"/>
      <c r="TUT38" s="126"/>
      <c r="TUU38" s="126"/>
      <c r="TUV38" s="126"/>
      <c r="TUW38" s="126"/>
      <c r="TUX38" s="126"/>
      <c r="TUY38" s="126"/>
      <c r="TUZ38" s="126"/>
      <c r="TVA38" s="126"/>
      <c r="TVB38" s="126"/>
      <c r="TVC38" s="126"/>
      <c r="TVD38" s="126"/>
      <c r="TVE38" s="126"/>
      <c r="TVF38" s="126"/>
      <c r="TVG38" s="126"/>
      <c r="TVH38" s="126"/>
      <c r="TVI38" s="126"/>
      <c r="TVJ38" s="126"/>
      <c r="TVK38" s="126"/>
      <c r="TVL38" s="126"/>
      <c r="TVM38" s="126"/>
      <c r="TVN38" s="126"/>
      <c r="TVO38" s="126"/>
      <c r="TVP38" s="126"/>
      <c r="TVQ38" s="126"/>
      <c r="TVR38" s="126"/>
      <c r="TVS38" s="126"/>
      <c r="TVT38" s="126"/>
      <c r="TVU38" s="126"/>
      <c r="TVV38" s="126"/>
      <c r="TVW38" s="126"/>
      <c r="TVX38" s="126"/>
      <c r="TVY38" s="126"/>
      <c r="TVZ38" s="126"/>
      <c r="TWA38" s="126"/>
      <c r="TWB38" s="126"/>
      <c r="TWC38" s="126"/>
      <c r="TWD38" s="126"/>
      <c r="TWE38" s="126"/>
      <c r="TWF38" s="126"/>
      <c r="TWG38" s="126"/>
      <c r="TWH38" s="126"/>
      <c r="TWI38" s="126"/>
      <c r="TWJ38" s="126"/>
      <c r="TWK38" s="126"/>
      <c r="TWL38" s="126"/>
      <c r="TWM38" s="126"/>
      <c r="TWN38" s="126"/>
      <c r="TWO38" s="126"/>
      <c r="TWP38" s="126"/>
      <c r="TWQ38" s="126"/>
      <c r="TWR38" s="126"/>
      <c r="TWS38" s="126"/>
      <c r="TWT38" s="126"/>
      <c r="TWU38" s="126"/>
      <c r="TWV38" s="126"/>
      <c r="TWW38" s="126"/>
      <c r="TWX38" s="126"/>
      <c r="TWY38" s="126"/>
      <c r="TWZ38" s="126"/>
      <c r="TXA38" s="126"/>
      <c r="TXB38" s="126"/>
      <c r="TXC38" s="126"/>
      <c r="TXD38" s="126"/>
      <c r="TXE38" s="126"/>
      <c r="TXF38" s="126"/>
      <c r="TXG38" s="126"/>
      <c r="TXH38" s="126"/>
      <c r="TXI38" s="126"/>
      <c r="TXJ38" s="126"/>
      <c r="TXK38" s="126"/>
      <c r="TXL38" s="126"/>
      <c r="TXM38" s="126"/>
      <c r="TXN38" s="126"/>
      <c r="TXO38" s="126"/>
      <c r="TXP38" s="126"/>
      <c r="TXQ38" s="126"/>
      <c r="TXR38" s="126"/>
      <c r="TXS38" s="126"/>
      <c r="TXT38" s="126"/>
      <c r="TXU38" s="126"/>
      <c r="TXV38" s="126"/>
      <c r="TXW38" s="126"/>
      <c r="TXX38" s="126"/>
      <c r="TXY38" s="126"/>
      <c r="TXZ38" s="126"/>
      <c r="TYA38" s="126"/>
      <c r="TYB38" s="126"/>
      <c r="TYC38" s="126"/>
      <c r="TYD38" s="126"/>
      <c r="TYE38" s="126"/>
      <c r="TYF38" s="126"/>
      <c r="TYG38" s="126"/>
      <c r="TYH38" s="126"/>
      <c r="TYI38" s="126"/>
      <c r="TYJ38" s="126"/>
      <c r="TYK38" s="126"/>
      <c r="TYL38" s="126"/>
      <c r="TYM38" s="126"/>
      <c r="TYN38" s="126"/>
      <c r="TYO38" s="126"/>
      <c r="TYP38" s="126"/>
      <c r="TYQ38" s="126"/>
      <c r="TYR38" s="126"/>
      <c r="TYS38" s="126"/>
      <c r="TYT38" s="126"/>
      <c r="TYU38" s="126"/>
      <c r="TYV38" s="126"/>
      <c r="TYW38" s="126"/>
      <c r="TYX38" s="126"/>
      <c r="TYY38" s="126"/>
      <c r="TYZ38" s="126"/>
      <c r="TZA38" s="126"/>
      <c r="TZB38" s="126"/>
      <c r="TZC38" s="126"/>
      <c r="TZD38" s="126"/>
      <c r="TZE38" s="126"/>
      <c r="TZF38" s="126"/>
      <c r="TZG38" s="126"/>
      <c r="TZH38" s="126"/>
      <c r="TZI38" s="126"/>
      <c r="TZJ38" s="126"/>
      <c r="TZK38" s="126"/>
      <c r="TZL38" s="126"/>
      <c r="TZM38" s="126"/>
      <c r="TZN38" s="126"/>
      <c r="TZO38" s="126"/>
      <c r="TZP38" s="126"/>
      <c r="TZQ38" s="126"/>
      <c r="TZR38" s="126"/>
      <c r="TZS38" s="126"/>
      <c r="TZT38" s="126"/>
      <c r="TZU38" s="126"/>
      <c r="TZV38" s="126"/>
      <c r="TZW38" s="126"/>
      <c r="TZX38" s="126"/>
      <c r="TZY38" s="126"/>
      <c r="TZZ38" s="126"/>
      <c r="UAA38" s="126"/>
      <c r="UAB38" s="126"/>
      <c r="UAC38" s="126"/>
      <c r="UAD38" s="126"/>
      <c r="UAE38" s="126"/>
      <c r="UAF38" s="126"/>
      <c r="UAG38" s="126"/>
      <c r="UAH38" s="126"/>
      <c r="UAI38" s="126"/>
      <c r="UAJ38" s="126"/>
      <c r="UAK38" s="126"/>
      <c r="UAL38" s="126"/>
      <c r="UAM38" s="126"/>
      <c r="UAN38" s="126"/>
      <c r="UAO38" s="126"/>
      <c r="UAP38" s="126"/>
      <c r="UAQ38" s="126"/>
      <c r="UAR38" s="126"/>
      <c r="UAS38" s="126"/>
      <c r="UAT38" s="126"/>
      <c r="UAU38" s="126"/>
      <c r="UAV38" s="126"/>
      <c r="UAW38" s="126"/>
      <c r="UAX38" s="126"/>
      <c r="UAY38" s="126"/>
      <c r="UAZ38" s="126"/>
      <c r="UBA38" s="126"/>
      <c r="UBB38" s="126"/>
      <c r="UBC38" s="126"/>
      <c r="UBD38" s="126"/>
      <c r="UBE38" s="126"/>
      <c r="UBF38" s="126"/>
      <c r="UBG38" s="126"/>
      <c r="UBH38" s="126"/>
      <c r="UBI38" s="126"/>
      <c r="UBJ38" s="126"/>
      <c r="UBK38" s="126"/>
      <c r="UBL38" s="126"/>
      <c r="UBM38" s="126"/>
      <c r="UBN38" s="126"/>
      <c r="UBO38" s="126"/>
      <c r="UBP38" s="126"/>
      <c r="UBQ38" s="126"/>
      <c r="UBR38" s="126"/>
      <c r="UBS38" s="126"/>
      <c r="UBT38" s="126"/>
      <c r="UBU38" s="126"/>
      <c r="UBV38" s="126"/>
      <c r="UBW38" s="126"/>
      <c r="UBX38" s="126"/>
      <c r="UBY38" s="126"/>
      <c r="UBZ38" s="126"/>
      <c r="UCA38" s="126"/>
      <c r="UCB38" s="126"/>
      <c r="UCC38" s="126"/>
      <c r="UCD38" s="126"/>
      <c r="UCE38" s="126"/>
      <c r="UCF38" s="126"/>
      <c r="UCG38" s="126"/>
      <c r="UCH38" s="126"/>
      <c r="UCI38" s="126"/>
      <c r="UCJ38" s="126"/>
      <c r="UCK38" s="126"/>
      <c r="UCL38" s="126"/>
      <c r="UCM38" s="126"/>
      <c r="UCN38" s="126"/>
      <c r="UCO38" s="126"/>
      <c r="UCP38" s="126"/>
      <c r="UCQ38" s="126"/>
      <c r="UCR38" s="126"/>
      <c r="UCS38" s="126"/>
      <c r="UCT38" s="126"/>
      <c r="UCU38" s="126"/>
      <c r="UCV38" s="126"/>
      <c r="UCW38" s="126"/>
      <c r="UCX38" s="126"/>
      <c r="UCY38" s="126"/>
      <c r="UCZ38" s="126"/>
      <c r="UDA38" s="126"/>
      <c r="UDB38" s="126"/>
      <c r="UDC38" s="126"/>
      <c r="UDD38" s="126"/>
      <c r="UDE38" s="126"/>
      <c r="UDF38" s="126"/>
      <c r="UDG38" s="126"/>
      <c r="UDH38" s="126"/>
      <c r="UDI38" s="126"/>
      <c r="UDJ38" s="126"/>
      <c r="UDK38" s="126"/>
      <c r="UDL38" s="126"/>
      <c r="UDM38" s="126"/>
      <c r="UDN38" s="126"/>
      <c r="UDO38" s="126"/>
      <c r="UDP38" s="126"/>
      <c r="UDQ38" s="126"/>
      <c r="UDR38" s="126"/>
      <c r="UDS38" s="126"/>
      <c r="UDT38" s="126"/>
      <c r="UDU38" s="126"/>
      <c r="UDV38" s="126"/>
      <c r="UDW38" s="126"/>
      <c r="UDX38" s="126"/>
      <c r="UDY38" s="126"/>
      <c r="UDZ38" s="126"/>
      <c r="UEA38" s="126"/>
      <c r="UEB38" s="126"/>
      <c r="UEC38" s="126"/>
      <c r="UED38" s="126"/>
      <c r="UEE38" s="126"/>
      <c r="UEF38" s="126"/>
      <c r="UEG38" s="126"/>
      <c r="UEH38" s="126"/>
      <c r="UEI38" s="126"/>
      <c r="UEJ38" s="126"/>
      <c r="UEK38" s="126"/>
      <c r="UEL38" s="126"/>
      <c r="UEM38" s="126"/>
      <c r="UEN38" s="126"/>
      <c r="UEO38" s="126"/>
      <c r="UEP38" s="126"/>
      <c r="UEQ38" s="126"/>
      <c r="UER38" s="126"/>
      <c r="UES38" s="126"/>
      <c r="UET38" s="126"/>
      <c r="UEU38" s="126"/>
      <c r="UEV38" s="126"/>
      <c r="UEW38" s="126"/>
      <c r="UEX38" s="126"/>
      <c r="UEY38" s="126"/>
      <c r="UEZ38" s="126"/>
      <c r="UFA38" s="126"/>
      <c r="UFB38" s="126"/>
      <c r="UFC38" s="126"/>
      <c r="UFD38" s="126"/>
      <c r="UFE38" s="126"/>
      <c r="UFF38" s="126"/>
      <c r="UFG38" s="126"/>
      <c r="UFH38" s="126"/>
      <c r="UFI38" s="126"/>
      <c r="UFJ38" s="126"/>
      <c r="UFK38" s="126"/>
      <c r="UFL38" s="126"/>
      <c r="UFM38" s="126"/>
      <c r="UFN38" s="126"/>
      <c r="UFO38" s="126"/>
      <c r="UFP38" s="126"/>
      <c r="UFQ38" s="126"/>
      <c r="UFR38" s="126"/>
      <c r="UFS38" s="126"/>
      <c r="UFT38" s="126"/>
      <c r="UFU38" s="126"/>
      <c r="UFV38" s="126"/>
      <c r="UFW38" s="126"/>
      <c r="UFX38" s="126"/>
      <c r="UFY38" s="126"/>
      <c r="UFZ38" s="126"/>
      <c r="UGA38" s="126"/>
      <c r="UGB38" s="126"/>
      <c r="UGC38" s="126"/>
      <c r="UGD38" s="126"/>
      <c r="UGE38" s="126"/>
      <c r="UGF38" s="126"/>
      <c r="UGG38" s="126"/>
      <c r="UGH38" s="126"/>
      <c r="UGI38" s="126"/>
      <c r="UGJ38" s="126"/>
      <c r="UGK38" s="126"/>
      <c r="UGL38" s="126"/>
      <c r="UGM38" s="126"/>
      <c r="UGN38" s="126"/>
      <c r="UGO38" s="126"/>
      <c r="UGP38" s="126"/>
      <c r="UGQ38" s="126"/>
      <c r="UGR38" s="126"/>
      <c r="UGS38" s="126"/>
      <c r="UGT38" s="126"/>
      <c r="UGU38" s="126"/>
      <c r="UGV38" s="126"/>
      <c r="UGW38" s="126"/>
      <c r="UGX38" s="126"/>
      <c r="UGY38" s="126"/>
      <c r="UGZ38" s="126"/>
      <c r="UHA38" s="126"/>
      <c r="UHB38" s="126"/>
      <c r="UHC38" s="126"/>
      <c r="UHD38" s="126"/>
      <c r="UHE38" s="126"/>
      <c r="UHF38" s="126"/>
      <c r="UHG38" s="126"/>
      <c r="UHH38" s="126"/>
      <c r="UHI38" s="126"/>
      <c r="UHJ38" s="126"/>
      <c r="UHK38" s="126"/>
      <c r="UHL38" s="126"/>
      <c r="UHM38" s="126"/>
      <c r="UHN38" s="126"/>
      <c r="UHO38" s="126"/>
      <c r="UHP38" s="126"/>
      <c r="UHQ38" s="126"/>
      <c r="UHR38" s="126"/>
      <c r="UHS38" s="126"/>
      <c r="UHT38" s="126"/>
      <c r="UHU38" s="126"/>
      <c r="UHV38" s="126"/>
      <c r="UHW38" s="126"/>
      <c r="UHX38" s="126"/>
      <c r="UHY38" s="126"/>
      <c r="UHZ38" s="126"/>
      <c r="UIA38" s="126"/>
      <c r="UIB38" s="126"/>
      <c r="UIC38" s="126"/>
      <c r="UID38" s="126"/>
      <c r="UIE38" s="126"/>
      <c r="UIF38" s="126"/>
      <c r="UIG38" s="126"/>
      <c r="UIH38" s="126"/>
      <c r="UII38" s="126"/>
      <c r="UIJ38" s="126"/>
      <c r="UIK38" s="126"/>
      <c r="UIL38" s="126"/>
      <c r="UIM38" s="126"/>
      <c r="UIN38" s="126"/>
      <c r="UIO38" s="126"/>
      <c r="UIP38" s="126"/>
      <c r="UIQ38" s="126"/>
      <c r="UIR38" s="126"/>
      <c r="UIS38" s="126"/>
      <c r="UIT38" s="126"/>
      <c r="UIU38" s="126"/>
      <c r="UIV38" s="126"/>
      <c r="UIW38" s="126"/>
      <c r="UIX38" s="126"/>
      <c r="UIY38" s="126"/>
      <c r="UIZ38" s="126"/>
      <c r="UJA38" s="126"/>
      <c r="UJB38" s="126"/>
      <c r="UJC38" s="126"/>
      <c r="UJD38" s="126"/>
      <c r="UJE38" s="126"/>
      <c r="UJF38" s="126"/>
      <c r="UJG38" s="126"/>
      <c r="UJH38" s="126"/>
      <c r="UJI38" s="126"/>
      <c r="UJJ38" s="126"/>
      <c r="UJK38" s="126"/>
      <c r="UJL38" s="126"/>
      <c r="UJM38" s="126"/>
      <c r="UJN38" s="126"/>
      <c r="UJO38" s="126"/>
      <c r="UJP38" s="126"/>
      <c r="UJQ38" s="126"/>
      <c r="UJR38" s="126"/>
      <c r="UJS38" s="126"/>
      <c r="UJT38" s="126"/>
      <c r="UJU38" s="126"/>
      <c r="UJV38" s="126"/>
      <c r="UJW38" s="126"/>
      <c r="UJX38" s="126"/>
      <c r="UJY38" s="126"/>
      <c r="UJZ38" s="126"/>
      <c r="UKA38" s="126"/>
      <c r="UKB38" s="126"/>
      <c r="UKC38" s="126"/>
      <c r="UKD38" s="126"/>
      <c r="UKE38" s="126"/>
      <c r="UKF38" s="126"/>
      <c r="UKG38" s="126"/>
      <c r="UKH38" s="126"/>
      <c r="UKI38" s="126"/>
      <c r="UKJ38" s="126"/>
      <c r="UKK38" s="126"/>
      <c r="UKL38" s="126"/>
      <c r="UKM38" s="126"/>
      <c r="UKN38" s="126"/>
      <c r="UKO38" s="126"/>
      <c r="UKP38" s="126"/>
      <c r="UKQ38" s="126"/>
      <c r="UKR38" s="126"/>
      <c r="UKS38" s="126"/>
      <c r="UKT38" s="126"/>
      <c r="UKU38" s="126"/>
      <c r="UKV38" s="126"/>
      <c r="UKW38" s="126"/>
      <c r="UKX38" s="126"/>
      <c r="UKY38" s="126"/>
      <c r="UKZ38" s="126"/>
      <c r="ULA38" s="126"/>
      <c r="ULB38" s="126"/>
      <c r="ULC38" s="126"/>
      <c r="ULD38" s="126"/>
      <c r="ULE38" s="126"/>
      <c r="ULF38" s="126"/>
      <c r="ULG38" s="126"/>
      <c r="ULH38" s="126"/>
      <c r="ULI38" s="126"/>
      <c r="ULJ38" s="126"/>
      <c r="ULK38" s="126"/>
      <c r="ULL38" s="126"/>
      <c r="ULM38" s="126"/>
      <c r="ULN38" s="126"/>
      <c r="ULO38" s="126"/>
      <c r="ULP38" s="126"/>
      <c r="ULQ38" s="126"/>
      <c r="ULR38" s="126"/>
      <c r="ULS38" s="126"/>
      <c r="ULT38" s="126"/>
      <c r="ULU38" s="126"/>
      <c r="ULV38" s="126"/>
      <c r="ULW38" s="126"/>
      <c r="ULX38" s="126"/>
      <c r="ULY38" s="126"/>
      <c r="ULZ38" s="126"/>
      <c r="UMA38" s="126"/>
      <c r="UMB38" s="126"/>
      <c r="UMC38" s="126"/>
      <c r="UMD38" s="126"/>
      <c r="UME38" s="126"/>
      <c r="UMF38" s="126"/>
      <c r="UMG38" s="126"/>
      <c r="UMH38" s="126"/>
      <c r="UMI38" s="126"/>
      <c r="UMJ38" s="126"/>
      <c r="UMK38" s="126"/>
      <c r="UML38" s="126"/>
      <c r="UMM38" s="126"/>
      <c r="UMN38" s="126"/>
      <c r="UMO38" s="126"/>
      <c r="UMP38" s="126"/>
      <c r="UMQ38" s="126"/>
      <c r="UMR38" s="126"/>
      <c r="UMS38" s="126"/>
      <c r="UMT38" s="126"/>
      <c r="UMU38" s="126"/>
      <c r="UMV38" s="126"/>
      <c r="UMW38" s="126"/>
      <c r="UMX38" s="126"/>
      <c r="UMY38" s="126"/>
      <c r="UMZ38" s="126"/>
      <c r="UNA38" s="126"/>
      <c r="UNB38" s="126"/>
      <c r="UNC38" s="126"/>
      <c r="UND38" s="126"/>
      <c r="UNE38" s="126"/>
      <c r="UNF38" s="126"/>
      <c r="UNG38" s="126"/>
      <c r="UNH38" s="126"/>
      <c r="UNI38" s="126"/>
      <c r="UNJ38" s="126"/>
      <c r="UNK38" s="126"/>
      <c r="UNL38" s="126"/>
      <c r="UNM38" s="126"/>
      <c r="UNN38" s="126"/>
      <c r="UNO38" s="126"/>
      <c r="UNP38" s="126"/>
      <c r="UNQ38" s="126"/>
      <c r="UNR38" s="126"/>
      <c r="UNS38" s="126"/>
      <c r="UNT38" s="126"/>
      <c r="UNU38" s="126"/>
      <c r="UNV38" s="126"/>
      <c r="UNW38" s="126"/>
      <c r="UNX38" s="126"/>
      <c r="UNY38" s="126"/>
      <c r="UNZ38" s="126"/>
      <c r="UOA38" s="126"/>
      <c r="UOB38" s="126"/>
      <c r="UOC38" s="126"/>
      <c r="UOD38" s="126"/>
      <c r="UOE38" s="126"/>
      <c r="UOF38" s="126"/>
      <c r="UOG38" s="126"/>
      <c r="UOH38" s="126"/>
      <c r="UOI38" s="126"/>
      <c r="UOJ38" s="126"/>
      <c r="UOK38" s="126"/>
      <c r="UOL38" s="126"/>
      <c r="UOM38" s="126"/>
      <c r="UON38" s="126"/>
      <c r="UOO38" s="126"/>
      <c r="UOP38" s="126"/>
      <c r="UOQ38" s="126"/>
      <c r="UOR38" s="126"/>
      <c r="UOS38" s="126"/>
      <c r="UOT38" s="126"/>
      <c r="UOU38" s="126"/>
      <c r="UOV38" s="126"/>
      <c r="UOW38" s="126"/>
      <c r="UOX38" s="126"/>
      <c r="UOY38" s="126"/>
      <c r="UOZ38" s="126"/>
      <c r="UPA38" s="126"/>
      <c r="UPB38" s="126"/>
      <c r="UPC38" s="126"/>
      <c r="UPD38" s="126"/>
      <c r="UPE38" s="126"/>
      <c r="UPF38" s="126"/>
      <c r="UPG38" s="126"/>
      <c r="UPH38" s="126"/>
      <c r="UPI38" s="126"/>
      <c r="UPJ38" s="126"/>
      <c r="UPK38" s="126"/>
      <c r="UPL38" s="126"/>
      <c r="UPM38" s="126"/>
      <c r="UPN38" s="126"/>
      <c r="UPO38" s="126"/>
      <c r="UPP38" s="126"/>
      <c r="UPQ38" s="126"/>
      <c r="UPR38" s="126"/>
      <c r="UPS38" s="126"/>
      <c r="UPT38" s="126"/>
      <c r="UPU38" s="126"/>
      <c r="UPV38" s="126"/>
      <c r="UPW38" s="126"/>
      <c r="UPX38" s="126"/>
      <c r="UPY38" s="126"/>
      <c r="UPZ38" s="126"/>
      <c r="UQA38" s="126"/>
      <c r="UQB38" s="126"/>
      <c r="UQC38" s="126"/>
      <c r="UQD38" s="126"/>
      <c r="UQE38" s="126"/>
      <c r="UQF38" s="126"/>
      <c r="UQG38" s="126"/>
      <c r="UQH38" s="126"/>
      <c r="UQI38" s="126"/>
      <c r="UQJ38" s="126"/>
      <c r="UQK38" s="126"/>
      <c r="UQL38" s="126"/>
      <c r="UQM38" s="126"/>
      <c r="UQN38" s="126"/>
      <c r="UQO38" s="126"/>
      <c r="UQP38" s="126"/>
      <c r="UQQ38" s="126"/>
      <c r="UQR38" s="126"/>
      <c r="UQS38" s="126"/>
      <c r="UQT38" s="126"/>
      <c r="UQU38" s="126"/>
      <c r="UQV38" s="126"/>
      <c r="UQW38" s="126"/>
      <c r="UQX38" s="126"/>
      <c r="UQY38" s="126"/>
      <c r="UQZ38" s="126"/>
      <c r="URA38" s="126"/>
      <c r="URB38" s="126"/>
      <c r="URC38" s="126"/>
      <c r="URD38" s="126"/>
      <c r="URE38" s="126"/>
      <c r="URF38" s="126"/>
      <c r="URG38" s="126"/>
      <c r="URH38" s="126"/>
      <c r="URI38" s="126"/>
      <c r="URJ38" s="126"/>
      <c r="URK38" s="126"/>
      <c r="URL38" s="126"/>
      <c r="URM38" s="126"/>
      <c r="URN38" s="126"/>
      <c r="URO38" s="126"/>
      <c r="URP38" s="126"/>
      <c r="URQ38" s="126"/>
      <c r="URR38" s="126"/>
      <c r="URS38" s="126"/>
      <c r="URT38" s="126"/>
      <c r="URU38" s="126"/>
      <c r="URV38" s="126"/>
      <c r="URW38" s="126"/>
      <c r="URX38" s="126"/>
      <c r="URY38" s="126"/>
      <c r="URZ38" s="126"/>
      <c r="USA38" s="126"/>
      <c r="USB38" s="126"/>
      <c r="USC38" s="126"/>
      <c r="USD38" s="126"/>
      <c r="USE38" s="126"/>
      <c r="USF38" s="126"/>
      <c r="USG38" s="126"/>
      <c r="USH38" s="126"/>
      <c r="USI38" s="126"/>
      <c r="USJ38" s="126"/>
      <c r="USK38" s="126"/>
      <c r="USL38" s="126"/>
      <c r="USM38" s="126"/>
      <c r="USN38" s="126"/>
      <c r="USO38" s="126"/>
      <c r="USP38" s="126"/>
      <c r="USQ38" s="126"/>
      <c r="USR38" s="126"/>
      <c r="USS38" s="126"/>
      <c r="UST38" s="126"/>
      <c r="USU38" s="126"/>
      <c r="USV38" s="126"/>
      <c r="USW38" s="126"/>
      <c r="USX38" s="126"/>
      <c r="USY38" s="126"/>
      <c r="USZ38" s="126"/>
      <c r="UTA38" s="126"/>
      <c r="UTB38" s="126"/>
      <c r="UTC38" s="126"/>
      <c r="UTD38" s="126"/>
      <c r="UTE38" s="126"/>
      <c r="UTF38" s="126"/>
      <c r="UTG38" s="126"/>
      <c r="UTH38" s="126"/>
      <c r="UTI38" s="126"/>
      <c r="UTJ38" s="126"/>
      <c r="UTK38" s="126"/>
      <c r="UTL38" s="126"/>
      <c r="UTM38" s="126"/>
      <c r="UTN38" s="126"/>
      <c r="UTO38" s="126"/>
      <c r="UTP38" s="126"/>
      <c r="UTQ38" s="126"/>
      <c r="UTR38" s="126"/>
      <c r="UTS38" s="126"/>
      <c r="UTT38" s="126"/>
      <c r="UTU38" s="126"/>
      <c r="UTV38" s="126"/>
      <c r="UTW38" s="126"/>
      <c r="UTX38" s="126"/>
      <c r="UTY38" s="126"/>
      <c r="UTZ38" s="126"/>
      <c r="UUA38" s="126"/>
      <c r="UUB38" s="126"/>
      <c r="UUC38" s="126"/>
      <c r="UUD38" s="126"/>
      <c r="UUE38" s="126"/>
      <c r="UUF38" s="126"/>
      <c r="UUG38" s="126"/>
      <c r="UUH38" s="126"/>
      <c r="UUI38" s="126"/>
      <c r="UUJ38" s="126"/>
      <c r="UUK38" s="126"/>
      <c r="UUL38" s="126"/>
      <c r="UUM38" s="126"/>
      <c r="UUN38" s="126"/>
      <c r="UUO38" s="126"/>
      <c r="UUP38" s="126"/>
      <c r="UUQ38" s="126"/>
      <c r="UUR38" s="126"/>
      <c r="UUS38" s="126"/>
      <c r="UUT38" s="126"/>
      <c r="UUU38" s="126"/>
      <c r="UUV38" s="126"/>
      <c r="UUW38" s="126"/>
      <c r="UUX38" s="126"/>
      <c r="UUY38" s="126"/>
      <c r="UUZ38" s="126"/>
      <c r="UVA38" s="126"/>
      <c r="UVB38" s="126"/>
      <c r="UVC38" s="126"/>
      <c r="UVD38" s="126"/>
      <c r="UVE38" s="126"/>
      <c r="UVF38" s="126"/>
      <c r="UVG38" s="126"/>
      <c r="UVH38" s="126"/>
      <c r="UVI38" s="126"/>
      <c r="UVJ38" s="126"/>
      <c r="UVK38" s="126"/>
      <c r="UVL38" s="126"/>
      <c r="UVM38" s="126"/>
      <c r="UVN38" s="126"/>
      <c r="UVO38" s="126"/>
      <c r="UVP38" s="126"/>
      <c r="UVQ38" s="126"/>
      <c r="UVR38" s="126"/>
      <c r="UVS38" s="126"/>
      <c r="UVT38" s="126"/>
      <c r="UVU38" s="126"/>
      <c r="UVV38" s="126"/>
      <c r="UVW38" s="126"/>
      <c r="UVX38" s="126"/>
      <c r="UVY38" s="126"/>
      <c r="UVZ38" s="126"/>
      <c r="UWA38" s="126"/>
      <c r="UWB38" s="126"/>
      <c r="UWC38" s="126"/>
      <c r="UWD38" s="126"/>
      <c r="UWE38" s="126"/>
      <c r="UWF38" s="126"/>
      <c r="UWG38" s="126"/>
      <c r="UWH38" s="126"/>
      <c r="UWI38" s="126"/>
      <c r="UWJ38" s="126"/>
      <c r="UWK38" s="126"/>
      <c r="UWL38" s="126"/>
      <c r="UWM38" s="126"/>
      <c r="UWN38" s="126"/>
      <c r="UWO38" s="126"/>
      <c r="UWP38" s="126"/>
      <c r="UWQ38" s="126"/>
      <c r="UWR38" s="126"/>
      <c r="UWS38" s="126"/>
      <c r="UWT38" s="126"/>
      <c r="UWU38" s="126"/>
      <c r="UWV38" s="126"/>
      <c r="UWW38" s="126"/>
      <c r="UWX38" s="126"/>
      <c r="UWY38" s="126"/>
      <c r="UWZ38" s="126"/>
      <c r="UXA38" s="126"/>
      <c r="UXB38" s="126"/>
      <c r="UXC38" s="126"/>
      <c r="UXD38" s="126"/>
      <c r="UXE38" s="126"/>
      <c r="UXF38" s="126"/>
      <c r="UXG38" s="126"/>
      <c r="UXH38" s="126"/>
      <c r="UXI38" s="126"/>
      <c r="UXJ38" s="126"/>
      <c r="UXK38" s="126"/>
      <c r="UXL38" s="126"/>
      <c r="UXM38" s="126"/>
      <c r="UXN38" s="126"/>
      <c r="UXO38" s="126"/>
      <c r="UXP38" s="126"/>
      <c r="UXQ38" s="126"/>
      <c r="UXR38" s="126"/>
      <c r="UXS38" s="126"/>
      <c r="UXT38" s="126"/>
      <c r="UXU38" s="126"/>
      <c r="UXV38" s="126"/>
      <c r="UXW38" s="126"/>
      <c r="UXX38" s="126"/>
      <c r="UXY38" s="126"/>
      <c r="UXZ38" s="126"/>
      <c r="UYA38" s="126"/>
      <c r="UYB38" s="126"/>
      <c r="UYC38" s="126"/>
      <c r="UYD38" s="126"/>
      <c r="UYE38" s="126"/>
      <c r="UYF38" s="126"/>
      <c r="UYG38" s="126"/>
      <c r="UYH38" s="126"/>
      <c r="UYI38" s="126"/>
      <c r="UYJ38" s="126"/>
      <c r="UYK38" s="126"/>
      <c r="UYL38" s="126"/>
      <c r="UYM38" s="126"/>
      <c r="UYN38" s="126"/>
      <c r="UYO38" s="126"/>
      <c r="UYP38" s="126"/>
      <c r="UYQ38" s="126"/>
      <c r="UYR38" s="126"/>
      <c r="UYS38" s="126"/>
      <c r="UYT38" s="126"/>
      <c r="UYU38" s="126"/>
      <c r="UYV38" s="126"/>
      <c r="UYW38" s="126"/>
      <c r="UYX38" s="126"/>
      <c r="UYY38" s="126"/>
      <c r="UYZ38" s="126"/>
      <c r="UZA38" s="126"/>
      <c r="UZB38" s="126"/>
      <c r="UZC38" s="126"/>
      <c r="UZD38" s="126"/>
      <c r="UZE38" s="126"/>
      <c r="UZF38" s="126"/>
      <c r="UZG38" s="126"/>
      <c r="UZH38" s="126"/>
      <c r="UZI38" s="126"/>
      <c r="UZJ38" s="126"/>
      <c r="UZK38" s="126"/>
      <c r="UZL38" s="126"/>
      <c r="UZM38" s="126"/>
      <c r="UZN38" s="126"/>
      <c r="UZO38" s="126"/>
      <c r="UZP38" s="126"/>
      <c r="UZQ38" s="126"/>
      <c r="UZR38" s="126"/>
      <c r="UZS38" s="126"/>
      <c r="UZT38" s="126"/>
      <c r="UZU38" s="126"/>
      <c r="UZV38" s="126"/>
      <c r="UZW38" s="126"/>
      <c r="UZX38" s="126"/>
      <c r="UZY38" s="126"/>
      <c r="UZZ38" s="126"/>
      <c r="VAA38" s="126"/>
      <c r="VAB38" s="126"/>
      <c r="VAC38" s="126"/>
      <c r="VAD38" s="126"/>
      <c r="VAE38" s="126"/>
      <c r="VAF38" s="126"/>
      <c r="VAG38" s="126"/>
      <c r="VAH38" s="126"/>
      <c r="VAI38" s="126"/>
      <c r="VAJ38" s="126"/>
      <c r="VAK38" s="126"/>
      <c r="VAL38" s="126"/>
      <c r="VAM38" s="126"/>
      <c r="VAN38" s="126"/>
      <c r="VAO38" s="126"/>
      <c r="VAP38" s="126"/>
      <c r="VAQ38" s="126"/>
      <c r="VAR38" s="126"/>
      <c r="VAS38" s="126"/>
      <c r="VAT38" s="126"/>
      <c r="VAU38" s="126"/>
      <c r="VAV38" s="126"/>
      <c r="VAW38" s="126"/>
      <c r="VAX38" s="126"/>
      <c r="VAY38" s="126"/>
      <c r="VAZ38" s="126"/>
      <c r="VBA38" s="126"/>
      <c r="VBB38" s="126"/>
      <c r="VBC38" s="126"/>
      <c r="VBD38" s="126"/>
      <c r="VBE38" s="126"/>
      <c r="VBF38" s="126"/>
      <c r="VBG38" s="126"/>
      <c r="VBH38" s="126"/>
      <c r="VBI38" s="126"/>
      <c r="VBJ38" s="126"/>
      <c r="VBK38" s="126"/>
      <c r="VBL38" s="126"/>
      <c r="VBM38" s="126"/>
      <c r="VBN38" s="126"/>
      <c r="VBO38" s="126"/>
      <c r="VBP38" s="126"/>
      <c r="VBQ38" s="126"/>
      <c r="VBR38" s="126"/>
      <c r="VBS38" s="126"/>
      <c r="VBT38" s="126"/>
      <c r="VBU38" s="126"/>
      <c r="VBV38" s="126"/>
      <c r="VBW38" s="126"/>
      <c r="VBX38" s="126"/>
      <c r="VBY38" s="126"/>
      <c r="VBZ38" s="126"/>
      <c r="VCA38" s="126"/>
      <c r="VCB38" s="126"/>
      <c r="VCC38" s="126"/>
      <c r="VCD38" s="126"/>
      <c r="VCE38" s="126"/>
      <c r="VCF38" s="126"/>
      <c r="VCG38" s="126"/>
      <c r="VCH38" s="126"/>
      <c r="VCI38" s="126"/>
      <c r="VCJ38" s="126"/>
      <c r="VCK38" s="126"/>
      <c r="VCL38" s="126"/>
      <c r="VCM38" s="126"/>
      <c r="VCN38" s="126"/>
      <c r="VCO38" s="126"/>
      <c r="VCP38" s="126"/>
      <c r="VCQ38" s="126"/>
      <c r="VCR38" s="126"/>
      <c r="VCS38" s="126"/>
      <c r="VCT38" s="126"/>
      <c r="VCU38" s="126"/>
      <c r="VCV38" s="126"/>
      <c r="VCW38" s="126"/>
      <c r="VCX38" s="126"/>
      <c r="VCY38" s="126"/>
      <c r="VCZ38" s="126"/>
      <c r="VDA38" s="126"/>
      <c r="VDB38" s="126"/>
      <c r="VDC38" s="126"/>
      <c r="VDD38" s="126"/>
      <c r="VDE38" s="126"/>
      <c r="VDF38" s="126"/>
      <c r="VDG38" s="126"/>
      <c r="VDH38" s="126"/>
      <c r="VDI38" s="126"/>
      <c r="VDJ38" s="126"/>
      <c r="VDK38" s="126"/>
      <c r="VDL38" s="126"/>
      <c r="VDM38" s="126"/>
      <c r="VDN38" s="126"/>
      <c r="VDO38" s="126"/>
      <c r="VDP38" s="126"/>
      <c r="VDQ38" s="126"/>
      <c r="VDR38" s="126"/>
      <c r="VDS38" s="126"/>
      <c r="VDT38" s="126"/>
      <c r="VDU38" s="126"/>
      <c r="VDV38" s="126"/>
      <c r="VDW38" s="126"/>
      <c r="VDX38" s="126"/>
      <c r="VDY38" s="126"/>
      <c r="VDZ38" s="126"/>
      <c r="VEA38" s="126"/>
      <c r="VEB38" s="126"/>
      <c r="VEC38" s="126"/>
      <c r="VED38" s="126"/>
      <c r="VEE38" s="126"/>
      <c r="VEF38" s="126"/>
      <c r="VEG38" s="126"/>
      <c r="VEH38" s="126"/>
      <c r="VEI38" s="126"/>
      <c r="VEJ38" s="126"/>
      <c r="VEK38" s="126"/>
      <c r="VEL38" s="126"/>
      <c r="VEM38" s="126"/>
      <c r="VEN38" s="126"/>
      <c r="VEO38" s="126"/>
      <c r="VEP38" s="126"/>
      <c r="VEQ38" s="126"/>
      <c r="VER38" s="126"/>
      <c r="VES38" s="126"/>
      <c r="VET38" s="126"/>
      <c r="VEU38" s="126"/>
      <c r="VEV38" s="126"/>
      <c r="VEW38" s="126"/>
      <c r="VEX38" s="126"/>
      <c r="VEY38" s="126"/>
      <c r="VEZ38" s="126"/>
      <c r="VFA38" s="126"/>
      <c r="VFB38" s="126"/>
      <c r="VFC38" s="126"/>
      <c r="VFD38" s="126"/>
      <c r="VFE38" s="126"/>
      <c r="VFF38" s="126"/>
      <c r="VFG38" s="126"/>
      <c r="VFH38" s="126"/>
      <c r="VFI38" s="126"/>
      <c r="VFJ38" s="126"/>
      <c r="VFK38" s="126"/>
      <c r="VFL38" s="126"/>
      <c r="VFM38" s="126"/>
      <c r="VFN38" s="126"/>
      <c r="VFO38" s="126"/>
      <c r="VFP38" s="126"/>
      <c r="VFQ38" s="126"/>
      <c r="VFR38" s="126"/>
      <c r="VFS38" s="126"/>
      <c r="VFT38" s="126"/>
      <c r="VFU38" s="126"/>
      <c r="VFV38" s="126"/>
      <c r="VFW38" s="126"/>
      <c r="VFX38" s="126"/>
      <c r="VFY38" s="126"/>
      <c r="VFZ38" s="126"/>
      <c r="VGA38" s="126"/>
      <c r="VGB38" s="126"/>
      <c r="VGC38" s="126"/>
      <c r="VGD38" s="126"/>
      <c r="VGE38" s="126"/>
      <c r="VGF38" s="126"/>
      <c r="VGG38" s="126"/>
      <c r="VGH38" s="126"/>
      <c r="VGI38" s="126"/>
      <c r="VGJ38" s="126"/>
      <c r="VGK38" s="126"/>
      <c r="VGL38" s="126"/>
      <c r="VGM38" s="126"/>
      <c r="VGN38" s="126"/>
      <c r="VGO38" s="126"/>
      <c r="VGP38" s="126"/>
      <c r="VGQ38" s="126"/>
      <c r="VGR38" s="126"/>
      <c r="VGS38" s="126"/>
      <c r="VGT38" s="126"/>
      <c r="VGU38" s="126"/>
      <c r="VGV38" s="126"/>
      <c r="VGW38" s="126"/>
      <c r="VGX38" s="126"/>
      <c r="VGY38" s="126"/>
      <c r="VGZ38" s="126"/>
      <c r="VHA38" s="126"/>
      <c r="VHB38" s="126"/>
      <c r="VHC38" s="126"/>
      <c r="VHD38" s="126"/>
      <c r="VHE38" s="126"/>
      <c r="VHF38" s="126"/>
      <c r="VHG38" s="126"/>
      <c r="VHH38" s="126"/>
      <c r="VHI38" s="126"/>
      <c r="VHJ38" s="126"/>
      <c r="VHK38" s="126"/>
      <c r="VHL38" s="126"/>
      <c r="VHM38" s="126"/>
      <c r="VHN38" s="126"/>
      <c r="VHO38" s="126"/>
      <c r="VHP38" s="126"/>
      <c r="VHQ38" s="126"/>
      <c r="VHR38" s="126"/>
      <c r="VHS38" s="126"/>
      <c r="VHT38" s="126"/>
      <c r="VHU38" s="126"/>
      <c r="VHV38" s="126"/>
      <c r="VHW38" s="126"/>
      <c r="VHX38" s="126"/>
      <c r="VHY38" s="126"/>
      <c r="VHZ38" s="126"/>
      <c r="VIA38" s="126"/>
      <c r="VIB38" s="126"/>
      <c r="VIC38" s="126"/>
      <c r="VID38" s="126"/>
      <c r="VIE38" s="126"/>
      <c r="VIF38" s="126"/>
      <c r="VIG38" s="126"/>
      <c r="VIH38" s="126"/>
      <c r="VII38" s="126"/>
      <c r="VIJ38" s="126"/>
      <c r="VIK38" s="126"/>
      <c r="VIL38" s="126"/>
      <c r="VIM38" s="126"/>
      <c r="VIN38" s="126"/>
      <c r="VIO38" s="126"/>
      <c r="VIP38" s="126"/>
      <c r="VIQ38" s="126"/>
      <c r="VIR38" s="126"/>
      <c r="VIS38" s="126"/>
      <c r="VIT38" s="126"/>
      <c r="VIU38" s="126"/>
      <c r="VIV38" s="126"/>
      <c r="VIW38" s="126"/>
      <c r="VIX38" s="126"/>
      <c r="VIY38" s="126"/>
      <c r="VIZ38" s="126"/>
      <c r="VJA38" s="126"/>
      <c r="VJB38" s="126"/>
      <c r="VJC38" s="126"/>
      <c r="VJD38" s="126"/>
      <c r="VJE38" s="126"/>
      <c r="VJF38" s="126"/>
      <c r="VJG38" s="126"/>
      <c r="VJH38" s="126"/>
      <c r="VJI38" s="126"/>
      <c r="VJJ38" s="126"/>
      <c r="VJK38" s="126"/>
      <c r="VJL38" s="126"/>
      <c r="VJM38" s="126"/>
      <c r="VJN38" s="126"/>
      <c r="VJO38" s="126"/>
      <c r="VJP38" s="126"/>
      <c r="VJQ38" s="126"/>
      <c r="VJR38" s="126"/>
      <c r="VJS38" s="126"/>
      <c r="VJT38" s="126"/>
      <c r="VJU38" s="126"/>
      <c r="VJV38" s="126"/>
      <c r="VJW38" s="126"/>
      <c r="VJX38" s="126"/>
      <c r="VJY38" s="126"/>
      <c r="VJZ38" s="126"/>
      <c r="VKA38" s="126"/>
      <c r="VKB38" s="126"/>
      <c r="VKC38" s="126"/>
      <c r="VKD38" s="126"/>
      <c r="VKE38" s="126"/>
      <c r="VKF38" s="126"/>
      <c r="VKG38" s="126"/>
      <c r="VKH38" s="126"/>
      <c r="VKI38" s="126"/>
      <c r="VKJ38" s="126"/>
      <c r="VKK38" s="126"/>
      <c r="VKL38" s="126"/>
      <c r="VKM38" s="126"/>
      <c r="VKN38" s="126"/>
      <c r="VKO38" s="126"/>
      <c r="VKP38" s="126"/>
      <c r="VKQ38" s="126"/>
      <c r="VKR38" s="126"/>
      <c r="VKS38" s="126"/>
      <c r="VKT38" s="126"/>
      <c r="VKU38" s="126"/>
      <c r="VKV38" s="126"/>
      <c r="VKW38" s="126"/>
      <c r="VKX38" s="126"/>
      <c r="VKY38" s="126"/>
      <c r="VKZ38" s="126"/>
      <c r="VLA38" s="126"/>
      <c r="VLB38" s="126"/>
      <c r="VLC38" s="126"/>
      <c r="VLD38" s="126"/>
      <c r="VLE38" s="126"/>
      <c r="VLF38" s="126"/>
      <c r="VLG38" s="126"/>
      <c r="VLH38" s="126"/>
      <c r="VLI38" s="126"/>
      <c r="VLJ38" s="126"/>
      <c r="VLK38" s="126"/>
      <c r="VLL38" s="126"/>
      <c r="VLM38" s="126"/>
      <c r="VLN38" s="126"/>
      <c r="VLO38" s="126"/>
      <c r="VLP38" s="126"/>
      <c r="VLQ38" s="126"/>
      <c r="VLR38" s="126"/>
      <c r="VLS38" s="126"/>
      <c r="VLT38" s="126"/>
      <c r="VLU38" s="126"/>
      <c r="VLV38" s="126"/>
      <c r="VLW38" s="126"/>
      <c r="VLX38" s="126"/>
      <c r="VLY38" s="126"/>
      <c r="VLZ38" s="126"/>
      <c r="VMA38" s="126"/>
      <c r="VMB38" s="126"/>
      <c r="VMC38" s="126"/>
      <c r="VMD38" s="126"/>
      <c r="VME38" s="126"/>
      <c r="VMF38" s="126"/>
      <c r="VMG38" s="126"/>
      <c r="VMH38" s="126"/>
      <c r="VMI38" s="126"/>
      <c r="VMJ38" s="126"/>
      <c r="VMK38" s="126"/>
      <c r="VML38" s="126"/>
      <c r="VMM38" s="126"/>
      <c r="VMN38" s="126"/>
      <c r="VMO38" s="126"/>
      <c r="VMP38" s="126"/>
      <c r="VMQ38" s="126"/>
      <c r="VMR38" s="126"/>
      <c r="VMS38" s="126"/>
      <c r="VMT38" s="126"/>
      <c r="VMU38" s="126"/>
      <c r="VMV38" s="126"/>
      <c r="VMW38" s="126"/>
      <c r="VMX38" s="126"/>
      <c r="VMY38" s="126"/>
      <c r="VMZ38" s="126"/>
      <c r="VNA38" s="126"/>
      <c r="VNB38" s="126"/>
      <c r="VNC38" s="126"/>
      <c r="VND38" s="126"/>
      <c r="VNE38" s="126"/>
      <c r="VNF38" s="126"/>
      <c r="VNG38" s="126"/>
      <c r="VNH38" s="126"/>
      <c r="VNI38" s="126"/>
      <c r="VNJ38" s="126"/>
      <c r="VNK38" s="126"/>
      <c r="VNL38" s="126"/>
      <c r="VNM38" s="126"/>
      <c r="VNN38" s="126"/>
      <c r="VNO38" s="126"/>
      <c r="VNP38" s="126"/>
      <c r="VNQ38" s="126"/>
      <c r="VNR38" s="126"/>
      <c r="VNS38" s="126"/>
      <c r="VNT38" s="126"/>
      <c r="VNU38" s="126"/>
      <c r="VNV38" s="126"/>
      <c r="VNW38" s="126"/>
      <c r="VNX38" s="126"/>
      <c r="VNY38" s="126"/>
      <c r="VNZ38" s="126"/>
      <c r="VOA38" s="126"/>
      <c r="VOB38" s="126"/>
      <c r="VOC38" s="126"/>
      <c r="VOD38" s="126"/>
      <c r="VOE38" s="126"/>
      <c r="VOF38" s="126"/>
      <c r="VOG38" s="126"/>
      <c r="VOH38" s="126"/>
      <c r="VOI38" s="126"/>
      <c r="VOJ38" s="126"/>
      <c r="VOK38" s="126"/>
      <c r="VOL38" s="126"/>
      <c r="VOM38" s="126"/>
      <c r="VON38" s="126"/>
      <c r="VOO38" s="126"/>
      <c r="VOP38" s="126"/>
      <c r="VOQ38" s="126"/>
      <c r="VOR38" s="126"/>
      <c r="VOS38" s="126"/>
      <c r="VOT38" s="126"/>
      <c r="VOU38" s="126"/>
      <c r="VOV38" s="126"/>
      <c r="VOW38" s="126"/>
      <c r="VOX38" s="126"/>
      <c r="VOY38" s="126"/>
      <c r="VOZ38" s="126"/>
      <c r="VPA38" s="126"/>
      <c r="VPB38" s="126"/>
      <c r="VPC38" s="126"/>
      <c r="VPD38" s="126"/>
      <c r="VPE38" s="126"/>
      <c r="VPF38" s="126"/>
      <c r="VPG38" s="126"/>
      <c r="VPH38" s="126"/>
      <c r="VPI38" s="126"/>
      <c r="VPJ38" s="126"/>
      <c r="VPK38" s="126"/>
      <c r="VPL38" s="126"/>
      <c r="VPM38" s="126"/>
      <c r="VPN38" s="126"/>
      <c r="VPO38" s="126"/>
      <c r="VPP38" s="126"/>
      <c r="VPQ38" s="126"/>
      <c r="VPR38" s="126"/>
      <c r="VPS38" s="126"/>
      <c r="VPT38" s="126"/>
      <c r="VPU38" s="126"/>
      <c r="VPV38" s="126"/>
      <c r="VPW38" s="126"/>
      <c r="VPX38" s="126"/>
      <c r="VPY38" s="126"/>
      <c r="VPZ38" s="126"/>
      <c r="VQA38" s="126"/>
      <c r="VQB38" s="126"/>
      <c r="VQC38" s="126"/>
      <c r="VQD38" s="126"/>
      <c r="VQE38" s="126"/>
      <c r="VQF38" s="126"/>
      <c r="VQG38" s="126"/>
      <c r="VQH38" s="126"/>
      <c r="VQI38" s="126"/>
      <c r="VQJ38" s="126"/>
      <c r="VQK38" s="126"/>
      <c r="VQL38" s="126"/>
      <c r="VQM38" s="126"/>
      <c r="VQN38" s="126"/>
      <c r="VQO38" s="126"/>
      <c r="VQP38" s="126"/>
      <c r="VQQ38" s="126"/>
      <c r="VQR38" s="126"/>
      <c r="VQS38" s="126"/>
      <c r="VQT38" s="126"/>
      <c r="VQU38" s="126"/>
      <c r="VQV38" s="126"/>
      <c r="VQW38" s="126"/>
      <c r="VQX38" s="126"/>
      <c r="VQY38" s="126"/>
      <c r="VQZ38" s="126"/>
      <c r="VRA38" s="126"/>
      <c r="VRB38" s="126"/>
      <c r="VRC38" s="126"/>
      <c r="VRD38" s="126"/>
      <c r="VRE38" s="126"/>
      <c r="VRF38" s="126"/>
      <c r="VRG38" s="126"/>
      <c r="VRH38" s="126"/>
      <c r="VRI38" s="126"/>
      <c r="VRJ38" s="126"/>
      <c r="VRK38" s="126"/>
      <c r="VRL38" s="126"/>
      <c r="VRM38" s="126"/>
      <c r="VRN38" s="126"/>
      <c r="VRO38" s="126"/>
      <c r="VRP38" s="126"/>
      <c r="VRQ38" s="126"/>
      <c r="VRR38" s="126"/>
      <c r="VRS38" s="126"/>
      <c r="VRT38" s="126"/>
      <c r="VRU38" s="126"/>
      <c r="VRV38" s="126"/>
      <c r="VRW38" s="126"/>
      <c r="VRX38" s="126"/>
      <c r="VRY38" s="126"/>
      <c r="VRZ38" s="126"/>
      <c r="VSA38" s="126"/>
      <c r="VSB38" s="126"/>
      <c r="VSC38" s="126"/>
      <c r="VSD38" s="126"/>
      <c r="VSE38" s="126"/>
      <c r="VSF38" s="126"/>
      <c r="VSG38" s="126"/>
      <c r="VSH38" s="126"/>
      <c r="VSI38" s="126"/>
      <c r="VSJ38" s="126"/>
      <c r="VSK38" s="126"/>
      <c r="VSL38" s="126"/>
      <c r="VSM38" s="126"/>
      <c r="VSN38" s="126"/>
      <c r="VSO38" s="126"/>
      <c r="VSP38" s="126"/>
      <c r="VSQ38" s="126"/>
      <c r="VSR38" s="126"/>
      <c r="VSS38" s="126"/>
      <c r="VST38" s="126"/>
      <c r="VSU38" s="126"/>
      <c r="VSV38" s="126"/>
      <c r="VSW38" s="126"/>
      <c r="VSX38" s="126"/>
      <c r="VSY38" s="126"/>
      <c r="VSZ38" s="126"/>
      <c r="VTA38" s="126"/>
      <c r="VTB38" s="126"/>
      <c r="VTC38" s="126"/>
      <c r="VTD38" s="126"/>
      <c r="VTE38" s="126"/>
      <c r="VTF38" s="126"/>
      <c r="VTG38" s="126"/>
      <c r="VTH38" s="126"/>
      <c r="VTI38" s="126"/>
      <c r="VTJ38" s="126"/>
      <c r="VTK38" s="126"/>
      <c r="VTL38" s="126"/>
      <c r="VTM38" s="126"/>
      <c r="VTN38" s="126"/>
      <c r="VTO38" s="126"/>
      <c r="VTP38" s="126"/>
      <c r="VTQ38" s="126"/>
      <c r="VTR38" s="126"/>
      <c r="VTS38" s="126"/>
      <c r="VTT38" s="126"/>
      <c r="VTU38" s="126"/>
      <c r="VTV38" s="126"/>
      <c r="VTW38" s="126"/>
      <c r="VTX38" s="126"/>
      <c r="VTY38" s="126"/>
      <c r="VTZ38" s="126"/>
      <c r="VUA38" s="126"/>
      <c r="VUB38" s="126"/>
      <c r="VUC38" s="126"/>
      <c r="VUD38" s="126"/>
      <c r="VUE38" s="126"/>
      <c r="VUF38" s="126"/>
      <c r="VUG38" s="126"/>
      <c r="VUH38" s="126"/>
      <c r="VUI38" s="126"/>
      <c r="VUJ38" s="126"/>
      <c r="VUK38" s="126"/>
      <c r="VUL38" s="126"/>
      <c r="VUM38" s="126"/>
      <c r="VUN38" s="126"/>
      <c r="VUO38" s="126"/>
      <c r="VUP38" s="126"/>
      <c r="VUQ38" s="126"/>
      <c r="VUR38" s="126"/>
      <c r="VUS38" s="126"/>
      <c r="VUT38" s="126"/>
      <c r="VUU38" s="126"/>
      <c r="VUV38" s="126"/>
      <c r="VUW38" s="126"/>
      <c r="VUX38" s="126"/>
      <c r="VUY38" s="126"/>
      <c r="VUZ38" s="126"/>
      <c r="VVA38" s="126"/>
      <c r="VVB38" s="126"/>
      <c r="VVC38" s="126"/>
      <c r="VVD38" s="126"/>
      <c r="VVE38" s="126"/>
      <c r="VVF38" s="126"/>
      <c r="VVG38" s="126"/>
      <c r="VVH38" s="126"/>
      <c r="VVI38" s="126"/>
      <c r="VVJ38" s="126"/>
      <c r="VVK38" s="126"/>
      <c r="VVL38" s="126"/>
      <c r="VVM38" s="126"/>
      <c r="VVN38" s="126"/>
      <c r="VVO38" s="126"/>
      <c r="VVP38" s="126"/>
      <c r="VVQ38" s="126"/>
      <c r="VVR38" s="126"/>
      <c r="VVS38" s="126"/>
      <c r="VVT38" s="126"/>
      <c r="VVU38" s="126"/>
      <c r="VVV38" s="126"/>
      <c r="VVW38" s="126"/>
      <c r="VVX38" s="126"/>
      <c r="VVY38" s="126"/>
      <c r="VVZ38" s="126"/>
      <c r="VWA38" s="126"/>
      <c r="VWB38" s="126"/>
      <c r="VWC38" s="126"/>
      <c r="VWD38" s="126"/>
      <c r="VWE38" s="126"/>
      <c r="VWF38" s="126"/>
      <c r="VWG38" s="126"/>
      <c r="VWH38" s="126"/>
      <c r="VWI38" s="126"/>
      <c r="VWJ38" s="126"/>
      <c r="VWK38" s="126"/>
      <c r="VWL38" s="126"/>
      <c r="VWM38" s="126"/>
      <c r="VWN38" s="126"/>
      <c r="VWO38" s="126"/>
      <c r="VWP38" s="126"/>
      <c r="VWQ38" s="126"/>
      <c r="VWR38" s="126"/>
      <c r="VWS38" s="126"/>
      <c r="VWT38" s="126"/>
      <c r="VWU38" s="126"/>
      <c r="VWV38" s="126"/>
      <c r="VWW38" s="126"/>
      <c r="VWX38" s="126"/>
      <c r="VWY38" s="126"/>
      <c r="VWZ38" s="126"/>
      <c r="VXA38" s="126"/>
      <c r="VXB38" s="126"/>
      <c r="VXC38" s="126"/>
      <c r="VXD38" s="126"/>
      <c r="VXE38" s="126"/>
      <c r="VXF38" s="126"/>
      <c r="VXG38" s="126"/>
      <c r="VXH38" s="126"/>
      <c r="VXI38" s="126"/>
      <c r="VXJ38" s="126"/>
      <c r="VXK38" s="126"/>
      <c r="VXL38" s="126"/>
      <c r="VXM38" s="126"/>
      <c r="VXN38" s="126"/>
      <c r="VXO38" s="126"/>
      <c r="VXP38" s="126"/>
      <c r="VXQ38" s="126"/>
      <c r="VXR38" s="126"/>
      <c r="VXS38" s="126"/>
      <c r="VXT38" s="126"/>
      <c r="VXU38" s="126"/>
      <c r="VXV38" s="126"/>
      <c r="VXW38" s="126"/>
      <c r="VXX38" s="126"/>
      <c r="VXY38" s="126"/>
      <c r="VXZ38" s="126"/>
      <c r="VYA38" s="126"/>
      <c r="VYB38" s="126"/>
      <c r="VYC38" s="126"/>
      <c r="VYD38" s="126"/>
      <c r="VYE38" s="126"/>
      <c r="VYF38" s="126"/>
      <c r="VYG38" s="126"/>
      <c r="VYH38" s="126"/>
      <c r="VYI38" s="126"/>
      <c r="VYJ38" s="126"/>
      <c r="VYK38" s="126"/>
      <c r="VYL38" s="126"/>
      <c r="VYM38" s="126"/>
      <c r="VYN38" s="126"/>
      <c r="VYO38" s="126"/>
      <c r="VYP38" s="126"/>
      <c r="VYQ38" s="126"/>
      <c r="VYR38" s="126"/>
      <c r="VYS38" s="126"/>
      <c r="VYT38" s="126"/>
      <c r="VYU38" s="126"/>
      <c r="VYV38" s="126"/>
      <c r="VYW38" s="126"/>
      <c r="VYX38" s="126"/>
      <c r="VYY38" s="126"/>
      <c r="VYZ38" s="126"/>
      <c r="VZA38" s="126"/>
      <c r="VZB38" s="126"/>
      <c r="VZC38" s="126"/>
      <c r="VZD38" s="126"/>
      <c r="VZE38" s="126"/>
      <c r="VZF38" s="126"/>
      <c r="VZG38" s="126"/>
      <c r="VZH38" s="126"/>
      <c r="VZI38" s="126"/>
      <c r="VZJ38" s="126"/>
      <c r="VZK38" s="126"/>
      <c r="VZL38" s="126"/>
      <c r="VZM38" s="126"/>
      <c r="VZN38" s="126"/>
      <c r="VZO38" s="126"/>
      <c r="VZP38" s="126"/>
      <c r="VZQ38" s="126"/>
      <c r="VZR38" s="126"/>
      <c r="VZS38" s="126"/>
      <c r="VZT38" s="126"/>
      <c r="VZU38" s="126"/>
      <c r="VZV38" s="126"/>
      <c r="VZW38" s="126"/>
      <c r="VZX38" s="126"/>
      <c r="VZY38" s="126"/>
      <c r="VZZ38" s="126"/>
      <c r="WAA38" s="126"/>
      <c r="WAB38" s="126"/>
      <c r="WAC38" s="126"/>
      <c r="WAD38" s="126"/>
      <c r="WAE38" s="126"/>
      <c r="WAF38" s="126"/>
      <c r="WAG38" s="126"/>
      <c r="WAH38" s="126"/>
      <c r="WAI38" s="126"/>
      <c r="WAJ38" s="126"/>
      <c r="WAK38" s="126"/>
      <c r="WAL38" s="126"/>
      <c r="WAM38" s="126"/>
      <c r="WAN38" s="126"/>
      <c r="WAO38" s="126"/>
      <c r="WAP38" s="126"/>
      <c r="WAQ38" s="126"/>
      <c r="WAR38" s="126"/>
      <c r="WAS38" s="126"/>
      <c r="WAT38" s="126"/>
      <c r="WAU38" s="126"/>
      <c r="WAV38" s="126"/>
      <c r="WAW38" s="126"/>
      <c r="WAX38" s="126"/>
      <c r="WAY38" s="126"/>
      <c r="WAZ38" s="126"/>
      <c r="WBA38" s="126"/>
      <c r="WBB38" s="126"/>
      <c r="WBC38" s="126"/>
      <c r="WBD38" s="126"/>
      <c r="WBE38" s="126"/>
      <c r="WBF38" s="126"/>
      <c r="WBG38" s="126"/>
      <c r="WBH38" s="126"/>
      <c r="WBI38" s="126"/>
      <c r="WBJ38" s="126"/>
      <c r="WBK38" s="126"/>
      <c r="WBL38" s="126"/>
      <c r="WBM38" s="126"/>
      <c r="WBN38" s="126"/>
      <c r="WBO38" s="126"/>
      <c r="WBP38" s="126"/>
      <c r="WBQ38" s="126"/>
      <c r="WBR38" s="126"/>
      <c r="WBS38" s="126"/>
      <c r="WBT38" s="126"/>
      <c r="WBU38" s="126"/>
      <c r="WBV38" s="126"/>
      <c r="WBW38" s="126"/>
      <c r="WBX38" s="126"/>
      <c r="WBY38" s="126"/>
      <c r="WBZ38" s="126"/>
      <c r="WCA38" s="126"/>
      <c r="WCB38" s="126"/>
      <c r="WCC38" s="126"/>
      <c r="WCD38" s="126"/>
      <c r="WCE38" s="126"/>
      <c r="WCF38" s="126"/>
      <c r="WCG38" s="126"/>
      <c r="WCH38" s="126"/>
      <c r="WCI38" s="126"/>
      <c r="WCJ38" s="126"/>
      <c r="WCK38" s="126"/>
      <c r="WCL38" s="126"/>
      <c r="WCM38" s="126"/>
      <c r="WCN38" s="126"/>
      <c r="WCO38" s="126"/>
      <c r="WCP38" s="126"/>
      <c r="WCQ38" s="126"/>
      <c r="WCR38" s="126"/>
      <c r="WCS38" s="126"/>
      <c r="WCT38" s="126"/>
      <c r="WCU38" s="126"/>
      <c r="WCV38" s="126"/>
      <c r="WCW38" s="126"/>
      <c r="WCX38" s="126"/>
      <c r="WCY38" s="126"/>
      <c r="WCZ38" s="126"/>
      <c r="WDA38" s="126"/>
      <c r="WDB38" s="126"/>
      <c r="WDC38" s="126"/>
      <c r="WDD38" s="126"/>
      <c r="WDE38" s="126"/>
      <c r="WDF38" s="126"/>
      <c r="WDG38" s="126"/>
      <c r="WDH38" s="126"/>
      <c r="WDI38" s="126"/>
      <c r="WDJ38" s="126"/>
      <c r="WDK38" s="126"/>
      <c r="WDL38" s="126"/>
      <c r="WDM38" s="126"/>
      <c r="WDN38" s="126"/>
      <c r="WDO38" s="126"/>
      <c r="WDP38" s="126"/>
      <c r="WDQ38" s="126"/>
      <c r="WDR38" s="126"/>
      <c r="WDS38" s="126"/>
      <c r="WDT38" s="126"/>
      <c r="WDU38" s="126"/>
      <c r="WDV38" s="126"/>
      <c r="WDW38" s="126"/>
      <c r="WDX38" s="126"/>
      <c r="WDY38" s="126"/>
      <c r="WDZ38" s="126"/>
      <c r="WEA38" s="126"/>
      <c r="WEB38" s="126"/>
      <c r="WEC38" s="126"/>
      <c r="WED38" s="126"/>
      <c r="WEE38" s="126"/>
      <c r="WEF38" s="126"/>
      <c r="WEG38" s="126"/>
      <c r="WEH38" s="126"/>
      <c r="WEI38" s="126"/>
      <c r="WEJ38" s="126"/>
      <c r="WEK38" s="126"/>
      <c r="WEL38" s="126"/>
      <c r="WEM38" s="126"/>
      <c r="WEN38" s="126"/>
      <c r="WEO38" s="126"/>
      <c r="WEP38" s="126"/>
      <c r="WEQ38" s="126"/>
      <c r="WER38" s="126"/>
      <c r="WES38" s="126"/>
      <c r="WET38" s="126"/>
      <c r="WEU38" s="126"/>
      <c r="WEV38" s="126"/>
      <c r="WEW38" s="126"/>
      <c r="WEX38" s="126"/>
      <c r="WEY38" s="126"/>
      <c r="WEZ38" s="126"/>
      <c r="WFA38" s="126"/>
      <c r="WFB38" s="126"/>
      <c r="WFC38" s="126"/>
      <c r="WFD38" s="126"/>
      <c r="WFE38" s="126"/>
      <c r="WFF38" s="126"/>
      <c r="WFG38" s="126"/>
      <c r="WFH38" s="126"/>
      <c r="WFI38" s="126"/>
      <c r="WFJ38" s="126"/>
      <c r="WFK38" s="126"/>
      <c r="WFL38" s="126"/>
      <c r="WFM38" s="126"/>
      <c r="WFN38" s="126"/>
      <c r="WFO38" s="126"/>
      <c r="WFP38" s="126"/>
      <c r="WFQ38" s="126"/>
      <c r="WFR38" s="126"/>
      <c r="WFS38" s="126"/>
      <c r="WFT38" s="126"/>
      <c r="WFU38" s="126"/>
      <c r="WFV38" s="126"/>
      <c r="WFW38" s="126"/>
      <c r="WFX38" s="126"/>
      <c r="WFY38" s="126"/>
      <c r="WFZ38" s="126"/>
      <c r="WGA38" s="126"/>
      <c r="WGB38" s="126"/>
      <c r="WGC38" s="126"/>
      <c r="WGD38" s="126"/>
      <c r="WGE38" s="126"/>
      <c r="WGF38" s="126"/>
      <c r="WGG38" s="126"/>
      <c r="WGH38" s="126"/>
      <c r="WGI38" s="126"/>
      <c r="WGJ38" s="126"/>
      <c r="WGK38" s="126"/>
      <c r="WGL38" s="126"/>
      <c r="WGM38" s="126"/>
      <c r="WGN38" s="126"/>
      <c r="WGO38" s="126"/>
      <c r="WGP38" s="126"/>
      <c r="WGQ38" s="126"/>
      <c r="WGR38" s="126"/>
      <c r="WGS38" s="126"/>
      <c r="WGT38" s="126"/>
      <c r="WGU38" s="126"/>
      <c r="WGV38" s="126"/>
      <c r="WGW38" s="126"/>
      <c r="WGX38" s="126"/>
      <c r="WGY38" s="126"/>
      <c r="WGZ38" s="126"/>
      <c r="WHA38" s="126"/>
      <c r="WHB38" s="126"/>
      <c r="WHC38" s="126"/>
      <c r="WHD38" s="126"/>
      <c r="WHE38" s="126"/>
      <c r="WHF38" s="126"/>
      <c r="WHG38" s="126"/>
      <c r="WHH38" s="126"/>
      <c r="WHI38" s="126"/>
      <c r="WHJ38" s="126"/>
      <c r="WHK38" s="126"/>
      <c r="WHL38" s="126"/>
      <c r="WHM38" s="126"/>
      <c r="WHN38" s="126"/>
      <c r="WHO38" s="126"/>
      <c r="WHP38" s="126"/>
      <c r="WHQ38" s="126"/>
      <c r="WHR38" s="126"/>
      <c r="WHS38" s="126"/>
      <c r="WHT38" s="126"/>
      <c r="WHU38" s="126"/>
      <c r="WHV38" s="126"/>
      <c r="WHW38" s="126"/>
      <c r="WHX38" s="126"/>
      <c r="WHY38" s="126"/>
      <c r="WHZ38" s="126"/>
      <c r="WIA38" s="126"/>
      <c r="WIB38" s="126"/>
      <c r="WIC38" s="126"/>
      <c r="WID38" s="126"/>
      <c r="WIE38" s="126"/>
      <c r="WIF38" s="126"/>
      <c r="WIG38" s="126"/>
      <c r="WIH38" s="126"/>
      <c r="WII38" s="126"/>
      <c r="WIJ38" s="126"/>
      <c r="WIK38" s="126"/>
      <c r="WIL38" s="126"/>
      <c r="WIM38" s="126"/>
      <c r="WIN38" s="126"/>
      <c r="WIO38" s="126"/>
      <c r="WIP38" s="126"/>
      <c r="WIQ38" s="126"/>
      <c r="WIR38" s="126"/>
      <c r="WIS38" s="126"/>
      <c r="WIT38" s="126"/>
      <c r="WIU38" s="126"/>
      <c r="WIV38" s="126"/>
      <c r="WIW38" s="126"/>
      <c r="WIX38" s="126"/>
      <c r="WIY38" s="126"/>
      <c r="WIZ38" s="126"/>
      <c r="WJA38" s="126"/>
      <c r="WJB38" s="126"/>
      <c r="WJC38" s="126"/>
      <c r="WJD38" s="126"/>
      <c r="WJE38" s="126"/>
      <c r="WJF38" s="126"/>
      <c r="WJG38" s="126"/>
      <c r="WJH38" s="126"/>
      <c r="WJI38" s="126"/>
      <c r="WJJ38" s="126"/>
      <c r="WJK38" s="126"/>
      <c r="WJL38" s="126"/>
      <c r="WJM38" s="126"/>
      <c r="WJN38" s="126"/>
      <c r="WJO38" s="126"/>
      <c r="WJP38" s="126"/>
      <c r="WJQ38" s="126"/>
      <c r="WJR38" s="126"/>
      <c r="WJS38" s="126"/>
      <c r="WJT38" s="126"/>
      <c r="WJU38" s="126"/>
      <c r="WJV38" s="126"/>
      <c r="WJW38" s="126"/>
      <c r="WJX38" s="126"/>
      <c r="WJY38" s="126"/>
      <c r="WJZ38" s="126"/>
      <c r="WKA38" s="126"/>
      <c r="WKB38" s="126"/>
      <c r="WKC38" s="126"/>
      <c r="WKD38" s="126"/>
      <c r="WKE38" s="126"/>
      <c r="WKF38" s="126"/>
      <c r="WKG38" s="126"/>
      <c r="WKH38" s="126"/>
      <c r="WKI38" s="126"/>
      <c r="WKJ38" s="126"/>
      <c r="WKK38" s="126"/>
      <c r="WKL38" s="126"/>
      <c r="WKM38" s="126"/>
      <c r="WKN38" s="126"/>
      <c r="WKO38" s="126"/>
      <c r="WKP38" s="126"/>
      <c r="WKQ38" s="126"/>
      <c r="WKR38" s="126"/>
      <c r="WKS38" s="126"/>
      <c r="WKT38" s="126"/>
      <c r="WKU38" s="126"/>
      <c r="WKV38" s="126"/>
      <c r="WKW38" s="126"/>
      <c r="WKX38" s="126"/>
      <c r="WKY38" s="126"/>
      <c r="WKZ38" s="126"/>
      <c r="WLA38" s="126"/>
      <c r="WLB38" s="126"/>
      <c r="WLC38" s="126"/>
      <c r="WLD38" s="126"/>
      <c r="WLE38" s="126"/>
      <c r="WLF38" s="126"/>
      <c r="WLG38" s="126"/>
      <c r="WLH38" s="126"/>
      <c r="WLI38" s="126"/>
      <c r="WLJ38" s="126"/>
      <c r="WLK38" s="126"/>
      <c r="WLL38" s="126"/>
      <c r="WLM38" s="126"/>
      <c r="WLN38" s="126"/>
      <c r="WLO38" s="126"/>
      <c r="WLP38" s="126"/>
      <c r="WLQ38" s="126"/>
      <c r="WLR38" s="126"/>
      <c r="WLS38" s="126"/>
      <c r="WLT38" s="126"/>
      <c r="WLU38" s="126"/>
      <c r="WLV38" s="126"/>
      <c r="WLW38" s="126"/>
      <c r="WLX38" s="126"/>
      <c r="WLY38" s="126"/>
      <c r="WLZ38" s="126"/>
      <c r="WMA38" s="126"/>
      <c r="WMB38" s="126"/>
      <c r="WMC38" s="126"/>
      <c r="WMD38" s="126"/>
      <c r="WME38" s="126"/>
      <c r="WMF38" s="126"/>
      <c r="WMG38" s="126"/>
      <c r="WMH38" s="126"/>
      <c r="WMI38" s="126"/>
      <c r="WMJ38" s="126"/>
      <c r="WMK38" s="126"/>
      <c r="WML38" s="126"/>
      <c r="WMM38" s="126"/>
      <c r="WMN38" s="126"/>
      <c r="WMO38" s="126"/>
      <c r="WMP38" s="126"/>
      <c r="WMQ38" s="126"/>
      <c r="WMR38" s="126"/>
      <c r="WMS38" s="126"/>
      <c r="WMT38" s="126"/>
      <c r="WMU38" s="126"/>
      <c r="WMV38" s="126"/>
      <c r="WMW38" s="126"/>
      <c r="WMX38" s="126"/>
      <c r="WMY38" s="126"/>
      <c r="WMZ38" s="126"/>
      <c r="WNA38" s="126"/>
      <c r="WNB38" s="126"/>
      <c r="WNC38" s="126"/>
      <c r="WND38" s="126"/>
      <c r="WNE38" s="126"/>
      <c r="WNF38" s="126"/>
      <c r="WNG38" s="126"/>
      <c r="WNH38" s="126"/>
      <c r="WNI38" s="126"/>
      <c r="WNJ38" s="126"/>
      <c r="WNK38" s="126"/>
      <c r="WNL38" s="126"/>
      <c r="WNM38" s="126"/>
      <c r="WNN38" s="126"/>
      <c r="WNO38" s="126"/>
      <c r="WNP38" s="126"/>
      <c r="WNQ38" s="126"/>
      <c r="WNR38" s="126"/>
      <c r="WNS38" s="126"/>
      <c r="WNT38" s="126"/>
      <c r="WNU38" s="126"/>
      <c r="WNV38" s="126"/>
      <c r="WNW38" s="126"/>
      <c r="WNX38" s="126"/>
      <c r="WNY38" s="126"/>
      <c r="WNZ38" s="126"/>
      <c r="WOA38" s="126"/>
      <c r="WOB38" s="126"/>
      <c r="WOC38" s="126"/>
      <c r="WOD38" s="126"/>
      <c r="WOE38" s="126"/>
      <c r="WOF38" s="126"/>
      <c r="WOG38" s="126"/>
      <c r="WOH38" s="126"/>
      <c r="WOI38" s="126"/>
      <c r="WOJ38" s="126"/>
      <c r="WOK38" s="126"/>
      <c r="WOL38" s="126"/>
      <c r="WOM38" s="126"/>
      <c r="WON38" s="126"/>
      <c r="WOO38" s="126"/>
      <c r="WOP38" s="126"/>
      <c r="WOQ38" s="126"/>
      <c r="WOR38" s="126"/>
      <c r="WOS38" s="126"/>
      <c r="WOT38" s="126"/>
      <c r="WOU38" s="126"/>
      <c r="WOV38" s="126"/>
      <c r="WOW38" s="126"/>
      <c r="WOX38" s="126"/>
      <c r="WOY38" s="126"/>
      <c r="WOZ38" s="126"/>
      <c r="WPA38" s="126"/>
      <c r="WPB38" s="126"/>
      <c r="WPC38" s="126"/>
      <c r="WPD38" s="126"/>
      <c r="WPE38" s="126"/>
      <c r="WPF38" s="126"/>
      <c r="WPG38" s="126"/>
      <c r="WPH38" s="126"/>
      <c r="WPI38" s="126"/>
      <c r="WPJ38" s="126"/>
      <c r="WPK38" s="126"/>
      <c r="WPL38" s="126"/>
      <c r="WPM38" s="126"/>
      <c r="WPN38" s="126"/>
      <c r="WPO38" s="126"/>
      <c r="WPP38" s="126"/>
      <c r="WPQ38" s="126"/>
      <c r="WPR38" s="126"/>
      <c r="WPS38" s="126"/>
      <c r="WPT38" s="126"/>
      <c r="WPU38" s="126"/>
      <c r="WPV38" s="126"/>
      <c r="WPW38" s="126"/>
      <c r="WPX38" s="126"/>
      <c r="WPY38" s="126"/>
      <c r="WPZ38" s="126"/>
      <c r="WQA38" s="126"/>
      <c r="WQB38" s="126"/>
      <c r="WQC38" s="126"/>
      <c r="WQD38" s="126"/>
      <c r="WQE38" s="126"/>
      <c r="WQF38" s="126"/>
      <c r="WQG38" s="126"/>
      <c r="WQH38" s="126"/>
      <c r="WQI38" s="126"/>
      <c r="WQJ38" s="126"/>
      <c r="WQK38" s="126"/>
      <c r="WQL38" s="126"/>
      <c r="WQM38" s="126"/>
      <c r="WQN38" s="126"/>
      <c r="WQO38" s="126"/>
      <c r="WQP38" s="126"/>
      <c r="WQQ38" s="126"/>
      <c r="WQR38" s="126"/>
      <c r="WQS38" s="126"/>
      <c r="WQT38" s="126"/>
      <c r="WQU38" s="126"/>
      <c r="WQV38" s="126"/>
      <c r="WQW38" s="126"/>
      <c r="WQX38" s="126"/>
      <c r="WQY38" s="126"/>
      <c r="WQZ38" s="126"/>
      <c r="WRA38" s="126"/>
      <c r="WRB38" s="126"/>
      <c r="WRC38" s="126"/>
      <c r="WRD38" s="126"/>
      <c r="WRE38" s="126"/>
      <c r="WRF38" s="126"/>
      <c r="WRG38" s="126"/>
      <c r="WRH38" s="126"/>
      <c r="WRI38" s="126"/>
      <c r="WRJ38" s="126"/>
      <c r="WRK38" s="126"/>
      <c r="WRL38" s="126"/>
      <c r="WRM38" s="126"/>
      <c r="WRN38" s="126"/>
      <c r="WRO38" s="126"/>
      <c r="WRP38" s="126"/>
      <c r="WRQ38" s="126"/>
      <c r="WRR38" s="126"/>
      <c r="WRS38" s="126"/>
      <c r="WRT38" s="126"/>
      <c r="WRU38" s="126"/>
      <c r="WRV38" s="126"/>
      <c r="WRW38" s="126"/>
      <c r="WRX38" s="126"/>
      <c r="WRY38" s="126"/>
      <c r="WRZ38" s="126"/>
      <c r="WSA38" s="126"/>
      <c r="WSB38" s="126"/>
      <c r="WSC38" s="126"/>
      <c r="WSD38" s="126"/>
      <c r="WSE38" s="126"/>
      <c r="WSF38" s="126"/>
      <c r="WSG38" s="126"/>
      <c r="WSH38" s="126"/>
      <c r="WSI38" s="126"/>
      <c r="WSJ38" s="126"/>
      <c r="WSK38" s="126"/>
      <c r="WSL38" s="126"/>
      <c r="WSM38" s="126"/>
      <c r="WSN38" s="126"/>
      <c r="WSO38" s="126"/>
      <c r="WSP38" s="126"/>
      <c r="WSQ38" s="126"/>
      <c r="WSR38" s="126"/>
      <c r="WSS38" s="126"/>
      <c r="WST38" s="126"/>
      <c r="WSU38" s="126"/>
      <c r="WSV38" s="126"/>
      <c r="WSW38" s="126"/>
      <c r="WSX38" s="126"/>
      <c r="WSY38" s="126"/>
      <c r="WSZ38" s="126"/>
      <c r="WTA38" s="126"/>
      <c r="WTB38" s="126"/>
      <c r="WTC38" s="126"/>
      <c r="WTD38" s="126"/>
      <c r="WTE38" s="126"/>
      <c r="WTF38" s="126"/>
      <c r="WTG38" s="126"/>
      <c r="WTH38" s="126"/>
      <c r="WTI38" s="126"/>
      <c r="WTJ38" s="126"/>
      <c r="WTK38" s="126"/>
      <c r="WTL38" s="126"/>
      <c r="WTM38" s="126"/>
      <c r="WTN38" s="126"/>
      <c r="WTO38" s="126"/>
      <c r="WTP38" s="126"/>
      <c r="WTQ38" s="126"/>
      <c r="WTR38" s="126"/>
      <c r="WTS38" s="126"/>
      <c r="WTT38" s="126"/>
      <c r="WTU38" s="126"/>
      <c r="WTV38" s="126"/>
      <c r="WTW38" s="126"/>
      <c r="WTX38" s="126"/>
      <c r="WTY38" s="126"/>
      <c r="WTZ38" s="126"/>
      <c r="WUA38" s="126"/>
      <c r="WUB38" s="126"/>
      <c r="WUC38" s="126"/>
      <c r="WUD38" s="126"/>
      <c r="WUE38" s="126"/>
      <c r="WUF38" s="126"/>
      <c r="WUG38" s="126"/>
      <c r="WUH38" s="126"/>
      <c r="WUI38" s="126"/>
      <c r="WUJ38" s="126"/>
      <c r="WUK38" s="126"/>
      <c r="WUL38" s="126"/>
      <c r="WUM38" s="126"/>
      <c r="WUN38" s="126"/>
      <c r="WUO38" s="126"/>
      <c r="WUP38" s="126"/>
      <c r="WUQ38" s="126"/>
      <c r="WUR38" s="126"/>
      <c r="WUS38" s="126"/>
      <c r="WUT38" s="126"/>
      <c r="WUU38" s="126"/>
      <c r="WUV38" s="126"/>
      <c r="WUW38" s="126"/>
      <c r="WUX38" s="126"/>
      <c r="WUY38" s="126"/>
      <c r="WUZ38" s="126"/>
      <c r="WVA38" s="126"/>
      <c r="WVB38" s="126"/>
      <c r="WVC38" s="126"/>
      <c r="WVD38" s="126"/>
      <c r="WVE38" s="126"/>
      <c r="WVF38" s="126"/>
      <c r="WVG38" s="126"/>
      <c r="WVH38" s="126"/>
      <c r="WVI38" s="126"/>
      <c r="WVJ38" s="126"/>
      <c r="WVK38" s="126"/>
      <c r="WVL38" s="126"/>
      <c r="WVM38" s="126"/>
      <c r="WVN38" s="126"/>
      <c r="WVO38" s="126"/>
      <c r="WVP38" s="126"/>
      <c r="WVQ38" s="126"/>
      <c r="WVR38" s="126"/>
      <c r="WVS38" s="126"/>
      <c r="WVT38" s="126"/>
      <c r="WVU38" s="126"/>
      <c r="WVV38" s="126"/>
      <c r="WVW38" s="126"/>
      <c r="WVX38" s="126"/>
      <c r="WVY38" s="126"/>
      <c r="WVZ38" s="126"/>
      <c r="WWA38" s="126"/>
      <c r="WWB38" s="126"/>
      <c r="WWC38" s="126"/>
      <c r="WWD38" s="126"/>
      <c r="WWE38" s="126"/>
      <c r="WWF38" s="126"/>
      <c r="WWG38" s="126"/>
      <c r="WWH38" s="126"/>
      <c r="WWI38" s="126"/>
      <c r="WWJ38" s="126"/>
      <c r="WWK38" s="126"/>
      <c r="WWL38" s="126"/>
      <c r="WWM38" s="126"/>
      <c r="WWN38" s="126"/>
      <c r="WWO38" s="126"/>
      <c r="WWP38" s="126"/>
      <c r="WWQ38" s="126"/>
      <c r="WWR38" s="126"/>
      <c r="WWS38" s="126"/>
      <c r="WWT38" s="126"/>
      <c r="WWU38" s="126"/>
      <c r="WWV38" s="126"/>
      <c r="WWW38" s="126"/>
      <c r="WWX38" s="126"/>
      <c r="WWY38" s="126"/>
      <c r="WWZ38" s="126"/>
      <c r="WXA38" s="126"/>
      <c r="WXB38" s="126"/>
      <c r="WXC38" s="126"/>
      <c r="WXD38" s="126"/>
      <c r="WXE38" s="126"/>
      <c r="WXF38" s="126"/>
      <c r="WXG38" s="126"/>
      <c r="WXH38" s="126"/>
      <c r="WXI38" s="126"/>
      <c r="WXJ38" s="126"/>
      <c r="WXK38" s="126"/>
      <c r="WXL38" s="126"/>
      <c r="WXM38" s="126"/>
      <c r="WXN38" s="126"/>
      <c r="WXO38" s="126"/>
      <c r="WXP38" s="126"/>
      <c r="WXQ38" s="126"/>
      <c r="WXR38" s="126"/>
      <c r="WXS38" s="126"/>
      <c r="WXT38" s="126"/>
      <c r="WXU38" s="126"/>
      <c r="WXV38" s="126"/>
      <c r="WXW38" s="126"/>
      <c r="WXX38" s="126"/>
      <c r="WXY38" s="126"/>
      <c r="WXZ38" s="126"/>
      <c r="WYA38" s="126"/>
      <c r="WYB38" s="126"/>
      <c r="WYC38" s="126"/>
      <c r="WYD38" s="126"/>
      <c r="WYE38" s="126"/>
      <c r="WYF38" s="126"/>
      <c r="WYG38" s="126"/>
      <c r="WYH38" s="126"/>
      <c r="WYI38" s="126"/>
      <c r="WYJ38" s="126"/>
      <c r="WYK38" s="126"/>
      <c r="WYL38" s="126"/>
      <c r="WYM38" s="126"/>
      <c r="WYN38" s="126"/>
      <c r="WYO38" s="126"/>
      <c r="WYP38" s="126"/>
      <c r="WYQ38" s="126"/>
      <c r="WYR38" s="126"/>
      <c r="WYS38" s="126"/>
      <c r="WYT38" s="126"/>
      <c r="WYU38" s="126"/>
      <c r="WYV38" s="126"/>
      <c r="WYW38" s="126"/>
      <c r="WYX38" s="126"/>
      <c r="WYY38" s="126"/>
      <c r="WYZ38" s="126"/>
      <c r="WZA38" s="126"/>
      <c r="WZB38" s="126"/>
      <c r="WZC38" s="126"/>
      <c r="WZD38" s="126"/>
      <c r="WZE38" s="126"/>
      <c r="WZF38" s="126"/>
      <c r="WZG38" s="126"/>
      <c r="WZH38" s="126"/>
      <c r="WZI38" s="126"/>
      <c r="WZJ38" s="126"/>
      <c r="WZK38" s="126"/>
      <c r="WZL38" s="126"/>
      <c r="WZM38" s="126"/>
      <c r="WZN38" s="126"/>
      <c r="WZO38" s="126"/>
      <c r="WZP38" s="126"/>
      <c r="WZQ38" s="126"/>
      <c r="WZR38" s="126"/>
      <c r="WZS38" s="126"/>
      <c r="WZT38" s="126"/>
      <c r="WZU38" s="126"/>
      <c r="WZV38" s="126"/>
      <c r="WZW38" s="126"/>
      <c r="WZX38" s="126"/>
      <c r="WZY38" s="126"/>
      <c r="WZZ38" s="126"/>
      <c r="XAA38" s="126"/>
      <c r="XAB38" s="126"/>
      <c r="XAC38" s="126"/>
      <c r="XAD38" s="126"/>
      <c r="XAE38" s="126"/>
      <c r="XAF38" s="126"/>
      <c r="XAG38" s="126"/>
      <c r="XAH38" s="126"/>
      <c r="XAI38" s="126"/>
      <c r="XAJ38" s="126"/>
      <c r="XAK38" s="126"/>
      <c r="XAL38" s="126"/>
      <c r="XAM38" s="126"/>
      <c r="XAN38" s="126"/>
      <c r="XAO38" s="126"/>
      <c r="XAP38" s="126"/>
      <c r="XAQ38" s="126"/>
      <c r="XAR38" s="126"/>
      <c r="XAS38" s="126"/>
      <c r="XAT38" s="126"/>
      <c r="XAU38" s="126"/>
      <c r="XAV38" s="126"/>
      <c r="XAW38" s="126"/>
      <c r="XAX38" s="126"/>
      <c r="XAY38" s="126"/>
      <c r="XAZ38" s="126"/>
      <c r="XBA38" s="126"/>
      <c r="XBB38" s="126"/>
      <c r="XBC38" s="126"/>
      <c r="XBD38" s="126"/>
      <c r="XBE38" s="126"/>
      <c r="XBF38" s="126"/>
      <c r="XBG38" s="126"/>
      <c r="XBH38" s="126"/>
      <c r="XBI38" s="126"/>
      <c r="XBJ38" s="126"/>
      <c r="XBK38" s="126"/>
      <c r="XBL38" s="126"/>
      <c r="XBM38" s="126"/>
      <c r="XBN38" s="126"/>
      <c r="XBO38" s="126"/>
      <c r="XBP38" s="126"/>
      <c r="XBQ38" s="126"/>
      <c r="XBR38" s="126"/>
      <c r="XBS38" s="126"/>
      <c r="XBT38" s="126"/>
      <c r="XBU38" s="126"/>
      <c r="XBV38" s="126"/>
      <c r="XBW38" s="126"/>
      <c r="XBX38" s="126"/>
      <c r="XBY38" s="126"/>
      <c r="XBZ38" s="126"/>
      <c r="XCA38" s="126"/>
      <c r="XCB38" s="126"/>
      <c r="XCC38" s="126"/>
      <c r="XCD38" s="126"/>
      <c r="XCE38" s="126"/>
      <c r="XCF38" s="126"/>
      <c r="XCG38" s="126"/>
      <c r="XCH38" s="126"/>
      <c r="XCI38" s="126"/>
      <c r="XCJ38" s="126"/>
      <c r="XCK38" s="126"/>
      <c r="XCL38" s="126"/>
      <c r="XCM38" s="126"/>
      <c r="XCN38" s="126"/>
      <c r="XCO38" s="126"/>
      <c r="XCP38" s="126"/>
      <c r="XCQ38" s="126"/>
      <c r="XCR38" s="126"/>
      <c r="XCS38" s="126"/>
      <c r="XCT38" s="126"/>
      <c r="XCU38" s="126"/>
      <c r="XCV38" s="126"/>
      <c r="XCW38" s="126"/>
      <c r="XCX38" s="126"/>
      <c r="XCY38" s="126"/>
      <c r="XCZ38" s="126"/>
      <c r="XDA38" s="126"/>
      <c r="XDB38" s="126"/>
      <c r="XDC38" s="126"/>
      <c r="XDD38" s="126"/>
      <c r="XDE38" s="126"/>
      <c r="XDF38" s="126"/>
      <c r="XDG38" s="126"/>
      <c r="XDH38" s="126"/>
      <c r="XDI38" s="126"/>
      <c r="XDJ38" s="126"/>
      <c r="XDK38" s="126"/>
      <c r="XDL38" s="126"/>
      <c r="XDM38" s="126"/>
      <c r="XDN38" s="126"/>
      <c r="XDO38" s="126"/>
      <c r="XDP38" s="126"/>
      <c r="XDQ38" s="126"/>
      <c r="XDR38" s="126"/>
      <c r="XDS38" s="126"/>
      <c r="XDT38" s="126"/>
      <c r="XDU38" s="126"/>
      <c r="XDV38" s="126"/>
      <c r="XDW38" s="126"/>
      <c r="XDX38" s="126"/>
      <c r="XDY38" s="126"/>
      <c r="XDZ38" s="126"/>
      <c r="XEA38" s="126"/>
      <c r="XEB38" s="126"/>
      <c r="XEC38" s="126"/>
      <c r="XED38" s="126"/>
      <c r="XEE38" s="126"/>
      <c r="XEF38" s="126"/>
      <c r="XEG38" s="126"/>
      <c r="XEH38" s="126"/>
      <c r="XEI38" s="126"/>
      <c r="XEJ38" s="126"/>
      <c r="XEK38" s="126"/>
      <c r="XEL38" s="126"/>
      <c r="XEM38" s="126"/>
      <c r="XEN38" s="126"/>
      <c r="XEO38" s="126"/>
      <c r="XEP38" s="126"/>
      <c r="XEQ38" s="126"/>
      <c r="XER38" s="126"/>
      <c r="XES38" s="126"/>
      <c r="XET38" s="126"/>
      <c r="XEU38" s="126"/>
      <c r="XEV38" s="126"/>
      <c r="XEW38" s="126"/>
      <c r="XEX38" s="126"/>
      <c r="XEY38" s="126"/>
      <c r="XEZ38" s="126"/>
      <c r="XFA38" s="126"/>
      <c r="XFB38" s="126"/>
      <c r="XFC38" s="126"/>
    </row>
    <row r="39" spans="1:16383" ht="18.75">
      <c r="A39" s="103" t="s">
        <v>459</v>
      </c>
      <c r="B39" s="103" t="s">
        <v>464</v>
      </c>
      <c r="C39" s="103">
        <v>43986</v>
      </c>
      <c r="D39" s="103">
        <v>43992</v>
      </c>
      <c r="E39" s="103">
        <v>43993</v>
      </c>
      <c r="F39" s="103">
        <v>43997</v>
      </c>
      <c r="G39" s="103">
        <v>43997</v>
      </c>
      <c r="H39" s="103">
        <v>43970</v>
      </c>
    </row>
  </sheetData>
  <mergeCells count="34">
    <mergeCell ref="A29:B30"/>
    <mergeCell ref="F15:J16"/>
    <mergeCell ref="C29:E30"/>
    <mergeCell ref="F29:H30"/>
    <mergeCell ref="L29:N30"/>
    <mergeCell ref="J29:K30"/>
    <mergeCell ref="A15:B16"/>
    <mergeCell ref="C15:D16"/>
    <mergeCell ref="I29:I30"/>
    <mergeCell ref="I32:I38"/>
    <mergeCell ref="K3:K5"/>
    <mergeCell ref="K15:K17"/>
    <mergeCell ref="L3:L5"/>
    <mergeCell ref="L13:L17"/>
    <mergeCell ref="L19:L20"/>
    <mergeCell ref="L24:L25"/>
    <mergeCell ref="F3:J4"/>
    <mergeCell ref="A27:I27"/>
    <mergeCell ref="J27:N27"/>
    <mergeCell ref="A28:I28"/>
    <mergeCell ref="J28:N28"/>
    <mergeCell ref="E3:E4"/>
    <mergeCell ref="E15:E16"/>
    <mergeCell ref="M13:M17"/>
    <mergeCell ref="M19:M20"/>
    <mergeCell ref="M24:M25"/>
    <mergeCell ref="A3:B4"/>
    <mergeCell ref="C3:D4"/>
    <mergeCell ref="A1:J1"/>
    <mergeCell ref="A2:J2"/>
    <mergeCell ref="A13:K13"/>
    <mergeCell ref="A14:K14"/>
    <mergeCell ref="C25:D25"/>
    <mergeCell ref="F25:J25"/>
  </mergeCells>
  <phoneticPr fontId="92"/>
  <pageMargins left="0.75" right="0.75" top="1" bottom="1" header="0.51180555555555596" footer="0.5118055555555559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A53"/>
  <sheetViews>
    <sheetView zoomScale="90" zoomScaleNormal="90" workbookViewId="0">
      <selection activeCell="G4" sqref="G4"/>
    </sheetView>
  </sheetViews>
  <sheetFormatPr defaultColWidth="9" defaultRowHeight="13.5"/>
  <cols>
    <col min="1" max="1" width="27.5" style="1" customWidth="1"/>
    <col min="2" max="2" width="12" style="1" customWidth="1"/>
    <col min="3" max="3" width="18.5" style="1" customWidth="1"/>
    <col min="4" max="4" width="17" style="1" customWidth="1"/>
    <col min="5" max="5" width="20.125" style="1" customWidth="1"/>
    <col min="6" max="6" width="12.625" style="1" customWidth="1"/>
    <col min="7" max="7" width="12" style="1" customWidth="1"/>
    <col min="8" max="8" width="12.625" style="1" customWidth="1"/>
    <col min="9" max="9" width="10" style="1"/>
    <col min="10" max="16384" width="9" style="1"/>
  </cols>
  <sheetData>
    <row r="1" spans="1:252" ht="15">
      <c r="A1" s="5" t="s">
        <v>465</v>
      </c>
      <c r="B1" s="6" t="s">
        <v>466</v>
      </c>
      <c r="C1" s="7" t="s">
        <v>467</v>
      </c>
      <c r="D1" s="8" t="s">
        <v>468</v>
      </c>
      <c r="E1" s="6" t="s">
        <v>469</v>
      </c>
      <c r="F1" s="9"/>
      <c r="G1" s="10" t="s">
        <v>470</v>
      </c>
      <c r="H1" s="11" t="s">
        <v>471</v>
      </c>
    </row>
    <row r="2" spans="1:252" ht="30">
      <c r="A2" s="12" t="s">
        <v>198</v>
      </c>
      <c r="B2" s="13" t="s">
        <v>472</v>
      </c>
      <c r="C2" s="13" t="s">
        <v>473</v>
      </c>
      <c r="D2" s="14" t="s">
        <v>474</v>
      </c>
      <c r="E2" s="15" t="s">
        <v>475</v>
      </c>
      <c r="F2" s="15" t="s">
        <v>476</v>
      </c>
      <c r="G2" s="15" t="s">
        <v>477</v>
      </c>
      <c r="H2" s="16" t="s">
        <v>478</v>
      </c>
    </row>
    <row r="3" spans="1:252" ht="14.25">
      <c r="A3" s="17" t="s">
        <v>166</v>
      </c>
      <c r="B3" s="17" t="s">
        <v>167</v>
      </c>
      <c r="C3" s="18" t="s">
        <v>44</v>
      </c>
      <c r="D3" s="19" t="s">
        <v>479</v>
      </c>
      <c r="E3" s="20">
        <v>43945</v>
      </c>
      <c r="F3" s="21">
        <v>43949</v>
      </c>
      <c r="G3" s="20">
        <v>43951</v>
      </c>
      <c r="H3" s="20">
        <v>43955</v>
      </c>
    </row>
    <row r="4" spans="1:252" ht="14.25">
      <c r="A4" s="17" t="s">
        <v>95</v>
      </c>
      <c r="B4" s="17" t="s">
        <v>173</v>
      </c>
      <c r="C4" s="18" t="s">
        <v>480</v>
      </c>
      <c r="D4" s="19" t="s">
        <v>481</v>
      </c>
      <c r="E4" s="20">
        <v>43583</v>
      </c>
      <c r="F4" s="20">
        <v>43585</v>
      </c>
      <c r="G4" s="20">
        <v>43954</v>
      </c>
      <c r="H4" s="20">
        <v>43958</v>
      </c>
    </row>
    <row r="5" spans="1:252" s="2" customFormat="1" ht="15.95" customHeight="1">
      <c r="A5" s="22" t="s">
        <v>174</v>
      </c>
      <c r="B5" s="22" t="s">
        <v>174</v>
      </c>
      <c r="C5" s="23" t="s">
        <v>174</v>
      </c>
      <c r="D5" s="24" t="s">
        <v>174</v>
      </c>
      <c r="E5" s="25">
        <v>43952</v>
      </c>
      <c r="F5" s="26">
        <v>43956</v>
      </c>
      <c r="G5" s="26">
        <v>43958</v>
      </c>
      <c r="H5" s="27">
        <v>43962</v>
      </c>
      <c r="IR5" s="94"/>
    </row>
    <row r="6" spans="1:252" s="2" customFormat="1" ht="15.95" customHeight="1">
      <c r="A6" s="17" t="s">
        <v>178</v>
      </c>
      <c r="B6" s="17" t="s">
        <v>179</v>
      </c>
      <c r="C6" s="18" t="s">
        <v>480</v>
      </c>
      <c r="D6" s="28" t="s">
        <v>482</v>
      </c>
      <c r="E6" s="29" t="s">
        <v>483</v>
      </c>
      <c r="F6" s="26">
        <v>43958</v>
      </c>
      <c r="G6" s="30">
        <v>43961</v>
      </c>
      <c r="H6" s="20">
        <v>43965</v>
      </c>
      <c r="IR6" s="94"/>
    </row>
    <row r="7" spans="1:252" s="2" customFormat="1" ht="15.95" customHeight="1">
      <c r="A7" s="31" t="s">
        <v>180</v>
      </c>
      <c r="B7" s="22" t="s">
        <v>181</v>
      </c>
      <c r="C7" s="23" t="s">
        <v>44</v>
      </c>
      <c r="D7" s="32" t="s">
        <v>484</v>
      </c>
      <c r="E7" s="30">
        <v>43959</v>
      </c>
      <c r="F7" s="30">
        <v>43963</v>
      </c>
      <c r="G7" s="30">
        <v>43965</v>
      </c>
      <c r="H7" s="20">
        <v>43969</v>
      </c>
      <c r="IR7" s="94"/>
    </row>
    <row r="8" spans="1:252" s="2" customFormat="1" ht="15.95" customHeight="1">
      <c r="A8" s="33" t="s">
        <v>186</v>
      </c>
      <c r="B8" s="22" t="s">
        <v>187</v>
      </c>
      <c r="C8" s="34" t="s">
        <v>480</v>
      </c>
      <c r="D8" s="28" t="s">
        <v>485</v>
      </c>
      <c r="E8" s="30">
        <v>43963</v>
      </c>
      <c r="F8" s="30">
        <v>43965</v>
      </c>
      <c r="G8" s="35">
        <v>43968</v>
      </c>
      <c r="H8" s="20">
        <v>43972</v>
      </c>
      <c r="IR8" s="94"/>
    </row>
    <row r="9" spans="1:252" s="2" customFormat="1" ht="15.95" customHeight="1">
      <c r="A9" s="33" t="s">
        <v>166</v>
      </c>
      <c r="B9" s="22" t="s">
        <v>181</v>
      </c>
      <c r="C9" s="34" t="s">
        <v>44</v>
      </c>
      <c r="D9" s="28" t="s">
        <v>486</v>
      </c>
      <c r="E9" s="30">
        <v>43966</v>
      </c>
      <c r="F9" s="30">
        <v>43970</v>
      </c>
      <c r="G9" s="30">
        <v>43972</v>
      </c>
      <c r="H9" s="20">
        <v>43976</v>
      </c>
      <c r="IR9" s="94"/>
    </row>
    <row r="10" spans="1:252" s="2" customFormat="1" ht="15.95" customHeight="1">
      <c r="A10" s="33" t="s">
        <v>95</v>
      </c>
      <c r="B10" s="22" t="s">
        <v>192</v>
      </c>
      <c r="C10" s="34" t="s">
        <v>480</v>
      </c>
      <c r="D10" s="28" t="s">
        <v>487</v>
      </c>
      <c r="E10" s="30">
        <v>43970</v>
      </c>
      <c r="F10" s="30">
        <v>43972</v>
      </c>
      <c r="G10" s="35">
        <v>43975</v>
      </c>
      <c r="H10" s="20">
        <v>43979</v>
      </c>
      <c r="IR10" s="94"/>
    </row>
    <row r="11" spans="1:252" s="2" customFormat="1" ht="15.95" customHeight="1">
      <c r="A11" s="33" t="s">
        <v>193</v>
      </c>
      <c r="B11" s="22" t="s">
        <v>194</v>
      </c>
      <c r="C11" s="36" t="s">
        <v>44</v>
      </c>
      <c r="D11" s="37" t="s">
        <v>488</v>
      </c>
      <c r="E11" s="38">
        <v>43973</v>
      </c>
      <c r="F11" s="30">
        <v>43977</v>
      </c>
      <c r="G11" s="30">
        <v>43979</v>
      </c>
      <c r="H11" s="20">
        <v>43983</v>
      </c>
      <c r="IR11" s="94"/>
    </row>
    <row r="12" spans="1:252" s="2" customFormat="1" ht="15.95" customHeight="1">
      <c r="A12" s="33" t="s">
        <v>178</v>
      </c>
      <c r="B12" s="22" t="s">
        <v>196</v>
      </c>
      <c r="C12" s="34" t="s">
        <v>480</v>
      </c>
      <c r="D12" s="28" t="s">
        <v>489</v>
      </c>
      <c r="E12" s="30">
        <v>43977</v>
      </c>
      <c r="F12" s="30">
        <v>43979</v>
      </c>
      <c r="G12" s="35">
        <v>43982</v>
      </c>
      <c r="H12" s="20">
        <v>43986</v>
      </c>
      <c r="IR12" s="94"/>
    </row>
    <row r="13" spans="1:252" s="2" customFormat="1" ht="15.95" customHeight="1">
      <c r="A13" s="33" t="s">
        <v>180</v>
      </c>
      <c r="B13" s="22" t="s">
        <v>194</v>
      </c>
      <c r="C13" s="36" t="s">
        <v>44</v>
      </c>
      <c r="D13" s="18" t="s">
        <v>490</v>
      </c>
      <c r="E13" s="30">
        <v>43980</v>
      </c>
      <c r="F13" s="30">
        <v>43986</v>
      </c>
      <c r="G13" s="30">
        <v>43986</v>
      </c>
      <c r="H13" s="20">
        <v>43990</v>
      </c>
      <c r="IR13" s="94"/>
    </row>
    <row r="14" spans="1:252" ht="15">
      <c r="A14" s="39" t="s">
        <v>491</v>
      </c>
      <c r="B14" s="40" t="s">
        <v>466</v>
      </c>
      <c r="C14" s="41" t="s">
        <v>467</v>
      </c>
      <c r="D14" s="42" t="s">
        <v>468</v>
      </c>
      <c r="E14" s="40" t="s">
        <v>469</v>
      </c>
      <c r="F14" s="43"/>
      <c r="G14" s="44" t="s">
        <v>492</v>
      </c>
      <c r="H14" s="45" t="s">
        <v>493</v>
      </c>
    </row>
    <row r="15" spans="1:252" ht="30">
      <c r="A15" s="46" t="s">
        <v>198</v>
      </c>
      <c r="B15" s="47" t="s">
        <v>472</v>
      </c>
      <c r="C15" s="47" t="s">
        <v>473</v>
      </c>
      <c r="D15" s="48" t="s">
        <v>474</v>
      </c>
      <c r="E15" s="49" t="s">
        <v>494</v>
      </c>
      <c r="F15" s="49" t="s">
        <v>476</v>
      </c>
      <c r="G15" s="49" t="s">
        <v>477</v>
      </c>
      <c r="H15" s="50" t="s">
        <v>495</v>
      </c>
    </row>
    <row r="16" spans="1:252" ht="14.25">
      <c r="A16" s="17" t="s">
        <v>166</v>
      </c>
      <c r="B16" s="17" t="s">
        <v>167</v>
      </c>
      <c r="C16" s="18" t="s">
        <v>44</v>
      </c>
      <c r="D16" s="18" t="s">
        <v>479</v>
      </c>
      <c r="E16" s="20">
        <v>43945</v>
      </c>
      <c r="F16" s="20">
        <v>43949</v>
      </c>
      <c r="G16" s="20">
        <v>43951</v>
      </c>
      <c r="H16" s="20">
        <v>43956</v>
      </c>
    </row>
    <row r="17" spans="1:252" s="3" customFormat="1" ht="15">
      <c r="A17" s="22" t="s">
        <v>174</v>
      </c>
      <c r="B17" s="22" t="s">
        <v>174</v>
      </c>
      <c r="C17" s="51" t="s">
        <v>174</v>
      </c>
      <c r="D17" s="24" t="s">
        <v>174</v>
      </c>
      <c r="E17" s="26">
        <v>43952</v>
      </c>
      <c r="F17" s="26">
        <v>43956</v>
      </c>
      <c r="G17" s="26">
        <v>43958</v>
      </c>
      <c r="H17" s="26">
        <v>43963</v>
      </c>
    </row>
    <row r="18" spans="1:252" s="3" customFormat="1" ht="15">
      <c r="A18" s="31" t="s">
        <v>180</v>
      </c>
      <c r="B18" s="22" t="s">
        <v>181</v>
      </c>
      <c r="C18" s="52" t="s">
        <v>44</v>
      </c>
      <c r="D18" s="28" t="s">
        <v>484</v>
      </c>
      <c r="E18" s="30">
        <v>43959</v>
      </c>
      <c r="F18" s="30">
        <v>43963</v>
      </c>
      <c r="G18" s="30">
        <v>43965</v>
      </c>
      <c r="H18" s="30">
        <v>43970</v>
      </c>
    </row>
    <row r="19" spans="1:252" s="3" customFormat="1" ht="15">
      <c r="A19" s="33" t="s">
        <v>166</v>
      </c>
      <c r="B19" s="22" t="s">
        <v>181</v>
      </c>
      <c r="C19" s="53" t="s">
        <v>44</v>
      </c>
      <c r="D19" s="28" t="s">
        <v>486</v>
      </c>
      <c r="E19" s="30">
        <v>43966</v>
      </c>
      <c r="F19" s="30">
        <v>43970</v>
      </c>
      <c r="G19" s="30">
        <v>43972</v>
      </c>
      <c r="H19" s="30">
        <v>43977</v>
      </c>
    </row>
    <row r="20" spans="1:252" s="3" customFormat="1" ht="15">
      <c r="A20" s="33" t="s">
        <v>193</v>
      </c>
      <c r="B20" s="22" t="s">
        <v>194</v>
      </c>
      <c r="C20" s="36" t="s">
        <v>44</v>
      </c>
      <c r="D20" s="37" t="s">
        <v>488</v>
      </c>
      <c r="E20" s="38">
        <v>43973</v>
      </c>
      <c r="F20" s="30">
        <v>43977</v>
      </c>
      <c r="G20" s="30">
        <v>43979</v>
      </c>
      <c r="H20" s="30">
        <v>43984</v>
      </c>
    </row>
    <row r="21" spans="1:252" s="4" customFormat="1" ht="18.95" customHeight="1">
      <c r="A21" s="33" t="s">
        <v>180</v>
      </c>
      <c r="B21" s="22" t="s">
        <v>194</v>
      </c>
      <c r="C21" s="36" t="s">
        <v>44</v>
      </c>
      <c r="D21" s="18" t="s">
        <v>490</v>
      </c>
      <c r="E21" s="30">
        <v>43980</v>
      </c>
      <c r="F21" s="30">
        <v>43984</v>
      </c>
      <c r="G21" s="30">
        <v>43986</v>
      </c>
      <c r="H21" s="30">
        <v>43991</v>
      </c>
      <c r="I21" s="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5"/>
    </row>
    <row r="22" spans="1:252" ht="15">
      <c r="A22" s="39" t="s">
        <v>496</v>
      </c>
      <c r="B22" s="40" t="s">
        <v>466</v>
      </c>
      <c r="C22" s="41" t="s">
        <v>467</v>
      </c>
      <c r="D22" s="42" t="s">
        <v>468</v>
      </c>
      <c r="E22" s="40" t="s">
        <v>469</v>
      </c>
      <c r="F22" s="43"/>
      <c r="G22" s="44" t="s">
        <v>497</v>
      </c>
      <c r="H22" s="45" t="s">
        <v>498</v>
      </c>
    </row>
    <row r="23" spans="1:252" ht="30">
      <c r="A23" s="46" t="s">
        <v>198</v>
      </c>
      <c r="B23" s="47" t="s">
        <v>472</v>
      </c>
      <c r="C23" s="47" t="s">
        <v>473</v>
      </c>
      <c r="D23" s="48" t="s">
        <v>474</v>
      </c>
      <c r="E23" s="49" t="s">
        <v>494</v>
      </c>
      <c r="F23" s="49" t="s">
        <v>476</v>
      </c>
      <c r="G23" s="49" t="s">
        <v>477</v>
      </c>
      <c r="H23" s="50" t="s">
        <v>499</v>
      </c>
    </row>
    <row r="24" spans="1:252" ht="14.25">
      <c r="A24" s="54" t="s">
        <v>162</v>
      </c>
      <c r="B24" s="18" t="s">
        <v>163</v>
      </c>
      <c r="C24" s="18" t="s">
        <v>36</v>
      </c>
      <c r="D24" s="18" t="s">
        <v>500</v>
      </c>
      <c r="E24" s="20">
        <v>43576</v>
      </c>
      <c r="F24" s="20">
        <v>43578</v>
      </c>
      <c r="G24" s="20">
        <v>43946</v>
      </c>
      <c r="H24" s="20">
        <v>43584</v>
      </c>
    </row>
    <row r="25" spans="1:252" ht="14.25">
      <c r="A25" s="54" t="s">
        <v>170</v>
      </c>
      <c r="B25" s="18" t="s">
        <v>170</v>
      </c>
      <c r="C25" s="18" t="s">
        <v>170</v>
      </c>
      <c r="D25" s="18" t="s">
        <v>481</v>
      </c>
      <c r="E25" s="20">
        <v>43583</v>
      </c>
      <c r="F25" s="20">
        <v>43585</v>
      </c>
      <c r="G25" s="20">
        <v>43953</v>
      </c>
      <c r="H25" s="20">
        <v>43591</v>
      </c>
    </row>
    <row r="26" spans="1:252" s="4" customFormat="1" ht="14.25">
      <c r="A26" s="17" t="s">
        <v>162</v>
      </c>
      <c r="B26" s="55" t="s">
        <v>176</v>
      </c>
      <c r="C26" s="36" t="s">
        <v>36</v>
      </c>
      <c r="D26" s="18" t="s">
        <v>482</v>
      </c>
      <c r="E26" s="26" t="s">
        <v>483</v>
      </c>
      <c r="F26" s="26">
        <v>43958</v>
      </c>
      <c r="G26" s="26">
        <v>43960</v>
      </c>
      <c r="H26" s="26">
        <v>43964</v>
      </c>
      <c r="I26" s="2"/>
    </row>
    <row r="27" spans="1:252" s="4" customFormat="1" ht="14.25">
      <c r="A27" s="17" t="s">
        <v>183</v>
      </c>
      <c r="B27" s="55" t="s">
        <v>184</v>
      </c>
      <c r="C27" s="36" t="s">
        <v>36</v>
      </c>
      <c r="D27" s="28" t="s">
        <v>485</v>
      </c>
      <c r="E27" s="30">
        <v>43963</v>
      </c>
      <c r="F27" s="30">
        <v>43965</v>
      </c>
      <c r="G27" s="30">
        <v>43967</v>
      </c>
      <c r="H27" s="30">
        <v>43971</v>
      </c>
      <c r="I27" s="2"/>
    </row>
    <row r="28" spans="1:252" s="4" customFormat="1" ht="14.25">
      <c r="A28" s="17" t="s">
        <v>162</v>
      </c>
      <c r="B28" s="55" t="s">
        <v>189</v>
      </c>
      <c r="C28" s="36" t="s">
        <v>36</v>
      </c>
      <c r="D28" s="28" t="s">
        <v>487</v>
      </c>
      <c r="E28" s="30">
        <v>43970</v>
      </c>
      <c r="F28" s="30">
        <v>43972</v>
      </c>
      <c r="G28" s="30">
        <v>43974</v>
      </c>
      <c r="H28" s="30">
        <v>43978</v>
      </c>
      <c r="I28" s="2"/>
    </row>
    <row r="29" spans="1:252" s="4" customFormat="1" ht="14.25">
      <c r="A29" s="17" t="s">
        <v>183</v>
      </c>
      <c r="B29" s="55" t="s">
        <v>336</v>
      </c>
      <c r="C29" s="53" t="s">
        <v>36</v>
      </c>
      <c r="D29" s="28" t="s">
        <v>489</v>
      </c>
      <c r="E29" s="30">
        <v>43977</v>
      </c>
      <c r="F29" s="30">
        <v>43979</v>
      </c>
      <c r="G29" s="30">
        <v>43981</v>
      </c>
      <c r="H29" s="30">
        <v>43985</v>
      </c>
      <c r="I29" s="2"/>
    </row>
    <row r="30" spans="1:252" ht="15">
      <c r="A30" s="39" t="s">
        <v>501</v>
      </c>
      <c r="B30" s="40" t="s">
        <v>466</v>
      </c>
      <c r="C30" s="41" t="s">
        <v>467</v>
      </c>
      <c r="D30" s="42" t="s">
        <v>468</v>
      </c>
      <c r="E30" s="40" t="s">
        <v>469</v>
      </c>
      <c r="F30" s="43"/>
      <c r="G30" s="44" t="s">
        <v>502</v>
      </c>
      <c r="H30" s="45" t="s">
        <v>498</v>
      </c>
    </row>
    <row r="31" spans="1:252" ht="30">
      <c r="A31" s="56" t="s">
        <v>198</v>
      </c>
      <c r="B31" s="57" t="s">
        <v>472</v>
      </c>
      <c r="C31" s="58" t="s">
        <v>473</v>
      </c>
      <c r="D31" s="59" t="s">
        <v>474</v>
      </c>
      <c r="E31" s="60" t="s">
        <v>494</v>
      </c>
      <c r="F31" s="60" t="s">
        <v>476</v>
      </c>
      <c r="G31" s="60" t="s">
        <v>477</v>
      </c>
      <c r="H31" s="61" t="s">
        <v>503</v>
      </c>
    </row>
    <row r="32" spans="1:252" ht="14.25">
      <c r="A32" s="54" t="s">
        <v>130</v>
      </c>
      <c r="B32" s="54" t="s">
        <v>165</v>
      </c>
      <c r="C32" s="62" t="s">
        <v>480</v>
      </c>
      <c r="D32" s="63" t="s">
        <v>504</v>
      </c>
      <c r="E32" s="63">
        <v>43941</v>
      </c>
      <c r="F32" s="63">
        <v>43944</v>
      </c>
      <c r="G32" s="63">
        <v>43946</v>
      </c>
      <c r="H32" s="20">
        <v>43951</v>
      </c>
    </row>
    <row r="33" spans="1:252" ht="14.25">
      <c r="A33" s="64" t="s">
        <v>171</v>
      </c>
      <c r="B33" s="64" t="s">
        <v>172</v>
      </c>
      <c r="C33" s="65" t="s">
        <v>480</v>
      </c>
      <c r="D33" s="66" t="s">
        <v>505</v>
      </c>
      <c r="E33" s="66">
        <v>43948</v>
      </c>
      <c r="F33" s="66">
        <v>43951</v>
      </c>
      <c r="G33" s="66">
        <v>43953</v>
      </c>
      <c r="H33" s="67">
        <v>43958</v>
      </c>
    </row>
    <row r="34" spans="1:252" s="4" customFormat="1" ht="14.25">
      <c r="A34" s="17" t="s">
        <v>131</v>
      </c>
      <c r="B34" s="17" t="s">
        <v>177</v>
      </c>
      <c r="C34" s="62" t="s">
        <v>480</v>
      </c>
      <c r="D34" s="68" t="s">
        <v>482</v>
      </c>
      <c r="E34" s="20" t="s">
        <v>506</v>
      </c>
      <c r="F34" s="69">
        <v>43958</v>
      </c>
      <c r="G34" s="70">
        <v>43960</v>
      </c>
      <c r="H34" s="20">
        <v>43965</v>
      </c>
      <c r="I34" s="2"/>
    </row>
    <row r="35" spans="1:252" s="4" customFormat="1" ht="14.25">
      <c r="A35" s="71" t="s">
        <v>130</v>
      </c>
      <c r="B35" s="71" t="s">
        <v>185</v>
      </c>
      <c r="C35" s="62" t="s">
        <v>480</v>
      </c>
      <c r="D35" s="68" t="s">
        <v>507</v>
      </c>
      <c r="E35" s="20">
        <v>43962</v>
      </c>
      <c r="F35" s="69">
        <v>43965</v>
      </c>
      <c r="G35" s="70">
        <v>43967</v>
      </c>
      <c r="H35" s="30">
        <v>43972</v>
      </c>
      <c r="I35" s="2"/>
    </row>
    <row r="36" spans="1:252" s="4" customFormat="1" ht="14.25">
      <c r="A36" s="17" t="s">
        <v>190</v>
      </c>
      <c r="B36" s="17" t="s">
        <v>191</v>
      </c>
      <c r="C36" s="62" t="s">
        <v>480</v>
      </c>
      <c r="D36" s="68" t="s">
        <v>508</v>
      </c>
      <c r="E36" s="20">
        <v>43969</v>
      </c>
      <c r="F36" s="69">
        <v>43972</v>
      </c>
      <c r="G36" s="70">
        <v>43974</v>
      </c>
      <c r="H36" s="30">
        <v>43979</v>
      </c>
      <c r="I36" s="2"/>
    </row>
    <row r="37" spans="1:252" s="4" customFormat="1" ht="14.25">
      <c r="A37" s="17" t="s">
        <v>131</v>
      </c>
      <c r="B37" s="17" t="s">
        <v>509</v>
      </c>
      <c r="C37" s="62" t="s">
        <v>480</v>
      </c>
      <c r="D37" s="68" t="s">
        <v>510</v>
      </c>
      <c r="E37" s="20">
        <v>43976</v>
      </c>
      <c r="F37" s="69">
        <v>43979</v>
      </c>
      <c r="G37" s="70">
        <v>43981</v>
      </c>
      <c r="H37" s="30">
        <v>43986</v>
      </c>
      <c r="I37" s="2"/>
    </row>
    <row r="38" spans="1:252" ht="15">
      <c r="A38" s="39" t="s">
        <v>511</v>
      </c>
      <c r="B38" s="40" t="s">
        <v>466</v>
      </c>
      <c r="C38" s="41" t="s">
        <v>467</v>
      </c>
      <c r="D38" s="42" t="s">
        <v>468</v>
      </c>
      <c r="E38" s="40" t="s">
        <v>469</v>
      </c>
      <c r="F38" s="43"/>
      <c r="G38" s="44" t="s">
        <v>502</v>
      </c>
      <c r="H38" s="45" t="s">
        <v>498</v>
      </c>
    </row>
    <row r="39" spans="1:252" ht="30">
      <c r="A39" s="46" t="s">
        <v>198</v>
      </c>
      <c r="B39" s="47" t="s">
        <v>472</v>
      </c>
      <c r="C39" s="47" t="s">
        <v>473</v>
      </c>
      <c r="D39" s="48" t="s">
        <v>474</v>
      </c>
      <c r="E39" s="49" t="s">
        <v>494</v>
      </c>
      <c r="F39" s="49" t="s">
        <v>476</v>
      </c>
      <c r="G39" s="49" t="s">
        <v>477</v>
      </c>
      <c r="H39" s="50" t="s">
        <v>512</v>
      </c>
    </row>
    <row r="40" spans="1:252" ht="14.25">
      <c r="A40" s="54" t="s">
        <v>130</v>
      </c>
      <c r="B40" s="54" t="s">
        <v>165</v>
      </c>
      <c r="C40" s="62" t="s">
        <v>480</v>
      </c>
      <c r="D40" s="63" t="s">
        <v>504</v>
      </c>
      <c r="E40" s="63">
        <v>43941</v>
      </c>
      <c r="F40" s="63">
        <v>43944</v>
      </c>
      <c r="G40" s="63">
        <v>43946</v>
      </c>
      <c r="H40" s="63">
        <v>43950</v>
      </c>
    </row>
    <row r="41" spans="1:252" ht="14.25">
      <c r="A41" s="64" t="s">
        <v>171</v>
      </c>
      <c r="B41" s="64" t="s">
        <v>172</v>
      </c>
      <c r="C41" s="65" t="s">
        <v>480</v>
      </c>
      <c r="D41" s="66" t="s">
        <v>505</v>
      </c>
      <c r="E41" s="66">
        <v>43948</v>
      </c>
      <c r="F41" s="66">
        <v>43951</v>
      </c>
      <c r="G41" s="66">
        <v>43953</v>
      </c>
      <c r="H41" s="66">
        <v>43957</v>
      </c>
    </row>
    <row r="42" spans="1:252" s="2" customFormat="1" ht="15">
      <c r="A42" s="72" t="s">
        <v>131</v>
      </c>
      <c r="B42" s="22" t="s">
        <v>177</v>
      </c>
      <c r="C42" s="65" t="s">
        <v>480</v>
      </c>
      <c r="D42" s="73" t="s">
        <v>482</v>
      </c>
      <c r="E42" s="27" t="s">
        <v>506</v>
      </c>
      <c r="F42" s="74">
        <v>43958</v>
      </c>
      <c r="G42" s="75">
        <v>43960</v>
      </c>
      <c r="H42" s="27">
        <v>43964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94"/>
    </row>
    <row r="43" spans="1:252" s="2" customFormat="1" ht="15">
      <c r="A43" s="71" t="s">
        <v>130</v>
      </c>
      <c r="B43" s="71" t="s">
        <v>185</v>
      </c>
      <c r="C43" s="62" t="s">
        <v>480</v>
      </c>
      <c r="D43" s="68" t="s">
        <v>507</v>
      </c>
      <c r="E43" s="20">
        <v>43962</v>
      </c>
      <c r="F43" s="69">
        <v>43965</v>
      </c>
      <c r="G43" s="70">
        <v>43967</v>
      </c>
      <c r="H43" s="20">
        <v>43971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94"/>
    </row>
    <row r="44" spans="1:252" s="2" customFormat="1" ht="15">
      <c r="A44" s="17" t="s">
        <v>190</v>
      </c>
      <c r="B44" s="17" t="s">
        <v>191</v>
      </c>
      <c r="C44" s="76" t="s">
        <v>480</v>
      </c>
      <c r="D44" s="68" t="s">
        <v>508</v>
      </c>
      <c r="E44" s="20">
        <v>43969</v>
      </c>
      <c r="F44" s="69">
        <v>43972</v>
      </c>
      <c r="G44" s="70">
        <v>43974</v>
      </c>
      <c r="H44" s="20">
        <v>43978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94"/>
    </row>
    <row r="45" spans="1:252" s="2" customFormat="1" ht="15">
      <c r="A45" s="17" t="s">
        <v>131</v>
      </c>
      <c r="B45" s="17" t="s">
        <v>509</v>
      </c>
      <c r="C45" s="76" t="s">
        <v>480</v>
      </c>
      <c r="D45" s="68" t="s">
        <v>510</v>
      </c>
      <c r="E45" s="20">
        <v>43976</v>
      </c>
      <c r="F45" s="69">
        <v>43979</v>
      </c>
      <c r="G45" s="70">
        <v>43981</v>
      </c>
      <c r="H45" s="20">
        <v>43985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94"/>
    </row>
    <row r="47" spans="1:252" ht="54">
      <c r="A47" s="77" t="s">
        <v>198</v>
      </c>
      <c r="B47" s="78" t="s">
        <v>472</v>
      </c>
      <c r="C47" s="79" t="s">
        <v>473</v>
      </c>
      <c r="D47" s="80" t="s">
        <v>513</v>
      </c>
      <c r="E47" s="80" t="s">
        <v>514</v>
      </c>
      <c r="F47" s="80" t="s">
        <v>515</v>
      </c>
      <c r="G47" s="80" t="s">
        <v>516</v>
      </c>
      <c r="H47" s="80" t="s">
        <v>517</v>
      </c>
      <c r="I47" s="80" t="s">
        <v>518</v>
      </c>
    </row>
    <row r="48" spans="1:252" ht="18">
      <c r="A48" s="81" t="s">
        <v>168</v>
      </c>
      <c r="B48" s="82" t="s">
        <v>169</v>
      </c>
      <c r="C48" s="82" t="s">
        <v>519</v>
      </c>
      <c r="D48" s="83">
        <v>43948</v>
      </c>
      <c r="E48" s="83">
        <v>43948</v>
      </c>
      <c r="F48" s="83">
        <v>43949</v>
      </c>
      <c r="G48" s="83">
        <v>43952</v>
      </c>
      <c r="H48" s="83">
        <v>43959</v>
      </c>
      <c r="I48" s="83">
        <v>43960</v>
      </c>
    </row>
    <row r="49" spans="1:16381" ht="18">
      <c r="A49" s="84" t="s">
        <v>87</v>
      </c>
      <c r="B49" s="85" t="s">
        <v>175</v>
      </c>
      <c r="C49" s="85" t="s">
        <v>519</v>
      </c>
      <c r="D49" s="86">
        <v>43955</v>
      </c>
      <c r="E49" s="86">
        <v>43955</v>
      </c>
      <c r="F49" s="86">
        <v>43956</v>
      </c>
      <c r="G49" s="86">
        <v>43959</v>
      </c>
      <c r="H49" s="86">
        <v>43966</v>
      </c>
      <c r="I49" s="86">
        <v>43967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  <c r="IW49" s="93"/>
      <c r="IX49" s="93"/>
      <c r="IY49" s="93"/>
      <c r="IZ49" s="93"/>
      <c r="JA49" s="93"/>
      <c r="JB49" s="93"/>
      <c r="JC49" s="93"/>
      <c r="JD49" s="93"/>
      <c r="JE49" s="93"/>
      <c r="JF49" s="93"/>
      <c r="JG49" s="93"/>
      <c r="JH49" s="93"/>
      <c r="JI49" s="93"/>
      <c r="JJ49" s="93"/>
      <c r="JK49" s="93"/>
      <c r="JL49" s="93"/>
      <c r="JM49" s="93"/>
      <c r="JN49" s="93"/>
      <c r="JO49" s="93"/>
      <c r="JP49" s="93"/>
      <c r="JQ49" s="93"/>
      <c r="JR49" s="93"/>
      <c r="JS49" s="93"/>
      <c r="JT49" s="93"/>
      <c r="JU49" s="93"/>
      <c r="JV49" s="93"/>
      <c r="JW49" s="93"/>
      <c r="JX49" s="93"/>
      <c r="JY49" s="93"/>
      <c r="JZ49" s="93"/>
      <c r="KA49" s="93"/>
      <c r="KB49" s="93"/>
      <c r="KC49" s="93"/>
      <c r="KD49" s="93"/>
      <c r="KE49" s="93"/>
      <c r="KF49" s="93"/>
      <c r="KG49" s="93"/>
      <c r="KH49" s="93"/>
      <c r="KI49" s="93"/>
      <c r="KJ49" s="93"/>
      <c r="KK49" s="93"/>
      <c r="KL49" s="93"/>
      <c r="KM49" s="93"/>
      <c r="KN49" s="93"/>
      <c r="KO49" s="93"/>
      <c r="KP49" s="93"/>
      <c r="KQ49" s="93"/>
      <c r="KR49" s="93"/>
      <c r="KS49" s="93"/>
      <c r="KT49" s="93"/>
      <c r="KU49" s="93"/>
      <c r="KV49" s="93"/>
      <c r="KW49" s="93"/>
      <c r="KX49" s="93"/>
      <c r="KY49" s="93"/>
      <c r="KZ49" s="93"/>
      <c r="LA49" s="93"/>
      <c r="LB49" s="93"/>
      <c r="LC49" s="93"/>
      <c r="LD49" s="93"/>
      <c r="LE49" s="93"/>
      <c r="LF49" s="93"/>
      <c r="LG49" s="93"/>
      <c r="LH49" s="93"/>
      <c r="LI49" s="93"/>
      <c r="LJ49" s="93"/>
      <c r="LK49" s="93"/>
      <c r="LL49" s="93"/>
      <c r="LM49" s="93"/>
      <c r="LN49" s="93"/>
      <c r="LO49" s="93"/>
      <c r="LP49" s="93"/>
      <c r="LQ49" s="93"/>
      <c r="LR49" s="93"/>
      <c r="LS49" s="93"/>
      <c r="LT49" s="93"/>
      <c r="LU49" s="93"/>
      <c r="LV49" s="93"/>
      <c r="LW49" s="93"/>
      <c r="LX49" s="93"/>
      <c r="LY49" s="93"/>
      <c r="LZ49" s="93"/>
      <c r="MA49" s="93"/>
      <c r="MB49" s="93"/>
      <c r="MC49" s="93"/>
      <c r="MD49" s="93"/>
      <c r="ME49" s="93"/>
      <c r="MF49" s="93"/>
      <c r="MG49" s="93"/>
      <c r="MH49" s="93"/>
      <c r="MI49" s="93"/>
      <c r="MJ49" s="93"/>
      <c r="MK49" s="93"/>
      <c r="ML49" s="93"/>
      <c r="MM49" s="93"/>
      <c r="MN49" s="93"/>
      <c r="MO49" s="93"/>
      <c r="MP49" s="93"/>
      <c r="MQ49" s="93"/>
      <c r="MR49" s="93"/>
      <c r="MS49" s="93"/>
      <c r="MT49" s="93"/>
      <c r="MU49" s="93"/>
      <c r="MV49" s="93"/>
      <c r="MW49" s="93"/>
      <c r="MX49" s="93"/>
      <c r="MY49" s="93"/>
      <c r="MZ49" s="93"/>
      <c r="NA49" s="93"/>
      <c r="NB49" s="93"/>
      <c r="NC49" s="93"/>
      <c r="ND49" s="93"/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3"/>
      <c r="NS49" s="93"/>
      <c r="NT49" s="93"/>
      <c r="NU49" s="93"/>
      <c r="NV49" s="93"/>
      <c r="NW49" s="93"/>
      <c r="NX49" s="93"/>
      <c r="NY49" s="93"/>
      <c r="NZ49" s="93"/>
      <c r="OA49" s="93"/>
      <c r="OB49" s="93"/>
      <c r="OC49" s="93"/>
      <c r="OD49" s="93"/>
      <c r="OE49" s="93"/>
      <c r="OF49" s="93"/>
      <c r="OG49" s="93"/>
      <c r="OH49" s="93"/>
      <c r="OI49" s="93"/>
      <c r="OJ49" s="93"/>
      <c r="OK49" s="93"/>
      <c r="OL49" s="93"/>
      <c r="OM49" s="93"/>
      <c r="ON49" s="93"/>
      <c r="OO49" s="93"/>
      <c r="OP49" s="93"/>
      <c r="OQ49" s="93"/>
      <c r="OR49" s="93"/>
      <c r="OS49" s="93"/>
      <c r="OT49" s="93"/>
      <c r="OU49" s="93"/>
      <c r="OV49" s="93"/>
      <c r="OW49" s="93"/>
      <c r="OX49" s="93"/>
      <c r="OY49" s="93"/>
      <c r="OZ49" s="93"/>
      <c r="PA49" s="93"/>
      <c r="PB49" s="93"/>
      <c r="PC49" s="93"/>
      <c r="PD49" s="93"/>
      <c r="PE49" s="93"/>
      <c r="PF49" s="93"/>
      <c r="PG49" s="93"/>
      <c r="PH49" s="93"/>
      <c r="PI49" s="93"/>
      <c r="PJ49" s="93"/>
      <c r="PK49" s="93"/>
      <c r="PL49" s="93"/>
      <c r="PM49" s="93"/>
      <c r="PN49" s="93"/>
      <c r="PO49" s="93"/>
      <c r="PP49" s="93"/>
      <c r="PQ49" s="93"/>
      <c r="PR49" s="93"/>
      <c r="PS49" s="93"/>
      <c r="PT49" s="93"/>
      <c r="PU49" s="93"/>
      <c r="PV49" s="93"/>
      <c r="PW49" s="93"/>
      <c r="PX49" s="93"/>
      <c r="PY49" s="93"/>
      <c r="PZ49" s="93"/>
      <c r="QA49" s="93"/>
      <c r="QB49" s="93"/>
      <c r="QC49" s="93"/>
      <c r="QD49" s="93"/>
      <c r="QE49" s="93"/>
      <c r="QF49" s="93"/>
      <c r="QG49" s="93"/>
      <c r="QH49" s="93"/>
      <c r="QI49" s="93"/>
      <c r="QJ49" s="93"/>
      <c r="QK49" s="93"/>
      <c r="QL49" s="93"/>
      <c r="QM49" s="93"/>
      <c r="QN49" s="93"/>
      <c r="QO49" s="93"/>
      <c r="QP49" s="93"/>
      <c r="QQ49" s="93"/>
      <c r="QR49" s="93"/>
      <c r="QS49" s="93"/>
      <c r="QT49" s="93"/>
      <c r="QU49" s="93"/>
      <c r="QV49" s="93"/>
      <c r="QW49" s="93"/>
      <c r="QX49" s="93"/>
      <c r="QY49" s="93"/>
      <c r="QZ49" s="93"/>
      <c r="RA49" s="93"/>
      <c r="RB49" s="93"/>
      <c r="RC49" s="93"/>
      <c r="RD49" s="93"/>
      <c r="RE49" s="93"/>
      <c r="RF49" s="93"/>
      <c r="RG49" s="93"/>
      <c r="RH49" s="93"/>
      <c r="RI49" s="93"/>
      <c r="RJ49" s="93"/>
      <c r="RK49" s="93"/>
      <c r="RL49" s="93"/>
      <c r="RM49" s="93"/>
      <c r="RN49" s="93"/>
      <c r="RO49" s="93"/>
      <c r="RP49" s="93"/>
      <c r="RQ49" s="93"/>
      <c r="RR49" s="93"/>
      <c r="RS49" s="93"/>
      <c r="RT49" s="93"/>
      <c r="RU49" s="93"/>
      <c r="RV49" s="93"/>
      <c r="RW49" s="93"/>
      <c r="RX49" s="93"/>
      <c r="RY49" s="93"/>
      <c r="RZ49" s="93"/>
      <c r="SA49" s="93"/>
      <c r="SB49" s="93"/>
      <c r="SC49" s="93"/>
      <c r="SD49" s="93"/>
      <c r="SE49" s="93"/>
      <c r="SF49" s="93"/>
      <c r="SG49" s="93"/>
      <c r="SH49" s="93"/>
      <c r="SI49" s="93"/>
      <c r="SJ49" s="93"/>
      <c r="SK49" s="93"/>
      <c r="SL49" s="93"/>
      <c r="SM49" s="93"/>
      <c r="SN49" s="93"/>
      <c r="SO49" s="93"/>
      <c r="SP49" s="93"/>
      <c r="SQ49" s="93"/>
      <c r="SR49" s="93"/>
      <c r="SS49" s="93"/>
      <c r="ST49" s="93"/>
      <c r="SU49" s="93"/>
      <c r="SV49" s="93"/>
      <c r="SW49" s="93"/>
      <c r="SX49" s="93"/>
      <c r="SY49" s="93"/>
      <c r="SZ49" s="93"/>
      <c r="TA49" s="93"/>
      <c r="TB49" s="93"/>
      <c r="TC49" s="93"/>
      <c r="TD49" s="93"/>
      <c r="TE49" s="93"/>
      <c r="TF49" s="93"/>
      <c r="TG49" s="93"/>
      <c r="TH49" s="93"/>
      <c r="TI49" s="93"/>
      <c r="TJ49" s="93"/>
      <c r="TK49" s="93"/>
      <c r="TL49" s="93"/>
      <c r="TM49" s="93"/>
      <c r="TN49" s="93"/>
      <c r="TO49" s="93"/>
      <c r="TP49" s="93"/>
      <c r="TQ49" s="93"/>
      <c r="TR49" s="93"/>
      <c r="TS49" s="93"/>
      <c r="TT49" s="93"/>
      <c r="TU49" s="93"/>
      <c r="TV49" s="93"/>
      <c r="TW49" s="93"/>
      <c r="TX49" s="93"/>
      <c r="TY49" s="93"/>
      <c r="TZ49" s="93"/>
      <c r="UA49" s="93"/>
      <c r="UB49" s="93"/>
      <c r="UC49" s="93"/>
      <c r="UD49" s="93"/>
      <c r="UE49" s="93"/>
      <c r="UF49" s="93"/>
      <c r="UG49" s="93"/>
      <c r="UH49" s="93"/>
      <c r="UI49" s="93"/>
      <c r="UJ49" s="93"/>
      <c r="UK49" s="93"/>
      <c r="UL49" s="93"/>
      <c r="UM49" s="93"/>
      <c r="UN49" s="93"/>
      <c r="UO49" s="93"/>
      <c r="UP49" s="93"/>
      <c r="UQ49" s="93"/>
      <c r="UR49" s="93"/>
      <c r="US49" s="93"/>
      <c r="UT49" s="93"/>
      <c r="UU49" s="93"/>
      <c r="UV49" s="93"/>
      <c r="UW49" s="93"/>
      <c r="UX49" s="93"/>
      <c r="UY49" s="93"/>
      <c r="UZ49" s="93"/>
      <c r="VA49" s="93"/>
      <c r="VB49" s="93"/>
      <c r="VC49" s="93"/>
      <c r="VD49" s="93"/>
      <c r="VE49" s="93"/>
      <c r="VF49" s="93"/>
      <c r="VG49" s="93"/>
      <c r="VH49" s="93"/>
      <c r="VI49" s="93"/>
      <c r="VJ49" s="93"/>
      <c r="VK49" s="93"/>
      <c r="VL49" s="93"/>
      <c r="VM49" s="93"/>
      <c r="VN49" s="93"/>
      <c r="VO49" s="93"/>
      <c r="VP49" s="93"/>
      <c r="VQ49" s="93"/>
      <c r="VR49" s="93"/>
      <c r="VS49" s="93"/>
      <c r="VT49" s="93"/>
      <c r="VU49" s="93"/>
      <c r="VV49" s="93"/>
      <c r="VW49" s="93"/>
      <c r="VX49" s="93"/>
      <c r="VY49" s="93"/>
      <c r="VZ49" s="93"/>
      <c r="WA49" s="93"/>
      <c r="WB49" s="93"/>
      <c r="WC49" s="93"/>
      <c r="WD49" s="93"/>
      <c r="WE49" s="93"/>
      <c r="WF49" s="93"/>
      <c r="WG49" s="93"/>
      <c r="WH49" s="93"/>
      <c r="WI49" s="93"/>
      <c r="WJ49" s="93"/>
      <c r="WK49" s="93"/>
      <c r="WL49" s="93"/>
      <c r="WM49" s="93"/>
      <c r="WN49" s="93"/>
      <c r="WO49" s="93"/>
      <c r="WP49" s="93"/>
      <c r="WQ49" s="93"/>
      <c r="WR49" s="93"/>
      <c r="WS49" s="93"/>
      <c r="WT49" s="93"/>
      <c r="WU49" s="93"/>
      <c r="WV49" s="93"/>
      <c r="WW49" s="93"/>
      <c r="WX49" s="93"/>
      <c r="WY49" s="93"/>
      <c r="WZ49" s="93"/>
      <c r="XA49" s="93"/>
      <c r="XB49" s="93"/>
      <c r="XC49" s="93"/>
      <c r="XD49" s="93"/>
      <c r="XE49" s="93"/>
      <c r="XF49" s="93"/>
      <c r="XG49" s="93"/>
      <c r="XH49" s="93"/>
      <c r="XI49" s="93"/>
      <c r="XJ49" s="93"/>
      <c r="XK49" s="93"/>
      <c r="XL49" s="93"/>
      <c r="XM49" s="93"/>
      <c r="XN49" s="93"/>
      <c r="XO49" s="93"/>
      <c r="XP49" s="93"/>
      <c r="XQ49" s="93"/>
      <c r="XR49" s="93"/>
      <c r="XS49" s="93"/>
      <c r="XT49" s="93"/>
      <c r="XU49" s="93"/>
      <c r="XV49" s="93"/>
      <c r="XW49" s="93"/>
      <c r="XX49" s="93"/>
      <c r="XY49" s="93"/>
      <c r="XZ49" s="93"/>
      <c r="YA49" s="93"/>
      <c r="YB49" s="93"/>
      <c r="YC49" s="93"/>
      <c r="YD49" s="93"/>
      <c r="YE49" s="93"/>
      <c r="YF49" s="93"/>
      <c r="YG49" s="93"/>
      <c r="YH49" s="93"/>
      <c r="YI49" s="93"/>
      <c r="YJ49" s="93"/>
      <c r="YK49" s="93"/>
      <c r="YL49" s="93"/>
      <c r="YM49" s="93"/>
      <c r="YN49" s="93"/>
      <c r="YO49" s="93"/>
      <c r="YP49" s="93"/>
      <c r="YQ49" s="93"/>
      <c r="YR49" s="93"/>
      <c r="YS49" s="93"/>
      <c r="YT49" s="93"/>
      <c r="YU49" s="93"/>
      <c r="YV49" s="93"/>
      <c r="YW49" s="93"/>
      <c r="YX49" s="93"/>
      <c r="YY49" s="93"/>
      <c r="YZ49" s="93"/>
      <c r="ZA49" s="93"/>
      <c r="ZB49" s="93"/>
      <c r="ZC49" s="93"/>
      <c r="ZD49" s="93"/>
      <c r="ZE49" s="93"/>
      <c r="ZF49" s="93"/>
      <c r="ZG49" s="93"/>
      <c r="ZH49" s="93"/>
      <c r="ZI49" s="93"/>
      <c r="ZJ49" s="93"/>
      <c r="ZK49" s="93"/>
      <c r="ZL49" s="93"/>
      <c r="ZM49" s="93"/>
      <c r="ZN49" s="93"/>
      <c r="ZO49" s="93"/>
      <c r="ZP49" s="93"/>
      <c r="ZQ49" s="93"/>
      <c r="ZR49" s="93"/>
      <c r="ZS49" s="93"/>
      <c r="ZT49" s="93"/>
      <c r="ZU49" s="93"/>
      <c r="ZV49" s="93"/>
      <c r="ZW49" s="93"/>
      <c r="ZX49" s="93"/>
      <c r="ZY49" s="93"/>
      <c r="ZZ49" s="93"/>
      <c r="AAA49" s="93"/>
      <c r="AAB49" s="93"/>
      <c r="AAC49" s="93"/>
      <c r="AAD49" s="93"/>
      <c r="AAE49" s="93"/>
      <c r="AAF49" s="93"/>
      <c r="AAG49" s="93"/>
      <c r="AAH49" s="93"/>
      <c r="AAI49" s="93"/>
      <c r="AAJ49" s="93"/>
      <c r="AAK49" s="93"/>
      <c r="AAL49" s="93"/>
      <c r="AAM49" s="93"/>
      <c r="AAN49" s="93"/>
      <c r="AAO49" s="93"/>
      <c r="AAP49" s="93"/>
      <c r="AAQ49" s="93"/>
      <c r="AAR49" s="93"/>
      <c r="AAS49" s="93"/>
      <c r="AAT49" s="93"/>
      <c r="AAU49" s="93"/>
      <c r="AAV49" s="93"/>
      <c r="AAW49" s="93"/>
      <c r="AAX49" s="93"/>
      <c r="AAY49" s="93"/>
      <c r="AAZ49" s="93"/>
      <c r="ABA49" s="93"/>
      <c r="ABB49" s="93"/>
      <c r="ABC49" s="93"/>
      <c r="ABD49" s="93"/>
      <c r="ABE49" s="93"/>
      <c r="ABF49" s="93"/>
      <c r="ABG49" s="93"/>
      <c r="ABH49" s="93"/>
      <c r="ABI49" s="93"/>
      <c r="ABJ49" s="93"/>
      <c r="ABK49" s="93"/>
      <c r="ABL49" s="93"/>
      <c r="ABM49" s="93"/>
      <c r="ABN49" s="93"/>
      <c r="ABO49" s="93"/>
      <c r="ABP49" s="93"/>
      <c r="ABQ49" s="93"/>
      <c r="ABR49" s="93"/>
      <c r="ABS49" s="93"/>
      <c r="ABT49" s="93"/>
      <c r="ABU49" s="93"/>
      <c r="ABV49" s="93"/>
      <c r="ABW49" s="93"/>
      <c r="ABX49" s="93"/>
      <c r="ABY49" s="93"/>
      <c r="ABZ49" s="93"/>
      <c r="ACA49" s="93"/>
      <c r="ACB49" s="93"/>
      <c r="ACC49" s="93"/>
      <c r="ACD49" s="93"/>
      <c r="ACE49" s="93"/>
      <c r="ACF49" s="93"/>
      <c r="ACG49" s="93"/>
      <c r="ACH49" s="93"/>
      <c r="ACI49" s="93"/>
      <c r="ACJ49" s="93"/>
      <c r="ACK49" s="93"/>
      <c r="ACL49" s="93"/>
      <c r="ACM49" s="93"/>
      <c r="ACN49" s="93"/>
      <c r="ACO49" s="93"/>
      <c r="ACP49" s="93"/>
      <c r="ACQ49" s="93"/>
      <c r="ACR49" s="93"/>
      <c r="ACS49" s="93"/>
      <c r="ACT49" s="93"/>
      <c r="ACU49" s="93"/>
      <c r="ACV49" s="93"/>
      <c r="ACW49" s="93"/>
      <c r="ACX49" s="93"/>
      <c r="ACY49" s="93"/>
      <c r="ACZ49" s="93"/>
      <c r="ADA49" s="93"/>
      <c r="ADB49" s="93"/>
      <c r="ADC49" s="93"/>
      <c r="ADD49" s="93"/>
      <c r="ADE49" s="93"/>
      <c r="ADF49" s="93"/>
      <c r="ADG49" s="93"/>
      <c r="ADH49" s="93"/>
      <c r="ADI49" s="93"/>
      <c r="ADJ49" s="93"/>
      <c r="ADK49" s="93"/>
      <c r="ADL49" s="93"/>
      <c r="ADM49" s="93"/>
      <c r="ADN49" s="93"/>
      <c r="ADO49" s="93"/>
      <c r="ADP49" s="93"/>
      <c r="ADQ49" s="93"/>
      <c r="ADR49" s="93"/>
      <c r="ADS49" s="93"/>
      <c r="ADT49" s="93"/>
      <c r="ADU49" s="93"/>
      <c r="ADV49" s="93"/>
      <c r="ADW49" s="93"/>
      <c r="ADX49" s="93"/>
      <c r="ADY49" s="93"/>
      <c r="ADZ49" s="93"/>
      <c r="AEA49" s="93"/>
      <c r="AEB49" s="93"/>
      <c r="AEC49" s="93"/>
      <c r="AED49" s="93"/>
      <c r="AEE49" s="93"/>
      <c r="AEF49" s="93"/>
      <c r="AEG49" s="93"/>
      <c r="AEH49" s="93"/>
      <c r="AEI49" s="93"/>
      <c r="AEJ49" s="93"/>
      <c r="AEK49" s="93"/>
      <c r="AEL49" s="93"/>
      <c r="AEM49" s="93"/>
      <c r="AEN49" s="93"/>
      <c r="AEO49" s="93"/>
      <c r="AEP49" s="93"/>
      <c r="AEQ49" s="93"/>
      <c r="AER49" s="93"/>
      <c r="AES49" s="93"/>
      <c r="AET49" s="93"/>
      <c r="AEU49" s="93"/>
      <c r="AEV49" s="93"/>
      <c r="AEW49" s="93"/>
      <c r="AEX49" s="93"/>
      <c r="AEY49" s="93"/>
      <c r="AEZ49" s="93"/>
      <c r="AFA49" s="93"/>
      <c r="AFB49" s="93"/>
      <c r="AFC49" s="93"/>
      <c r="AFD49" s="93"/>
      <c r="AFE49" s="93"/>
      <c r="AFF49" s="93"/>
      <c r="AFG49" s="93"/>
      <c r="AFH49" s="93"/>
      <c r="AFI49" s="93"/>
      <c r="AFJ49" s="93"/>
      <c r="AFK49" s="93"/>
      <c r="AFL49" s="93"/>
      <c r="AFM49" s="93"/>
      <c r="AFN49" s="93"/>
      <c r="AFO49" s="93"/>
      <c r="AFP49" s="93"/>
      <c r="AFQ49" s="93"/>
      <c r="AFR49" s="93"/>
      <c r="AFS49" s="93"/>
      <c r="AFT49" s="93"/>
      <c r="AFU49" s="93"/>
      <c r="AFV49" s="93"/>
      <c r="AFW49" s="93"/>
      <c r="AFX49" s="93"/>
      <c r="AFY49" s="93"/>
      <c r="AFZ49" s="93"/>
      <c r="AGA49" s="93"/>
      <c r="AGB49" s="93"/>
      <c r="AGC49" s="93"/>
      <c r="AGD49" s="93"/>
      <c r="AGE49" s="93"/>
      <c r="AGF49" s="93"/>
      <c r="AGG49" s="93"/>
      <c r="AGH49" s="93"/>
      <c r="AGI49" s="93"/>
      <c r="AGJ49" s="93"/>
      <c r="AGK49" s="93"/>
      <c r="AGL49" s="93"/>
      <c r="AGM49" s="93"/>
      <c r="AGN49" s="93"/>
      <c r="AGO49" s="93"/>
      <c r="AGP49" s="93"/>
      <c r="AGQ49" s="93"/>
      <c r="AGR49" s="93"/>
      <c r="AGS49" s="93"/>
      <c r="AGT49" s="93"/>
      <c r="AGU49" s="93"/>
      <c r="AGV49" s="93"/>
      <c r="AGW49" s="93"/>
      <c r="AGX49" s="93"/>
      <c r="AGY49" s="93"/>
      <c r="AGZ49" s="93"/>
      <c r="AHA49" s="93"/>
      <c r="AHB49" s="93"/>
      <c r="AHC49" s="93"/>
      <c r="AHD49" s="93"/>
      <c r="AHE49" s="93"/>
      <c r="AHF49" s="93"/>
      <c r="AHG49" s="93"/>
      <c r="AHH49" s="93"/>
      <c r="AHI49" s="93"/>
      <c r="AHJ49" s="93"/>
      <c r="AHK49" s="93"/>
      <c r="AHL49" s="93"/>
      <c r="AHM49" s="93"/>
      <c r="AHN49" s="93"/>
      <c r="AHO49" s="93"/>
      <c r="AHP49" s="93"/>
      <c r="AHQ49" s="93"/>
      <c r="AHR49" s="93"/>
      <c r="AHS49" s="93"/>
      <c r="AHT49" s="93"/>
      <c r="AHU49" s="93"/>
      <c r="AHV49" s="93"/>
      <c r="AHW49" s="93"/>
      <c r="AHX49" s="93"/>
      <c r="AHY49" s="93"/>
      <c r="AHZ49" s="93"/>
      <c r="AIA49" s="93"/>
      <c r="AIB49" s="93"/>
      <c r="AIC49" s="93"/>
      <c r="AID49" s="93"/>
      <c r="AIE49" s="93"/>
      <c r="AIF49" s="93"/>
      <c r="AIG49" s="93"/>
      <c r="AIH49" s="93"/>
      <c r="AII49" s="93"/>
      <c r="AIJ49" s="93"/>
      <c r="AIK49" s="93"/>
      <c r="AIL49" s="93"/>
      <c r="AIM49" s="93"/>
      <c r="AIN49" s="93"/>
      <c r="AIO49" s="93"/>
      <c r="AIP49" s="93"/>
      <c r="AIQ49" s="93"/>
      <c r="AIR49" s="93"/>
      <c r="AIS49" s="93"/>
      <c r="AIT49" s="93"/>
      <c r="AIU49" s="93"/>
      <c r="AIV49" s="93"/>
      <c r="AIW49" s="93"/>
      <c r="AIX49" s="93"/>
      <c r="AIY49" s="93"/>
      <c r="AIZ49" s="93"/>
      <c r="AJA49" s="93"/>
      <c r="AJB49" s="93"/>
      <c r="AJC49" s="93"/>
      <c r="AJD49" s="93"/>
      <c r="AJE49" s="93"/>
      <c r="AJF49" s="93"/>
      <c r="AJG49" s="93"/>
      <c r="AJH49" s="93"/>
      <c r="AJI49" s="93"/>
      <c r="AJJ49" s="93"/>
      <c r="AJK49" s="93"/>
      <c r="AJL49" s="93"/>
      <c r="AJM49" s="93"/>
      <c r="AJN49" s="93"/>
      <c r="AJO49" s="93"/>
      <c r="AJP49" s="93"/>
      <c r="AJQ49" s="93"/>
      <c r="AJR49" s="93"/>
      <c r="AJS49" s="93"/>
      <c r="AJT49" s="93"/>
      <c r="AJU49" s="93"/>
      <c r="AJV49" s="93"/>
      <c r="AJW49" s="93"/>
      <c r="AJX49" s="93"/>
      <c r="AJY49" s="93"/>
      <c r="AJZ49" s="93"/>
      <c r="AKA49" s="93"/>
      <c r="AKB49" s="93"/>
      <c r="AKC49" s="93"/>
      <c r="AKD49" s="93"/>
      <c r="AKE49" s="93"/>
      <c r="AKF49" s="93"/>
      <c r="AKG49" s="93"/>
      <c r="AKH49" s="93"/>
      <c r="AKI49" s="93"/>
      <c r="AKJ49" s="93"/>
      <c r="AKK49" s="93"/>
      <c r="AKL49" s="93"/>
      <c r="AKM49" s="93"/>
      <c r="AKN49" s="93"/>
      <c r="AKO49" s="93"/>
      <c r="AKP49" s="93"/>
      <c r="AKQ49" s="93"/>
      <c r="AKR49" s="93"/>
      <c r="AKS49" s="93"/>
      <c r="AKT49" s="93"/>
      <c r="AKU49" s="93"/>
      <c r="AKV49" s="93"/>
      <c r="AKW49" s="93"/>
      <c r="AKX49" s="93"/>
      <c r="AKY49" s="93"/>
      <c r="AKZ49" s="93"/>
      <c r="ALA49" s="93"/>
      <c r="ALB49" s="93"/>
      <c r="ALC49" s="93"/>
      <c r="ALD49" s="93"/>
      <c r="ALE49" s="93"/>
      <c r="ALF49" s="93"/>
      <c r="ALG49" s="93"/>
      <c r="ALH49" s="93"/>
      <c r="ALI49" s="93"/>
      <c r="ALJ49" s="93"/>
      <c r="ALK49" s="93"/>
      <c r="ALL49" s="93"/>
      <c r="ALM49" s="93"/>
      <c r="ALN49" s="93"/>
      <c r="ALO49" s="93"/>
      <c r="ALP49" s="93"/>
      <c r="ALQ49" s="93"/>
      <c r="ALR49" s="93"/>
      <c r="ALS49" s="93"/>
      <c r="ALT49" s="93"/>
      <c r="ALU49" s="93"/>
      <c r="ALV49" s="93"/>
      <c r="ALW49" s="93"/>
      <c r="ALX49" s="93"/>
      <c r="ALY49" s="93"/>
      <c r="ALZ49" s="93"/>
      <c r="AMA49" s="93"/>
      <c r="AMB49" s="93"/>
      <c r="AMC49" s="93"/>
      <c r="AMD49" s="93"/>
      <c r="AME49" s="93"/>
      <c r="AMF49" s="93"/>
      <c r="AMG49" s="93"/>
      <c r="AMH49" s="93"/>
      <c r="AMI49" s="93"/>
      <c r="AMJ49" s="93"/>
      <c r="AMK49" s="93"/>
      <c r="AML49" s="93"/>
      <c r="AMM49" s="93"/>
      <c r="AMN49" s="93"/>
      <c r="AMO49" s="93"/>
      <c r="AMP49" s="93"/>
      <c r="AMQ49" s="93"/>
      <c r="AMR49" s="93"/>
      <c r="AMS49" s="93"/>
      <c r="AMT49" s="93"/>
      <c r="AMU49" s="93"/>
      <c r="AMV49" s="93"/>
      <c r="AMW49" s="93"/>
      <c r="AMX49" s="93"/>
      <c r="AMY49" s="93"/>
      <c r="AMZ49" s="93"/>
      <c r="ANA49" s="93"/>
      <c r="ANB49" s="93"/>
      <c r="ANC49" s="93"/>
      <c r="AND49" s="93"/>
      <c r="ANE49" s="93"/>
      <c r="ANF49" s="93"/>
      <c r="ANG49" s="93"/>
      <c r="ANH49" s="93"/>
      <c r="ANI49" s="93"/>
      <c r="ANJ49" s="93"/>
      <c r="ANK49" s="93"/>
      <c r="ANL49" s="93"/>
      <c r="ANM49" s="93"/>
      <c r="ANN49" s="93"/>
      <c r="ANO49" s="93"/>
      <c r="ANP49" s="93"/>
      <c r="ANQ49" s="93"/>
      <c r="ANR49" s="93"/>
      <c r="ANS49" s="93"/>
      <c r="ANT49" s="93"/>
      <c r="ANU49" s="93"/>
      <c r="ANV49" s="93"/>
      <c r="ANW49" s="93"/>
      <c r="ANX49" s="93"/>
      <c r="ANY49" s="93"/>
      <c r="ANZ49" s="93"/>
      <c r="AOA49" s="93"/>
      <c r="AOB49" s="93"/>
      <c r="AOC49" s="93"/>
      <c r="AOD49" s="93"/>
      <c r="AOE49" s="93"/>
      <c r="AOF49" s="93"/>
      <c r="AOG49" s="93"/>
      <c r="AOH49" s="93"/>
      <c r="AOI49" s="93"/>
      <c r="AOJ49" s="93"/>
      <c r="AOK49" s="93"/>
      <c r="AOL49" s="93"/>
      <c r="AOM49" s="93"/>
      <c r="AON49" s="93"/>
      <c r="AOO49" s="93"/>
      <c r="AOP49" s="93"/>
      <c r="AOQ49" s="93"/>
      <c r="AOR49" s="93"/>
      <c r="AOS49" s="93"/>
      <c r="AOT49" s="93"/>
      <c r="AOU49" s="93"/>
      <c r="AOV49" s="93"/>
      <c r="AOW49" s="93"/>
      <c r="AOX49" s="93"/>
      <c r="AOY49" s="93"/>
      <c r="AOZ49" s="93"/>
      <c r="APA49" s="93"/>
      <c r="APB49" s="93"/>
      <c r="APC49" s="93"/>
      <c r="APD49" s="93"/>
      <c r="APE49" s="93"/>
      <c r="APF49" s="93"/>
      <c r="APG49" s="93"/>
      <c r="APH49" s="93"/>
      <c r="API49" s="93"/>
      <c r="APJ49" s="93"/>
      <c r="APK49" s="93"/>
      <c r="APL49" s="93"/>
      <c r="APM49" s="93"/>
      <c r="APN49" s="93"/>
      <c r="APO49" s="93"/>
      <c r="APP49" s="93"/>
      <c r="APQ49" s="93"/>
      <c r="APR49" s="93"/>
      <c r="APS49" s="93"/>
      <c r="APT49" s="93"/>
      <c r="APU49" s="93"/>
      <c r="APV49" s="93"/>
      <c r="APW49" s="93"/>
      <c r="APX49" s="93"/>
      <c r="APY49" s="93"/>
      <c r="APZ49" s="93"/>
      <c r="AQA49" s="93"/>
      <c r="AQB49" s="93"/>
      <c r="AQC49" s="93"/>
      <c r="AQD49" s="93"/>
      <c r="AQE49" s="93"/>
      <c r="AQF49" s="93"/>
      <c r="AQG49" s="93"/>
      <c r="AQH49" s="93"/>
      <c r="AQI49" s="93"/>
      <c r="AQJ49" s="93"/>
      <c r="AQK49" s="93"/>
      <c r="AQL49" s="93"/>
      <c r="AQM49" s="93"/>
      <c r="AQN49" s="93"/>
      <c r="AQO49" s="93"/>
      <c r="AQP49" s="93"/>
      <c r="AQQ49" s="93"/>
      <c r="AQR49" s="93"/>
      <c r="AQS49" s="93"/>
      <c r="AQT49" s="93"/>
      <c r="AQU49" s="93"/>
      <c r="AQV49" s="93"/>
      <c r="AQW49" s="93"/>
      <c r="AQX49" s="93"/>
      <c r="AQY49" s="93"/>
      <c r="AQZ49" s="93"/>
      <c r="ARA49" s="93"/>
      <c r="ARB49" s="93"/>
      <c r="ARC49" s="93"/>
      <c r="ARD49" s="93"/>
      <c r="ARE49" s="93"/>
      <c r="ARF49" s="93"/>
      <c r="ARG49" s="93"/>
      <c r="ARH49" s="93"/>
      <c r="ARI49" s="93"/>
      <c r="ARJ49" s="93"/>
      <c r="ARK49" s="93"/>
      <c r="ARL49" s="93"/>
      <c r="ARM49" s="93"/>
      <c r="ARN49" s="93"/>
      <c r="ARO49" s="93"/>
      <c r="ARP49" s="93"/>
      <c r="ARQ49" s="93"/>
      <c r="ARR49" s="93"/>
      <c r="ARS49" s="93"/>
      <c r="ART49" s="93"/>
      <c r="ARU49" s="93"/>
      <c r="ARV49" s="93"/>
      <c r="ARW49" s="93"/>
      <c r="ARX49" s="93"/>
      <c r="ARY49" s="93"/>
      <c r="ARZ49" s="93"/>
      <c r="ASA49" s="93"/>
      <c r="ASB49" s="93"/>
      <c r="ASC49" s="93"/>
      <c r="ASD49" s="93"/>
      <c r="ASE49" s="93"/>
      <c r="ASF49" s="93"/>
      <c r="ASG49" s="93"/>
      <c r="ASH49" s="93"/>
      <c r="ASI49" s="93"/>
      <c r="ASJ49" s="93"/>
      <c r="ASK49" s="93"/>
      <c r="ASL49" s="93"/>
      <c r="ASM49" s="93"/>
      <c r="ASN49" s="93"/>
      <c r="ASO49" s="93"/>
      <c r="ASP49" s="93"/>
      <c r="ASQ49" s="93"/>
      <c r="ASR49" s="93"/>
      <c r="ASS49" s="93"/>
      <c r="AST49" s="93"/>
      <c r="ASU49" s="93"/>
      <c r="ASV49" s="93"/>
      <c r="ASW49" s="93"/>
      <c r="ASX49" s="93"/>
      <c r="ASY49" s="93"/>
      <c r="ASZ49" s="93"/>
      <c r="ATA49" s="93"/>
      <c r="ATB49" s="93"/>
      <c r="ATC49" s="93"/>
      <c r="ATD49" s="93"/>
      <c r="ATE49" s="93"/>
      <c r="ATF49" s="93"/>
      <c r="ATG49" s="93"/>
      <c r="ATH49" s="93"/>
      <c r="ATI49" s="93"/>
      <c r="ATJ49" s="93"/>
      <c r="ATK49" s="93"/>
      <c r="ATL49" s="93"/>
      <c r="ATM49" s="93"/>
      <c r="ATN49" s="93"/>
      <c r="ATO49" s="93"/>
      <c r="ATP49" s="93"/>
      <c r="ATQ49" s="93"/>
      <c r="ATR49" s="93"/>
      <c r="ATS49" s="93"/>
      <c r="ATT49" s="93"/>
      <c r="ATU49" s="93"/>
      <c r="ATV49" s="93"/>
      <c r="ATW49" s="93"/>
      <c r="ATX49" s="93"/>
      <c r="ATY49" s="93"/>
      <c r="ATZ49" s="93"/>
      <c r="AUA49" s="93"/>
      <c r="AUB49" s="93"/>
      <c r="AUC49" s="93"/>
      <c r="AUD49" s="93"/>
      <c r="AUE49" s="93"/>
      <c r="AUF49" s="93"/>
      <c r="AUG49" s="93"/>
      <c r="AUH49" s="93"/>
      <c r="AUI49" s="93"/>
      <c r="AUJ49" s="93"/>
      <c r="AUK49" s="93"/>
      <c r="AUL49" s="93"/>
      <c r="AUM49" s="93"/>
      <c r="AUN49" s="93"/>
      <c r="AUO49" s="93"/>
      <c r="AUP49" s="93"/>
      <c r="AUQ49" s="93"/>
      <c r="AUR49" s="93"/>
      <c r="AUS49" s="93"/>
      <c r="AUT49" s="93"/>
      <c r="AUU49" s="93"/>
      <c r="AUV49" s="93"/>
      <c r="AUW49" s="93"/>
      <c r="AUX49" s="93"/>
      <c r="AUY49" s="93"/>
      <c r="AUZ49" s="93"/>
      <c r="AVA49" s="93"/>
      <c r="AVB49" s="93"/>
      <c r="AVC49" s="93"/>
      <c r="AVD49" s="93"/>
      <c r="AVE49" s="93"/>
      <c r="AVF49" s="93"/>
      <c r="AVG49" s="93"/>
      <c r="AVH49" s="93"/>
      <c r="AVI49" s="93"/>
      <c r="AVJ49" s="93"/>
      <c r="AVK49" s="93"/>
      <c r="AVL49" s="93"/>
      <c r="AVM49" s="93"/>
      <c r="AVN49" s="93"/>
      <c r="AVO49" s="93"/>
      <c r="AVP49" s="93"/>
      <c r="AVQ49" s="93"/>
      <c r="AVR49" s="93"/>
      <c r="AVS49" s="93"/>
      <c r="AVT49" s="93"/>
      <c r="AVU49" s="93"/>
      <c r="AVV49" s="93"/>
      <c r="AVW49" s="93"/>
      <c r="AVX49" s="93"/>
      <c r="AVY49" s="93"/>
      <c r="AVZ49" s="93"/>
      <c r="AWA49" s="93"/>
      <c r="AWB49" s="93"/>
      <c r="AWC49" s="93"/>
      <c r="AWD49" s="93"/>
      <c r="AWE49" s="93"/>
      <c r="AWF49" s="93"/>
      <c r="AWG49" s="93"/>
      <c r="AWH49" s="93"/>
      <c r="AWI49" s="93"/>
      <c r="AWJ49" s="93"/>
      <c r="AWK49" s="93"/>
      <c r="AWL49" s="93"/>
      <c r="AWM49" s="93"/>
      <c r="AWN49" s="93"/>
      <c r="AWO49" s="93"/>
      <c r="AWP49" s="93"/>
      <c r="AWQ49" s="93"/>
      <c r="AWR49" s="93"/>
      <c r="AWS49" s="93"/>
      <c r="AWT49" s="93"/>
      <c r="AWU49" s="93"/>
      <c r="AWV49" s="93"/>
      <c r="AWW49" s="93"/>
      <c r="AWX49" s="93"/>
      <c r="AWY49" s="93"/>
      <c r="AWZ49" s="93"/>
      <c r="AXA49" s="93"/>
      <c r="AXB49" s="93"/>
      <c r="AXC49" s="93"/>
      <c r="AXD49" s="93"/>
      <c r="AXE49" s="93"/>
      <c r="AXF49" s="93"/>
      <c r="AXG49" s="93"/>
      <c r="AXH49" s="93"/>
      <c r="AXI49" s="93"/>
      <c r="AXJ49" s="93"/>
      <c r="AXK49" s="93"/>
      <c r="AXL49" s="93"/>
      <c r="AXM49" s="93"/>
      <c r="AXN49" s="93"/>
      <c r="AXO49" s="93"/>
      <c r="AXP49" s="93"/>
      <c r="AXQ49" s="93"/>
      <c r="AXR49" s="93"/>
      <c r="AXS49" s="93"/>
      <c r="AXT49" s="93"/>
      <c r="AXU49" s="93"/>
      <c r="AXV49" s="93"/>
      <c r="AXW49" s="93"/>
      <c r="AXX49" s="93"/>
      <c r="AXY49" s="93"/>
      <c r="AXZ49" s="93"/>
      <c r="AYA49" s="93"/>
      <c r="AYB49" s="93"/>
      <c r="AYC49" s="93"/>
      <c r="AYD49" s="93"/>
      <c r="AYE49" s="93"/>
      <c r="AYF49" s="93"/>
      <c r="AYG49" s="93"/>
      <c r="AYH49" s="93"/>
      <c r="AYI49" s="93"/>
      <c r="AYJ49" s="93"/>
      <c r="AYK49" s="93"/>
      <c r="AYL49" s="93"/>
      <c r="AYM49" s="93"/>
      <c r="AYN49" s="93"/>
      <c r="AYO49" s="93"/>
      <c r="AYP49" s="93"/>
      <c r="AYQ49" s="93"/>
      <c r="AYR49" s="93"/>
      <c r="AYS49" s="93"/>
      <c r="AYT49" s="93"/>
      <c r="AYU49" s="93"/>
      <c r="AYV49" s="93"/>
      <c r="AYW49" s="93"/>
      <c r="AYX49" s="93"/>
      <c r="AYY49" s="93"/>
      <c r="AYZ49" s="93"/>
      <c r="AZA49" s="93"/>
      <c r="AZB49" s="93"/>
      <c r="AZC49" s="93"/>
      <c r="AZD49" s="93"/>
      <c r="AZE49" s="93"/>
      <c r="AZF49" s="93"/>
      <c r="AZG49" s="93"/>
      <c r="AZH49" s="93"/>
      <c r="AZI49" s="93"/>
      <c r="AZJ49" s="93"/>
      <c r="AZK49" s="93"/>
      <c r="AZL49" s="93"/>
      <c r="AZM49" s="93"/>
      <c r="AZN49" s="93"/>
      <c r="AZO49" s="93"/>
      <c r="AZP49" s="93"/>
      <c r="AZQ49" s="93"/>
      <c r="AZR49" s="93"/>
      <c r="AZS49" s="93"/>
      <c r="AZT49" s="93"/>
      <c r="AZU49" s="93"/>
      <c r="AZV49" s="93"/>
      <c r="AZW49" s="93"/>
      <c r="AZX49" s="93"/>
      <c r="AZY49" s="93"/>
      <c r="AZZ49" s="93"/>
      <c r="BAA49" s="93"/>
      <c r="BAB49" s="93"/>
      <c r="BAC49" s="93"/>
      <c r="BAD49" s="93"/>
      <c r="BAE49" s="93"/>
      <c r="BAF49" s="93"/>
      <c r="BAG49" s="93"/>
      <c r="BAH49" s="93"/>
      <c r="BAI49" s="93"/>
      <c r="BAJ49" s="93"/>
      <c r="BAK49" s="93"/>
      <c r="BAL49" s="93"/>
      <c r="BAM49" s="93"/>
      <c r="BAN49" s="93"/>
      <c r="BAO49" s="93"/>
      <c r="BAP49" s="93"/>
      <c r="BAQ49" s="93"/>
      <c r="BAR49" s="93"/>
      <c r="BAS49" s="93"/>
      <c r="BAT49" s="93"/>
      <c r="BAU49" s="93"/>
      <c r="BAV49" s="93"/>
      <c r="BAW49" s="93"/>
      <c r="BAX49" s="93"/>
      <c r="BAY49" s="93"/>
      <c r="BAZ49" s="93"/>
      <c r="BBA49" s="93"/>
      <c r="BBB49" s="93"/>
      <c r="BBC49" s="93"/>
      <c r="BBD49" s="93"/>
      <c r="BBE49" s="93"/>
      <c r="BBF49" s="93"/>
      <c r="BBG49" s="93"/>
      <c r="BBH49" s="93"/>
      <c r="BBI49" s="93"/>
      <c r="BBJ49" s="93"/>
      <c r="BBK49" s="93"/>
      <c r="BBL49" s="93"/>
      <c r="BBM49" s="93"/>
      <c r="BBN49" s="93"/>
      <c r="BBO49" s="93"/>
      <c r="BBP49" s="93"/>
      <c r="BBQ49" s="93"/>
      <c r="BBR49" s="93"/>
      <c r="BBS49" s="93"/>
      <c r="BBT49" s="93"/>
      <c r="BBU49" s="93"/>
      <c r="BBV49" s="93"/>
      <c r="BBW49" s="93"/>
      <c r="BBX49" s="93"/>
      <c r="BBY49" s="93"/>
      <c r="BBZ49" s="93"/>
      <c r="BCA49" s="93"/>
      <c r="BCB49" s="93"/>
      <c r="BCC49" s="93"/>
      <c r="BCD49" s="93"/>
      <c r="BCE49" s="93"/>
      <c r="BCF49" s="93"/>
      <c r="BCG49" s="93"/>
      <c r="BCH49" s="93"/>
      <c r="BCI49" s="93"/>
      <c r="BCJ49" s="93"/>
      <c r="BCK49" s="93"/>
      <c r="BCL49" s="93"/>
      <c r="BCM49" s="93"/>
      <c r="BCN49" s="93"/>
      <c r="BCO49" s="93"/>
      <c r="BCP49" s="93"/>
      <c r="BCQ49" s="93"/>
      <c r="BCR49" s="93"/>
      <c r="BCS49" s="93"/>
      <c r="BCT49" s="93"/>
      <c r="BCU49" s="93"/>
      <c r="BCV49" s="93"/>
      <c r="BCW49" s="93"/>
      <c r="BCX49" s="93"/>
      <c r="BCY49" s="93"/>
      <c r="BCZ49" s="93"/>
      <c r="BDA49" s="93"/>
      <c r="BDB49" s="93"/>
      <c r="BDC49" s="93"/>
      <c r="BDD49" s="93"/>
      <c r="BDE49" s="93"/>
      <c r="BDF49" s="93"/>
      <c r="BDG49" s="93"/>
      <c r="BDH49" s="93"/>
      <c r="BDI49" s="93"/>
      <c r="BDJ49" s="93"/>
      <c r="BDK49" s="93"/>
      <c r="BDL49" s="93"/>
      <c r="BDM49" s="93"/>
      <c r="BDN49" s="93"/>
      <c r="BDO49" s="93"/>
      <c r="BDP49" s="93"/>
      <c r="BDQ49" s="93"/>
      <c r="BDR49" s="93"/>
      <c r="BDS49" s="93"/>
      <c r="BDT49" s="93"/>
      <c r="BDU49" s="93"/>
      <c r="BDV49" s="93"/>
      <c r="BDW49" s="93"/>
      <c r="BDX49" s="93"/>
      <c r="BDY49" s="93"/>
      <c r="BDZ49" s="93"/>
      <c r="BEA49" s="93"/>
      <c r="BEB49" s="93"/>
      <c r="BEC49" s="93"/>
      <c r="BED49" s="93"/>
      <c r="BEE49" s="93"/>
      <c r="BEF49" s="93"/>
      <c r="BEG49" s="93"/>
      <c r="BEH49" s="93"/>
      <c r="BEI49" s="93"/>
      <c r="BEJ49" s="93"/>
      <c r="BEK49" s="93"/>
      <c r="BEL49" s="93"/>
      <c r="BEM49" s="93"/>
      <c r="BEN49" s="93"/>
      <c r="BEO49" s="93"/>
      <c r="BEP49" s="93"/>
      <c r="BEQ49" s="93"/>
      <c r="BER49" s="93"/>
      <c r="BES49" s="93"/>
      <c r="BET49" s="93"/>
      <c r="BEU49" s="93"/>
      <c r="BEV49" s="93"/>
      <c r="BEW49" s="93"/>
      <c r="BEX49" s="93"/>
      <c r="BEY49" s="93"/>
      <c r="BEZ49" s="93"/>
      <c r="BFA49" s="93"/>
      <c r="BFB49" s="93"/>
      <c r="BFC49" s="93"/>
      <c r="BFD49" s="93"/>
      <c r="BFE49" s="93"/>
      <c r="BFF49" s="93"/>
      <c r="BFG49" s="93"/>
      <c r="BFH49" s="93"/>
      <c r="BFI49" s="93"/>
      <c r="BFJ49" s="93"/>
      <c r="BFK49" s="93"/>
      <c r="BFL49" s="93"/>
      <c r="BFM49" s="93"/>
      <c r="BFN49" s="93"/>
      <c r="BFO49" s="93"/>
      <c r="BFP49" s="93"/>
      <c r="BFQ49" s="93"/>
      <c r="BFR49" s="93"/>
      <c r="BFS49" s="93"/>
      <c r="BFT49" s="93"/>
      <c r="BFU49" s="93"/>
      <c r="BFV49" s="93"/>
      <c r="BFW49" s="93"/>
      <c r="BFX49" s="93"/>
      <c r="BFY49" s="93"/>
      <c r="BFZ49" s="93"/>
      <c r="BGA49" s="93"/>
      <c r="BGB49" s="93"/>
      <c r="BGC49" s="93"/>
      <c r="BGD49" s="93"/>
      <c r="BGE49" s="93"/>
      <c r="BGF49" s="93"/>
      <c r="BGG49" s="93"/>
      <c r="BGH49" s="93"/>
      <c r="BGI49" s="93"/>
      <c r="BGJ49" s="93"/>
      <c r="BGK49" s="93"/>
      <c r="BGL49" s="93"/>
      <c r="BGM49" s="93"/>
      <c r="BGN49" s="93"/>
      <c r="BGO49" s="93"/>
      <c r="BGP49" s="93"/>
      <c r="BGQ49" s="93"/>
      <c r="BGR49" s="93"/>
      <c r="BGS49" s="93"/>
      <c r="BGT49" s="93"/>
      <c r="BGU49" s="93"/>
      <c r="BGV49" s="93"/>
      <c r="BGW49" s="93"/>
      <c r="BGX49" s="93"/>
      <c r="BGY49" s="93"/>
      <c r="BGZ49" s="93"/>
      <c r="BHA49" s="93"/>
      <c r="BHB49" s="93"/>
      <c r="BHC49" s="93"/>
      <c r="BHD49" s="93"/>
      <c r="BHE49" s="93"/>
      <c r="BHF49" s="93"/>
      <c r="BHG49" s="93"/>
      <c r="BHH49" s="93"/>
      <c r="BHI49" s="93"/>
      <c r="BHJ49" s="93"/>
      <c r="BHK49" s="93"/>
      <c r="BHL49" s="93"/>
      <c r="BHM49" s="93"/>
      <c r="BHN49" s="93"/>
      <c r="BHO49" s="93"/>
      <c r="BHP49" s="93"/>
      <c r="BHQ49" s="93"/>
      <c r="BHR49" s="93"/>
      <c r="BHS49" s="93"/>
      <c r="BHT49" s="93"/>
      <c r="BHU49" s="93"/>
      <c r="BHV49" s="93"/>
      <c r="BHW49" s="93"/>
      <c r="BHX49" s="93"/>
      <c r="BHY49" s="93"/>
      <c r="BHZ49" s="93"/>
      <c r="BIA49" s="93"/>
      <c r="BIB49" s="93"/>
      <c r="BIC49" s="93"/>
      <c r="BID49" s="93"/>
      <c r="BIE49" s="93"/>
      <c r="BIF49" s="93"/>
      <c r="BIG49" s="93"/>
      <c r="BIH49" s="93"/>
      <c r="BII49" s="93"/>
      <c r="BIJ49" s="93"/>
      <c r="BIK49" s="93"/>
      <c r="BIL49" s="93"/>
      <c r="BIM49" s="93"/>
      <c r="BIN49" s="93"/>
      <c r="BIO49" s="93"/>
      <c r="BIP49" s="93"/>
      <c r="BIQ49" s="93"/>
      <c r="BIR49" s="93"/>
      <c r="BIS49" s="93"/>
      <c r="BIT49" s="93"/>
      <c r="BIU49" s="93"/>
      <c r="BIV49" s="93"/>
      <c r="BIW49" s="93"/>
      <c r="BIX49" s="93"/>
      <c r="BIY49" s="93"/>
      <c r="BIZ49" s="93"/>
      <c r="BJA49" s="93"/>
      <c r="BJB49" s="93"/>
      <c r="BJC49" s="93"/>
      <c r="BJD49" s="93"/>
      <c r="BJE49" s="93"/>
      <c r="BJF49" s="93"/>
      <c r="BJG49" s="93"/>
      <c r="BJH49" s="93"/>
      <c r="BJI49" s="93"/>
      <c r="BJJ49" s="93"/>
      <c r="BJK49" s="93"/>
      <c r="BJL49" s="93"/>
      <c r="BJM49" s="93"/>
      <c r="BJN49" s="93"/>
      <c r="BJO49" s="93"/>
      <c r="BJP49" s="93"/>
      <c r="BJQ49" s="93"/>
      <c r="BJR49" s="93"/>
      <c r="BJS49" s="93"/>
      <c r="BJT49" s="93"/>
      <c r="BJU49" s="93"/>
      <c r="BJV49" s="93"/>
      <c r="BJW49" s="93"/>
      <c r="BJX49" s="93"/>
      <c r="BJY49" s="93"/>
      <c r="BJZ49" s="93"/>
      <c r="BKA49" s="93"/>
      <c r="BKB49" s="93"/>
      <c r="BKC49" s="93"/>
      <c r="BKD49" s="93"/>
      <c r="BKE49" s="93"/>
      <c r="BKF49" s="93"/>
      <c r="BKG49" s="93"/>
      <c r="BKH49" s="93"/>
      <c r="BKI49" s="93"/>
      <c r="BKJ49" s="93"/>
      <c r="BKK49" s="93"/>
      <c r="BKL49" s="93"/>
      <c r="BKM49" s="93"/>
      <c r="BKN49" s="93"/>
      <c r="BKO49" s="93"/>
      <c r="BKP49" s="93"/>
      <c r="BKQ49" s="93"/>
      <c r="BKR49" s="93"/>
      <c r="BKS49" s="93"/>
      <c r="BKT49" s="93"/>
      <c r="BKU49" s="93"/>
      <c r="BKV49" s="93"/>
      <c r="BKW49" s="93"/>
      <c r="BKX49" s="93"/>
      <c r="BKY49" s="93"/>
      <c r="BKZ49" s="93"/>
      <c r="BLA49" s="93"/>
      <c r="BLB49" s="93"/>
      <c r="BLC49" s="93"/>
      <c r="BLD49" s="93"/>
      <c r="BLE49" s="93"/>
      <c r="BLF49" s="93"/>
      <c r="BLG49" s="93"/>
      <c r="BLH49" s="93"/>
      <c r="BLI49" s="93"/>
      <c r="BLJ49" s="93"/>
      <c r="BLK49" s="93"/>
      <c r="BLL49" s="93"/>
      <c r="BLM49" s="93"/>
      <c r="BLN49" s="93"/>
      <c r="BLO49" s="93"/>
      <c r="BLP49" s="93"/>
      <c r="BLQ49" s="93"/>
      <c r="BLR49" s="93"/>
      <c r="BLS49" s="93"/>
      <c r="BLT49" s="93"/>
      <c r="BLU49" s="93"/>
      <c r="BLV49" s="93"/>
      <c r="BLW49" s="93"/>
      <c r="BLX49" s="93"/>
      <c r="BLY49" s="93"/>
      <c r="BLZ49" s="93"/>
      <c r="BMA49" s="93"/>
      <c r="BMB49" s="93"/>
      <c r="BMC49" s="93"/>
      <c r="BMD49" s="93"/>
      <c r="BME49" s="93"/>
      <c r="BMF49" s="93"/>
      <c r="BMG49" s="93"/>
      <c r="BMH49" s="93"/>
      <c r="BMI49" s="93"/>
      <c r="BMJ49" s="93"/>
      <c r="BMK49" s="93"/>
      <c r="BML49" s="93"/>
      <c r="BMM49" s="93"/>
      <c r="BMN49" s="93"/>
      <c r="BMO49" s="93"/>
      <c r="BMP49" s="93"/>
      <c r="BMQ49" s="93"/>
      <c r="BMR49" s="93"/>
      <c r="BMS49" s="93"/>
      <c r="BMT49" s="93"/>
      <c r="BMU49" s="93"/>
      <c r="BMV49" s="93"/>
      <c r="BMW49" s="93"/>
      <c r="BMX49" s="93"/>
      <c r="BMY49" s="93"/>
      <c r="BMZ49" s="93"/>
      <c r="BNA49" s="93"/>
      <c r="BNB49" s="93"/>
      <c r="BNC49" s="93"/>
      <c r="BND49" s="93"/>
      <c r="BNE49" s="93"/>
      <c r="BNF49" s="93"/>
      <c r="BNG49" s="93"/>
      <c r="BNH49" s="93"/>
      <c r="BNI49" s="93"/>
      <c r="BNJ49" s="93"/>
      <c r="BNK49" s="93"/>
      <c r="BNL49" s="93"/>
      <c r="BNM49" s="93"/>
      <c r="BNN49" s="93"/>
      <c r="BNO49" s="93"/>
      <c r="BNP49" s="93"/>
      <c r="BNQ49" s="93"/>
      <c r="BNR49" s="93"/>
      <c r="BNS49" s="93"/>
      <c r="BNT49" s="93"/>
      <c r="BNU49" s="93"/>
      <c r="BNV49" s="93"/>
      <c r="BNW49" s="93"/>
      <c r="BNX49" s="93"/>
      <c r="BNY49" s="93"/>
      <c r="BNZ49" s="93"/>
      <c r="BOA49" s="93"/>
      <c r="BOB49" s="93"/>
      <c r="BOC49" s="93"/>
      <c r="BOD49" s="93"/>
      <c r="BOE49" s="93"/>
      <c r="BOF49" s="93"/>
      <c r="BOG49" s="93"/>
      <c r="BOH49" s="93"/>
      <c r="BOI49" s="93"/>
      <c r="BOJ49" s="93"/>
      <c r="BOK49" s="93"/>
      <c r="BOL49" s="93"/>
      <c r="BOM49" s="93"/>
      <c r="BON49" s="93"/>
      <c r="BOO49" s="93"/>
      <c r="BOP49" s="93"/>
      <c r="BOQ49" s="93"/>
      <c r="BOR49" s="93"/>
      <c r="BOS49" s="93"/>
      <c r="BOT49" s="93"/>
      <c r="BOU49" s="93"/>
      <c r="BOV49" s="93"/>
      <c r="BOW49" s="93"/>
      <c r="BOX49" s="93"/>
      <c r="BOY49" s="93"/>
      <c r="BOZ49" s="93"/>
      <c r="BPA49" s="93"/>
      <c r="BPB49" s="93"/>
      <c r="BPC49" s="93"/>
      <c r="BPD49" s="93"/>
      <c r="BPE49" s="93"/>
      <c r="BPF49" s="93"/>
      <c r="BPG49" s="93"/>
      <c r="BPH49" s="93"/>
      <c r="BPI49" s="93"/>
      <c r="BPJ49" s="93"/>
      <c r="BPK49" s="93"/>
      <c r="BPL49" s="93"/>
      <c r="BPM49" s="93"/>
      <c r="BPN49" s="93"/>
      <c r="BPO49" s="93"/>
      <c r="BPP49" s="93"/>
      <c r="BPQ49" s="93"/>
      <c r="BPR49" s="93"/>
      <c r="BPS49" s="93"/>
      <c r="BPT49" s="93"/>
      <c r="BPU49" s="93"/>
      <c r="BPV49" s="93"/>
      <c r="BPW49" s="93"/>
      <c r="BPX49" s="93"/>
      <c r="BPY49" s="93"/>
      <c r="BPZ49" s="93"/>
      <c r="BQA49" s="93"/>
      <c r="BQB49" s="93"/>
      <c r="BQC49" s="93"/>
      <c r="BQD49" s="93"/>
      <c r="BQE49" s="93"/>
      <c r="BQF49" s="93"/>
      <c r="BQG49" s="93"/>
      <c r="BQH49" s="93"/>
      <c r="BQI49" s="93"/>
      <c r="BQJ49" s="93"/>
      <c r="BQK49" s="93"/>
      <c r="BQL49" s="93"/>
      <c r="BQM49" s="93"/>
      <c r="BQN49" s="93"/>
      <c r="BQO49" s="93"/>
      <c r="BQP49" s="93"/>
      <c r="BQQ49" s="93"/>
      <c r="BQR49" s="93"/>
      <c r="BQS49" s="93"/>
      <c r="BQT49" s="93"/>
      <c r="BQU49" s="93"/>
      <c r="BQV49" s="93"/>
      <c r="BQW49" s="93"/>
      <c r="BQX49" s="93"/>
      <c r="BQY49" s="93"/>
      <c r="BQZ49" s="93"/>
      <c r="BRA49" s="93"/>
      <c r="BRB49" s="93"/>
      <c r="BRC49" s="93"/>
      <c r="BRD49" s="93"/>
      <c r="BRE49" s="93"/>
      <c r="BRF49" s="93"/>
      <c r="BRG49" s="93"/>
      <c r="BRH49" s="93"/>
      <c r="BRI49" s="93"/>
      <c r="BRJ49" s="93"/>
      <c r="BRK49" s="93"/>
      <c r="BRL49" s="93"/>
      <c r="BRM49" s="93"/>
      <c r="BRN49" s="93"/>
      <c r="BRO49" s="93"/>
      <c r="BRP49" s="93"/>
      <c r="BRQ49" s="93"/>
      <c r="BRR49" s="93"/>
      <c r="BRS49" s="93"/>
      <c r="BRT49" s="93"/>
      <c r="BRU49" s="93"/>
      <c r="BRV49" s="93"/>
      <c r="BRW49" s="93"/>
      <c r="BRX49" s="93"/>
      <c r="BRY49" s="93"/>
      <c r="BRZ49" s="93"/>
      <c r="BSA49" s="93"/>
      <c r="BSB49" s="93"/>
      <c r="BSC49" s="93"/>
      <c r="BSD49" s="93"/>
      <c r="BSE49" s="93"/>
      <c r="BSF49" s="93"/>
      <c r="BSG49" s="93"/>
      <c r="BSH49" s="93"/>
      <c r="BSI49" s="93"/>
      <c r="BSJ49" s="93"/>
      <c r="BSK49" s="93"/>
      <c r="BSL49" s="93"/>
      <c r="BSM49" s="93"/>
      <c r="BSN49" s="93"/>
      <c r="BSO49" s="93"/>
      <c r="BSP49" s="93"/>
      <c r="BSQ49" s="93"/>
      <c r="BSR49" s="93"/>
      <c r="BSS49" s="93"/>
      <c r="BST49" s="93"/>
      <c r="BSU49" s="93"/>
      <c r="BSV49" s="93"/>
      <c r="BSW49" s="93"/>
      <c r="BSX49" s="93"/>
      <c r="BSY49" s="93"/>
      <c r="BSZ49" s="93"/>
      <c r="BTA49" s="93"/>
      <c r="BTB49" s="93"/>
      <c r="BTC49" s="93"/>
      <c r="BTD49" s="93"/>
      <c r="BTE49" s="93"/>
      <c r="BTF49" s="93"/>
      <c r="BTG49" s="93"/>
      <c r="BTH49" s="93"/>
      <c r="BTI49" s="93"/>
      <c r="BTJ49" s="93"/>
      <c r="BTK49" s="93"/>
      <c r="BTL49" s="93"/>
      <c r="BTM49" s="93"/>
      <c r="BTN49" s="93"/>
      <c r="BTO49" s="93"/>
      <c r="BTP49" s="93"/>
      <c r="BTQ49" s="93"/>
      <c r="BTR49" s="93"/>
      <c r="BTS49" s="93"/>
      <c r="BTT49" s="93"/>
      <c r="BTU49" s="93"/>
      <c r="BTV49" s="93"/>
      <c r="BTW49" s="93"/>
      <c r="BTX49" s="93"/>
      <c r="BTY49" s="93"/>
      <c r="BTZ49" s="93"/>
      <c r="BUA49" s="93"/>
      <c r="BUB49" s="93"/>
      <c r="BUC49" s="93"/>
      <c r="BUD49" s="93"/>
      <c r="BUE49" s="93"/>
      <c r="BUF49" s="93"/>
      <c r="BUG49" s="93"/>
      <c r="BUH49" s="93"/>
      <c r="BUI49" s="93"/>
      <c r="BUJ49" s="93"/>
      <c r="BUK49" s="93"/>
      <c r="BUL49" s="93"/>
      <c r="BUM49" s="93"/>
      <c r="BUN49" s="93"/>
      <c r="BUO49" s="93"/>
      <c r="BUP49" s="93"/>
      <c r="BUQ49" s="93"/>
      <c r="BUR49" s="93"/>
      <c r="BUS49" s="93"/>
      <c r="BUT49" s="93"/>
      <c r="BUU49" s="93"/>
      <c r="BUV49" s="93"/>
      <c r="BUW49" s="93"/>
      <c r="BUX49" s="93"/>
      <c r="BUY49" s="93"/>
      <c r="BUZ49" s="93"/>
      <c r="BVA49" s="93"/>
      <c r="BVB49" s="93"/>
      <c r="BVC49" s="93"/>
      <c r="BVD49" s="93"/>
      <c r="BVE49" s="93"/>
      <c r="BVF49" s="93"/>
      <c r="BVG49" s="93"/>
      <c r="BVH49" s="93"/>
      <c r="BVI49" s="93"/>
      <c r="BVJ49" s="93"/>
      <c r="BVK49" s="93"/>
      <c r="BVL49" s="93"/>
      <c r="BVM49" s="93"/>
      <c r="BVN49" s="93"/>
      <c r="BVO49" s="93"/>
      <c r="BVP49" s="93"/>
      <c r="BVQ49" s="93"/>
      <c r="BVR49" s="93"/>
      <c r="BVS49" s="93"/>
      <c r="BVT49" s="93"/>
      <c r="BVU49" s="93"/>
      <c r="BVV49" s="93"/>
      <c r="BVW49" s="93"/>
      <c r="BVX49" s="93"/>
      <c r="BVY49" s="93"/>
      <c r="BVZ49" s="93"/>
      <c r="BWA49" s="93"/>
      <c r="BWB49" s="93"/>
      <c r="BWC49" s="93"/>
      <c r="BWD49" s="93"/>
      <c r="BWE49" s="93"/>
      <c r="BWF49" s="93"/>
      <c r="BWG49" s="93"/>
      <c r="BWH49" s="93"/>
      <c r="BWI49" s="93"/>
      <c r="BWJ49" s="93"/>
      <c r="BWK49" s="93"/>
      <c r="BWL49" s="93"/>
      <c r="BWM49" s="93"/>
      <c r="BWN49" s="93"/>
      <c r="BWO49" s="93"/>
      <c r="BWP49" s="93"/>
      <c r="BWQ49" s="93"/>
      <c r="BWR49" s="93"/>
      <c r="BWS49" s="93"/>
      <c r="BWT49" s="93"/>
      <c r="BWU49" s="93"/>
      <c r="BWV49" s="93"/>
      <c r="BWW49" s="93"/>
      <c r="BWX49" s="93"/>
      <c r="BWY49" s="93"/>
      <c r="BWZ49" s="93"/>
      <c r="BXA49" s="93"/>
      <c r="BXB49" s="93"/>
      <c r="BXC49" s="93"/>
      <c r="BXD49" s="93"/>
      <c r="BXE49" s="93"/>
      <c r="BXF49" s="93"/>
      <c r="BXG49" s="93"/>
      <c r="BXH49" s="93"/>
      <c r="BXI49" s="93"/>
      <c r="BXJ49" s="93"/>
      <c r="BXK49" s="93"/>
      <c r="BXL49" s="93"/>
      <c r="BXM49" s="93"/>
      <c r="BXN49" s="93"/>
      <c r="BXO49" s="93"/>
      <c r="BXP49" s="93"/>
      <c r="BXQ49" s="93"/>
      <c r="BXR49" s="93"/>
      <c r="BXS49" s="93"/>
      <c r="BXT49" s="93"/>
      <c r="BXU49" s="93"/>
      <c r="BXV49" s="93"/>
      <c r="BXW49" s="93"/>
      <c r="BXX49" s="93"/>
      <c r="BXY49" s="93"/>
      <c r="BXZ49" s="93"/>
      <c r="BYA49" s="93"/>
      <c r="BYB49" s="93"/>
      <c r="BYC49" s="93"/>
      <c r="BYD49" s="93"/>
      <c r="BYE49" s="93"/>
      <c r="BYF49" s="93"/>
      <c r="BYG49" s="93"/>
      <c r="BYH49" s="93"/>
      <c r="BYI49" s="93"/>
      <c r="BYJ49" s="93"/>
      <c r="BYK49" s="93"/>
      <c r="BYL49" s="93"/>
      <c r="BYM49" s="93"/>
      <c r="BYN49" s="93"/>
      <c r="BYO49" s="93"/>
      <c r="BYP49" s="93"/>
      <c r="BYQ49" s="93"/>
      <c r="BYR49" s="93"/>
      <c r="BYS49" s="93"/>
      <c r="BYT49" s="93"/>
      <c r="BYU49" s="93"/>
      <c r="BYV49" s="93"/>
      <c r="BYW49" s="93"/>
      <c r="BYX49" s="93"/>
      <c r="BYY49" s="93"/>
      <c r="BYZ49" s="93"/>
      <c r="BZA49" s="93"/>
      <c r="BZB49" s="93"/>
      <c r="BZC49" s="93"/>
      <c r="BZD49" s="93"/>
      <c r="BZE49" s="93"/>
      <c r="BZF49" s="93"/>
      <c r="BZG49" s="93"/>
      <c r="BZH49" s="93"/>
      <c r="BZI49" s="93"/>
      <c r="BZJ49" s="93"/>
      <c r="BZK49" s="93"/>
      <c r="BZL49" s="93"/>
      <c r="BZM49" s="93"/>
      <c r="BZN49" s="93"/>
      <c r="BZO49" s="93"/>
      <c r="BZP49" s="93"/>
      <c r="BZQ49" s="93"/>
      <c r="BZR49" s="93"/>
      <c r="BZS49" s="93"/>
      <c r="BZT49" s="93"/>
      <c r="BZU49" s="93"/>
      <c r="BZV49" s="93"/>
      <c r="BZW49" s="93"/>
      <c r="BZX49" s="93"/>
      <c r="BZY49" s="93"/>
      <c r="BZZ49" s="93"/>
      <c r="CAA49" s="93"/>
      <c r="CAB49" s="93"/>
      <c r="CAC49" s="93"/>
      <c r="CAD49" s="93"/>
      <c r="CAE49" s="93"/>
      <c r="CAF49" s="93"/>
      <c r="CAG49" s="93"/>
      <c r="CAH49" s="93"/>
      <c r="CAI49" s="93"/>
      <c r="CAJ49" s="93"/>
      <c r="CAK49" s="93"/>
      <c r="CAL49" s="93"/>
      <c r="CAM49" s="93"/>
      <c r="CAN49" s="93"/>
      <c r="CAO49" s="93"/>
      <c r="CAP49" s="93"/>
      <c r="CAQ49" s="93"/>
      <c r="CAR49" s="93"/>
      <c r="CAS49" s="93"/>
      <c r="CAT49" s="93"/>
      <c r="CAU49" s="93"/>
      <c r="CAV49" s="93"/>
      <c r="CAW49" s="93"/>
      <c r="CAX49" s="93"/>
      <c r="CAY49" s="93"/>
      <c r="CAZ49" s="93"/>
      <c r="CBA49" s="93"/>
      <c r="CBB49" s="93"/>
      <c r="CBC49" s="93"/>
      <c r="CBD49" s="93"/>
      <c r="CBE49" s="93"/>
      <c r="CBF49" s="93"/>
      <c r="CBG49" s="93"/>
      <c r="CBH49" s="93"/>
      <c r="CBI49" s="93"/>
      <c r="CBJ49" s="93"/>
      <c r="CBK49" s="93"/>
      <c r="CBL49" s="93"/>
      <c r="CBM49" s="93"/>
      <c r="CBN49" s="93"/>
      <c r="CBO49" s="93"/>
      <c r="CBP49" s="93"/>
      <c r="CBQ49" s="93"/>
      <c r="CBR49" s="93"/>
      <c r="CBS49" s="93"/>
      <c r="CBT49" s="93"/>
      <c r="CBU49" s="93"/>
      <c r="CBV49" s="93"/>
      <c r="CBW49" s="93"/>
      <c r="CBX49" s="93"/>
      <c r="CBY49" s="93"/>
      <c r="CBZ49" s="93"/>
      <c r="CCA49" s="93"/>
      <c r="CCB49" s="93"/>
      <c r="CCC49" s="93"/>
      <c r="CCD49" s="93"/>
      <c r="CCE49" s="93"/>
      <c r="CCF49" s="93"/>
      <c r="CCG49" s="93"/>
      <c r="CCH49" s="93"/>
      <c r="CCI49" s="93"/>
      <c r="CCJ49" s="93"/>
      <c r="CCK49" s="93"/>
      <c r="CCL49" s="93"/>
      <c r="CCM49" s="93"/>
      <c r="CCN49" s="93"/>
      <c r="CCO49" s="93"/>
      <c r="CCP49" s="93"/>
      <c r="CCQ49" s="93"/>
      <c r="CCR49" s="93"/>
      <c r="CCS49" s="93"/>
      <c r="CCT49" s="93"/>
      <c r="CCU49" s="93"/>
      <c r="CCV49" s="93"/>
      <c r="CCW49" s="93"/>
      <c r="CCX49" s="93"/>
      <c r="CCY49" s="93"/>
      <c r="CCZ49" s="93"/>
      <c r="CDA49" s="93"/>
      <c r="CDB49" s="93"/>
      <c r="CDC49" s="93"/>
      <c r="CDD49" s="93"/>
      <c r="CDE49" s="93"/>
      <c r="CDF49" s="93"/>
      <c r="CDG49" s="93"/>
      <c r="CDH49" s="93"/>
      <c r="CDI49" s="93"/>
      <c r="CDJ49" s="93"/>
      <c r="CDK49" s="93"/>
      <c r="CDL49" s="93"/>
      <c r="CDM49" s="93"/>
      <c r="CDN49" s="93"/>
      <c r="CDO49" s="93"/>
      <c r="CDP49" s="93"/>
      <c r="CDQ49" s="93"/>
      <c r="CDR49" s="93"/>
      <c r="CDS49" s="93"/>
      <c r="CDT49" s="93"/>
      <c r="CDU49" s="93"/>
      <c r="CDV49" s="93"/>
      <c r="CDW49" s="93"/>
      <c r="CDX49" s="93"/>
      <c r="CDY49" s="93"/>
      <c r="CDZ49" s="93"/>
      <c r="CEA49" s="93"/>
      <c r="CEB49" s="93"/>
      <c r="CEC49" s="93"/>
      <c r="CED49" s="93"/>
      <c r="CEE49" s="93"/>
      <c r="CEF49" s="93"/>
      <c r="CEG49" s="93"/>
      <c r="CEH49" s="93"/>
      <c r="CEI49" s="93"/>
      <c r="CEJ49" s="93"/>
      <c r="CEK49" s="93"/>
      <c r="CEL49" s="93"/>
      <c r="CEM49" s="93"/>
      <c r="CEN49" s="93"/>
      <c r="CEO49" s="93"/>
      <c r="CEP49" s="93"/>
      <c r="CEQ49" s="93"/>
      <c r="CER49" s="93"/>
      <c r="CES49" s="93"/>
      <c r="CET49" s="93"/>
      <c r="CEU49" s="93"/>
      <c r="CEV49" s="93"/>
      <c r="CEW49" s="93"/>
      <c r="CEX49" s="93"/>
      <c r="CEY49" s="93"/>
      <c r="CEZ49" s="93"/>
      <c r="CFA49" s="93"/>
      <c r="CFB49" s="93"/>
      <c r="CFC49" s="93"/>
      <c r="CFD49" s="93"/>
      <c r="CFE49" s="93"/>
      <c r="CFF49" s="93"/>
      <c r="CFG49" s="93"/>
      <c r="CFH49" s="93"/>
      <c r="CFI49" s="93"/>
      <c r="CFJ49" s="93"/>
      <c r="CFK49" s="93"/>
      <c r="CFL49" s="93"/>
      <c r="CFM49" s="93"/>
      <c r="CFN49" s="93"/>
      <c r="CFO49" s="93"/>
      <c r="CFP49" s="93"/>
      <c r="CFQ49" s="93"/>
      <c r="CFR49" s="93"/>
      <c r="CFS49" s="93"/>
      <c r="CFT49" s="93"/>
      <c r="CFU49" s="93"/>
      <c r="CFV49" s="93"/>
      <c r="CFW49" s="93"/>
      <c r="CFX49" s="93"/>
      <c r="CFY49" s="93"/>
      <c r="CFZ49" s="93"/>
      <c r="CGA49" s="93"/>
      <c r="CGB49" s="93"/>
      <c r="CGC49" s="93"/>
      <c r="CGD49" s="93"/>
      <c r="CGE49" s="93"/>
      <c r="CGF49" s="93"/>
      <c r="CGG49" s="93"/>
      <c r="CGH49" s="93"/>
      <c r="CGI49" s="93"/>
      <c r="CGJ49" s="93"/>
      <c r="CGK49" s="93"/>
      <c r="CGL49" s="93"/>
      <c r="CGM49" s="93"/>
      <c r="CGN49" s="93"/>
      <c r="CGO49" s="93"/>
      <c r="CGP49" s="93"/>
      <c r="CGQ49" s="93"/>
      <c r="CGR49" s="93"/>
      <c r="CGS49" s="93"/>
      <c r="CGT49" s="93"/>
      <c r="CGU49" s="93"/>
      <c r="CGV49" s="93"/>
      <c r="CGW49" s="93"/>
      <c r="CGX49" s="93"/>
      <c r="CGY49" s="93"/>
      <c r="CGZ49" s="93"/>
      <c r="CHA49" s="93"/>
      <c r="CHB49" s="93"/>
      <c r="CHC49" s="93"/>
      <c r="CHD49" s="93"/>
      <c r="CHE49" s="93"/>
      <c r="CHF49" s="93"/>
      <c r="CHG49" s="93"/>
      <c r="CHH49" s="93"/>
      <c r="CHI49" s="93"/>
      <c r="CHJ49" s="93"/>
      <c r="CHK49" s="93"/>
      <c r="CHL49" s="93"/>
      <c r="CHM49" s="93"/>
      <c r="CHN49" s="93"/>
      <c r="CHO49" s="93"/>
      <c r="CHP49" s="93"/>
      <c r="CHQ49" s="93"/>
      <c r="CHR49" s="93"/>
      <c r="CHS49" s="93"/>
      <c r="CHT49" s="93"/>
      <c r="CHU49" s="93"/>
      <c r="CHV49" s="93"/>
      <c r="CHW49" s="93"/>
      <c r="CHX49" s="93"/>
      <c r="CHY49" s="93"/>
      <c r="CHZ49" s="93"/>
      <c r="CIA49" s="93"/>
      <c r="CIB49" s="93"/>
      <c r="CIC49" s="93"/>
      <c r="CID49" s="93"/>
      <c r="CIE49" s="93"/>
      <c r="CIF49" s="93"/>
      <c r="CIG49" s="93"/>
      <c r="CIH49" s="93"/>
      <c r="CII49" s="93"/>
      <c r="CIJ49" s="93"/>
      <c r="CIK49" s="93"/>
      <c r="CIL49" s="93"/>
      <c r="CIM49" s="93"/>
      <c r="CIN49" s="93"/>
      <c r="CIO49" s="93"/>
      <c r="CIP49" s="93"/>
      <c r="CIQ49" s="93"/>
      <c r="CIR49" s="93"/>
      <c r="CIS49" s="93"/>
      <c r="CIT49" s="93"/>
      <c r="CIU49" s="93"/>
      <c r="CIV49" s="93"/>
      <c r="CIW49" s="93"/>
      <c r="CIX49" s="93"/>
      <c r="CIY49" s="93"/>
      <c r="CIZ49" s="93"/>
      <c r="CJA49" s="93"/>
      <c r="CJB49" s="93"/>
      <c r="CJC49" s="93"/>
      <c r="CJD49" s="93"/>
      <c r="CJE49" s="93"/>
      <c r="CJF49" s="93"/>
      <c r="CJG49" s="93"/>
      <c r="CJH49" s="93"/>
      <c r="CJI49" s="93"/>
      <c r="CJJ49" s="93"/>
      <c r="CJK49" s="93"/>
      <c r="CJL49" s="93"/>
      <c r="CJM49" s="93"/>
      <c r="CJN49" s="93"/>
      <c r="CJO49" s="93"/>
      <c r="CJP49" s="93"/>
      <c r="CJQ49" s="93"/>
      <c r="CJR49" s="93"/>
      <c r="CJS49" s="93"/>
      <c r="CJT49" s="93"/>
      <c r="CJU49" s="93"/>
      <c r="CJV49" s="93"/>
      <c r="CJW49" s="93"/>
      <c r="CJX49" s="93"/>
      <c r="CJY49" s="93"/>
      <c r="CJZ49" s="93"/>
      <c r="CKA49" s="93"/>
      <c r="CKB49" s="93"/>
      <c r="CKC49" s="93"/>
      <c r="CKD49" s="93"/>
      <c r="CKE49" s="93"/>
      <c r="CKF49" s="93"/>
      <c r="CKG49" s="93"/>
      <c r="CKH49" s="93"/>
      <c r="CKI49" s="93"/>
      <c r="CKJ49" s="93"/>
      <c r="CKK49" s="93"/>
      <c r="CKL49" s="93"/>
      <c r="CKM49" s="93"/>
      <c r="CKN49" s="93"/>
      <c r="CKO49" s="93"/>
      <c r="CKP49" s="93"/>
      <c r="CKQ49" s="93"/>
      <c r="CKR49" s="93"/>
      <c r="CKS49" s="93"/>
      <c r="CKT49" s="93"/>
      <c r="CKU49" s="93"/>
      <c r="CKV49" s="93"/>
      <c r="CKW49" s="93"/>
      <c r="CKX49" s="93"/>
      <c r="CKY49" s="93"/>
      <c r="CKZ49" s="93"/>
      <c r="CLA49" s="93"/>
      <c r="CLB49" s="93"/>
      <c r="CLC49" s="93"/>
      <c r="CLD49" s="93"/>
      <c r="CLE49" s="93"/>
      <c r="CLF49" s="93"/>
      <c r="CLG49" s="93"/>
      <c r="CLH49" s="93"/>
      <c r="CLI49" s="93"/>
      <c r="CLJ49" s="93"/>
      <c r="CLK49" s="93"/>
      <c r="CLL49" s="93"/>
      <c r="CLM49" s="93"/>
      <c r="CLN49" s="93"/>
      <c r="CLO49" s="93"/>
      <c r="CLP49" s="93"/>
      <c r="CLQ49" s="93"/>
      <c r="CLR49" s="93"/>
      <c r="CLS49" s="93"/>
      <c r="CLT49" s="93"/>
      <c r="CLU49" s="93"/>
      <c r="CLV49" s="93"/>
      <c r="CLW49" s="93"/>
      <c r="CLX49" s="93"/>
      <c r="CLY49" s="93"/>
      <c r="CLZ49" s="93"/>
      <c r="CMA49" s="93"/>
      <c r="CMB49" s="93"/>
      <c r="CMC49" s="93"/>
      <c r="CMD49" s="93"/>
      <c r="CME49" s="93"/>
      <c r="CMF49" s="93"/>
      <c r="CMG49" s="93"/>
      <c r="CMH49" s="93"/>
      <c r="CMI49" s="93"/>
      <c r="CMJ49" s="93"/>
      <c r="CMK49" s="93"/>
      <c r="CML49" s="93"/>
      <c r="CMM49" s="93"/>
      <c r="CMN49" s="93"/>
      <c r="CMO49" s="93"/>
      <c r="CMP49" s="93"/>
      <c r="CMQ49" s="93"/>
      <c r="CMR49" s="93"/>
      <c r="CMS49" s="93"/>
      <c r="CMT49" s="93"/>
      <c r="CMU49" s="93"/>
      <c r="CMV49" s="93"/>
      <c r="CMW49" s="93"/>
      <c r="CMX49" s="93"/>
      <c r="CMY49" s="93"/>
      <c r="CMZ49" s="93"/>
      <c r="CNA49" s="93"/>
      <c r="CNB49" s="93"/>
      <c r="CNC49" s="93"/>
      <c r="CND49" s="93"/>
      <c r="CNE49" s="93"/>
      <c r="CNF49" s="93"/>
      <c r="CNG49" s="93"/>
      <c r="CNH49" s="93"/>
      <c r="CNI49" s="93"/>
      <c r="CNJ49" s="93"/>
      <c r="CNK49" s="93"/>
      <c r="CNL49" s="93"/>
      <c r="CNM49" s="93"/>
      <c r="CNN49" s="93"/>
      <c r="CNO49" s="93"/>
      <c r="CNP49" s="93"/>
      <c r="CNQ49" s="93"/>
      <c r="CNR49" s="93"/>
      <c r="CNS49" s="93"/>
      <c r="CNT49" s="93"/>
      <c r="CNU49" s="93"/>
      <c r="CNV49" s="93"/>
      <c r="CNW49" s="93"/>
      <c r="CNX49" s="93"/>
      <c r="CNY49" s="93"/>
      <c r="CNZ49" s="93"/>
      <c r="COA49" s="93"/>
      <c r="COB49" s="93"/>
      <c r="COC49" s="93"/>
      <c r="COD49" s="93"/>
      <c r="COE49" s="93"/>
      <c r="COF49" s="93"/>
      <c r="COG49" s="93"/>
      <c r="COH49" s="93"/>
      <c r="COI49" s="93"/>
      <c r="COJ49" s="93"/>
      <c r="COK49" s="93"/>
      <c r="COL49" s="93"/>
      <c r="COM49" s="93"/>
      <c r="CON49" s="93"/>
      <c r="COO49" s="93"/>
      <c r="COP49" s="93"/>
      <c r="COQ49" s="93"/>
      <c r="COR49" s="93"/>
      <c r="COS49" s="93"/>
      <c r="COT49" s="93"/>
      <c r="COU49" s="93"/>
      <c r="COV49" s="93"/>
      <c r="COW49" s="93"/>
      <c r="COX49" s="93"/>
      <c r="COY49" s="93"/>
      <c r="COZ49" s="93"/>
      <c r="CPA49" s="93"/>
      <c r="CPB49" s="93"/>
      <c r="CPC49" s="93"/>
      <c r="CPD49" s="93"/>
      <c r="CPE49" s="93"/>
      <c r="CPF49" s="93"/>
      <c r="CPG49" s="93"/>
      <c r="CPH49" s="93"/>
      <c r="CPI49" s="93"/>
      <c r="CPJ49" s="93"/>
      <c r="CPK49" s="93"/>
      <c r="CPL49" s="93"/>
      <c r="CPM49" s="93"/>
      <c r="CPN49" s="93"/>
      <c r="CPO49" s="93"/>
      <c r="CPP49" s="93"/>
      <c r="CPQ49" s="93"/>
      <c r="CPR49" s="93"/>
      <c r="CPS49" s="93"/>
      <c r="CPT49" s="93"/>
      <c r="CPU49" s="93"/>
      <c r="CPV49" s="93"/>
      <c r="CPW49" s="93"/>
      <c r="CPX49" s="93"/>
      <c r="CPY49" s="93"/>
      <c r="CPZ49" s="93"/>
      <c r="CQA49" s="93"/>
      <c r="CQB49" s="93"/>
      <c r="CQC49" s="93"/>
      <c r="CQD49" s="93"/>
      <c r="CQE49" s="93"/>
      <c r="CQF49" s="93"/>
      <c r="CQG49" s="93"/>
      <c r="CQH49" s="93"/>
      <c r="CQI49" s="93"/>
      <c r="CQJ49" s="93"/>
      <c r="CQK49" s="93"/>
      <c r="CQL49" s="93"/>
      <c r="CQM49" s="93"/>
      <c r="CQN49" s="93"/>
      <c r="CQO49" s="93"/>
      <c r="CQP49" s="93"/>
      <c r="CQQ49" s="93"/>
      <c r="CQR49" s="93"/>
      <c r="CQS49" s="93"/>
      <c r="CQT49" s="93"/>
      <c r="CQU49" s="93"/>
      <c r="CQV49" s="93"/>
      <c r="CQW49" s="93"/>
      <c r="CQX49" s="93"/>
      <c r="CQY49" s="93"/>
      <c r="CQZ49" s="93"/>
      <c r="CRA49" s="93"/>
      <c r="CRB49" s="93"/>
      <c r="CRC49" s="93"/>
      <c r="CRD49" s="93"/>
      <c r="CRE49" s="93"/>
      <c r="CRF49" s="93"/>
      <c r="CRG49" s="93"/>
      <c r="CRH49" s="93"/>
      <c r="CRI49" s="93"/>
      <c r="CRJ49" s="93"/>
      <c r="CRK49" s="93"/>
      <c r="CRL49" s="93"/>
      <c r="CRM49" s="93"/>
      <c r="CRN49" s="93"/>
      <c r="CRO49" s="93"/>
      <c r="CRP49" s="93"/>
      <c r="CRQ49" s="93"/>
      <c r="CRR49" s="93"/>
      <c r="CRS49" s="93"/>
      <c r="CRT49" s="93"/>
      <c r="CRU49" s="93"/>
      <c r="CRV49" s="93"/>
      <c r="CRW49" s="93"/>
      <c r="CRX49" s="93"/>
      <c r="CRY49" s="93"/>
      <c r="CRZ49" s="93"/>
      <c r="CSA49" s="93"/>
      <c r="CSB49" s="93"/>
      <c r="CSC49" s="93"/>
      <c r="CSD49" s="93"/>
      <c r="CSE49" s="93"/>
      <c r="CSF49" s="93"/>
      <c r="CSG49" s="93"/>
      <c r="CSH49" s="93"/>
      <c r="CSI49" s="93"/>
      <c r="CSJ49" s="93"/>
      <c r="CSK49" s="93"/>
      <c r="CSL49" s="93"/>
      <c r="CSM49" s="93"/>
      <c r="CSN49" s="93"/>
      <c r="CSO49" s="93"/>
      <c r="CSP49" s="93"/>
      <c r="CSQ49" s="93"/>
      <c r="CSR49" s="93"/>
      <c r="CSS49" s="93"/>
      <c r="CST49" s="93"/>
      <c r="CSU49" s="93"/>
      <c r="CSV49" s="93"/>
      <c r="CSW49" s="93"/>
      <c r="CSX49" s="93"/>
      <c r="CSY49" s="93"/>
      <c r="CSZ49" s="93"/>
      <c r="CTA49" s="93"/>
      <c r="CTB49" s="93"/>
      <c r="CTC49" s="93"/>
      <c r="CTD49" s="93"/>
      <c r="CTE49" s="93"/>
      <c r="CTF49" s="93"/>
      <c r="CTG49" s="93"/>
      <c r="CTH49" s="93"/>
      <c r="CTI49" s="93"/>
      <c r="CTJ49" s="93"/>
      <c r="CTK49" s="93"/>
      <c r="CTL49" s="93"/>
      <c r="CTM49" s="93"/>
      <c r="CTN49" s="93"/>
      <c r="CTO49" s="93"/>
      <c r="CTP49" s="93"/>
      <c r="CTQ49" s="93"/>
      <c r="CTR49" s="93"/>
      <c r="CTS49" s="93"/>
      <c r="CTT49" s="93"/>
      <c r="CTU49" s="93"/>
      <c r="CTV49" s="93"/>
      <c r="CTW49" s="93"/>
      <c r="CTX49" s="93"/>
      <c r="CTY49" s="93"/>
      <c r="CTZ49" s="93"/>
      <c r="CUA49" s="93"/>
      <c r="CUB49" s="93"/>
      <c r="CUC49" s="93"/>
      <c r="CUD49" s="93"/>
      <c r="CUE49" s="93"/>
      <c r="CUF49" s="93"/>
      <c r="CUG49" s="93"/>
      <c r="CUH49" s="93"/>
      <c r="CUI49" s="93"/>
      <c r="CUJ49" s="93"/>
      <c r="CUK49" s="93"/>
      <c r="CUL49" s="93"/>
      <c r="CUM49" s="93"/>
      <c r="CUN49" s="93"/>
      <c r="CUO49" s="93"/>
      <c r="CUP49" s="93"/>
      <c r="CUQ49" s="93"/>
      <c r="CUR49" s="93"/>
      <c r="CUS49" s="93"/>
      <c r="CUT49" s="93"/>
      <c r="CUU49" s="93"/>
      <c r="CUV49" s="93"/>
      <c r="CUW49" s="93"/>
      <c r="CUX49" s="93"/>
      <c r="CUY49" s="93"/>
      <c r="CUZ49" s="93"/>
      <c r="CVA49" s="93"/>
      <c r="CVB49" s="93"/>
      <c r="CVC49" s="93"/>
      <c r="CVD49" s="93"/>
      <c r="CVE49" s="93"/>
      <c r="CVF49" s="93"/>
      <c r="CVG49" s="93"/>
      <c r="CVH49" s="93"/>
      <c r="CVI49" s="93"/>
      <c r="CVJ49" s="93"/>
      <c r="CVK49" s="93"/>
      <c r="CVL49" s="93"/>
      <c r="CVM49" s="93"/>
      <c r="CVN49" s="93"/>
      <c r="CVO49" s="93"/>
      <c r="CVP49" s="93"/>
      <c r="CVQ49" s="93"/>
      <c r="CVR49" s="93"/>
      <c r="CVS49" s="93"/>
      <c r="CVT49" s="93"/>
      <c r="CVU49" s="93"/>
      <c r="CVV49" s="93"/>
      <c r="CVW49" s="93"/>
      <c r="CVX49" s="93"/>
      <c r="CVY49" s="93"/>
      <c r="CVZ49" s="93"/>
      <c r="CWA49" s="93"/>
      <c r="CWB49" s="93"/>
      <c r="CWC49" s="93"/>
      <c r="CWD49" s="93"/>
      <c r="CWE49" s="93"/>
      <c r="CWF49" s="93"/>
      <c r="CWG49" s="93"/>
      <c r="CWH49" s="93"/>
      <c r="CWI49" s="93"/>
      <c r="CWJ49" s="93"/>
      <c r="CWK49" s="93"/>
      <c r="CWL49" s="93"/>
      <c r="CWM49" s="93"/>
      <c r="CWN49" s="93"/>
      <c r="CWO49" s="93"/>
      <c r="CWP49" s="93"/>
      <c r="CWQ49" s="93"/>
      <c r="CWR49" s="93"/>
      <c r="CWS49" s="93"/>
      <c r="CWT49" s="93"/>
      <c r="CWU49" s="93"/>
      <c r="CWV49" s="93"/>
      <c r="CWW49" s="93"/>
      <c r="CWX49" s="93"/>
      <c r="CWY49" s="93"/>
      <c r="CWZ49" s="93"/>
      <c r="CXA49" s="93"/>
      <c r="CXB49" s="93"/>
      <c r="CXC49" s="93"/>
      <c r="CXD49" s="93"/>
      <c r="CXE49" s="93"/>
      <c r="CXF49" s="93"/>
      <c r="CXG49" s="93"/>
      <c r="CXH49" s="93"/>
      <c r="CXI49" s="93"/>
      <c r="CXJ49" s="93"/>
      <c r="CXK49" s="93"/>
      <c r="CXL49" s="93"/>
      <c r="CXM49" s="93"/>
      <c r="CXN49" s="93"/>
      <c r="CXO49" s="93"/>
      <c r="CXP49" s="93"/>
      <c r="CXQ49" s="93"/>
      <c r="CXR49" s="93"/>
      <c r="CXS49" s="93"/>
      <c r="CXT49" s="93"/>
      <c r="CXU49" s="93"/>
      <c r="CXV49" s="93"/>
      <c r="CXW49" s="93"/>
      <c r="CXX49" s="93"/>
      <c r="CXY49" s="93"/>
      <c r="CXZ49" s="93"/>
      <c r="CYA49" s="93"/>
      <c r="CYB49" s="93"/>
      <c r="CYC49" s="93"/>
      <c r="CYD49" s="93"/>
      <c r="CYE49" s="93"/>
      <c r="CYF49" s="93"/>
      <c r="CYG49" s="93"/>
      <c r="CYH49" s="93"/>
      <c r="CYI49" s="93"/>
      <c r="CYJ49" s="93"/>
      <c r="CYK49" s="93"/>
      <c r="CYL49" s="93"/>
      <c r="CYM49" s="93"/>
      <c r="CYN49" s="93"/>
      <c r="CYO49" s="93"/>
      <c r="CYP49" s="93"/>
      <c r="CYQ49" s="93"/>
      <c r="CYR49" s="93"/>
      <c r="CYS49" s="93"/>
      <c r="CYT49" s="93"/>
      <c r="CYU49" s="93"/>
      <c r="CYV49" s="93"/>
      <c r="CYW49" s="93"/>
      <c r="CYX49" s="93"/>
      <c r="CYY49" s="93"/>
      <c r="CYZ49" s="93"/>
      <c r="CZA49" s="93"/>
      <c r="CZB49" s="93"/>
      <c r="CZC49" s="93"/>
      <c r="CZD49" s="93"/>
      <c r="CZE49" s="93"/>
      <c r="CZF49" s="93"/>
      <c r="CZG49" s="93"/>
      <c r="CZH49" s="93"/>
      <c r="CZI49" s="93"/>
      <c r="CZJ49" s="93"/>
      <c r="CZK49" s="93"/>
      <c r="CZL49" s="93"/>
      <c r="CZM49" s="93"/>
      <c r="CZN49" s="93"/>
      <c r="CZO49" s="93"/>
      <c r="CZP49" s="93"/>
      <c r="CZQ49" s="93"/>
      <c r="CZR49" s="93"/>
      <c r="CZS49" s="93"/>
      <c r="CZT49" s="93"/>
      <c r="CZU49" s="93"/>
      <c r="CZV49" s="93"/>
      <c r="CZW49" s="93"/>
      <c r="CZX49" s="93"/>
      <c r="CZY49" s="93"/>
      <c r="CZZ49" s="93"/>
      <c r="DAA49" s="93"/>
      <c r="DAB49" s="93"/>
      <c r="DAC49" s="93"/>
      <c r="DAD49" s="93"/>
      <c r="DAE49" s="93"/>
      <c r="DAF49" s="93"/>
      <c r="DAG49" s="93"/>
      <c r="DAH49" s="93"/>
      <c r="DAI49" s="93"/>
      <c r="DAJ49" s="93"/>
      <c r="DAK49" s="93"/>
      <c r="DAL49" s="93"/>
      <c r="DAM49" s="93"/>
      <c r="DAN49" s="93"/>
      <c r="DAO49" s="93"/>
      <c r="DAP49" s="93"/>
      <c r="DAQ49" s="93"/>
      <c r="DAR49" s="93"/>
      <c r="DAS49" s="93"/>
      <c r="DAT49" s="93"/>
      <c r="DAU49" s="93"/>
      <c r="DAV49" s="93"/>
      <c r="DAW49" s="93"/>
      <c r="DAX49" s="93"/>
      <c r="DAY49" s="93"/>
      <c r="DAZ49" s="93"/>
      <c r="DBA49" s="93"/>
      <c r="DBB49" s="93"/>
      <c r="DBC49" s="93"/>
      <c r="DBD49" s="93"/>
      <c r="DBE49" s="93"/>
      <c r="DBF49" s="93"/>
      <c r="DBG49" s="93"/>
      <c r="DBH49" s="93"/>
      <c r="DBI49" s="93"/>
      <c r="DBJ49" s="93"/>
      <c r="DBK49" s="93"/>
      <c r="DBL49" s="93"/>
      <c r="DBM49" s="93"/>
      <c r="DBN49" s="93"/>
      <c r="DBO49" s="93"/>
      <c r="DBP49" s="93"/>
      <c r="DBQ49" s="93"/>
      <c r="DBR49" s="93"/>
      <c r="DBS49" s="93"/>
      <c r="DBT49" s="93"/>
      <c r="DBU49" s="93"/>
      <c r="DBV49" s="93"/>
      <c r="DBW49" s="93"/>
      <c r="DBX49" s="93"/>
      <c r="DBY49" s="93"/>
      <c r="DBZ49" s="93"/>
      <c r="DCA49" s="93"/>
      <c r="DCB49" s="93"/>
      <c r="DCC49" s="93"/>
      <c r="DCD49" s="93"/>
      <c r="DCE49" s="93"/>
      <c r="DCF49" s="93"/>
      <c r="DCG49" s="93"/>
      <c r="DCH49" s="93"/>
      <c r="DCI49" s="93"/>
      <c r="DCJ49" s="93"/>
      <c r="DCK49" s="93"/>
      <c r="DCL49" s="93"/>
      <c r="DCM49" s="93"/>
      <c r="DCN49" s="93"/>
      <c r="DCO49" s="93"/>
      <c r="DCP49" s="93"/>
      <c r="DCQ49" s="93"/>
      <c r="DCR49" s="93"/>
      <c r="DCS49" s="93"/>
      <c r="DCT49" s="93"/>
      <c r="DCU49" s="93"/>
      <c r="DCV49" s="93"/>
      <c r="DCW49" s="93"/>
      <c r="DCX49" s="93"/>
      <c r="DCY49" s="93"/>
      <c r="DCZ49" s="93"/>
      <c r="DDA49" s="93"/>
      <c r="DDB49" s="93"/>
      <c r="DDC49" s="93"/>
      <c r="DDD49" s="93"/>
      <c r="DDE49" s="93"/>
      <c r="DDF49" s="93"/>
      <c r="DDG49" s="93"/>
      <c r="DDH49" s="93"/>
      <c r="DDI49" s="93"/>
      <c r="DDJ49" s="93"/>
      <c r="DDK49" s="93"/>
      <c r="DDL49" s="93"/>
      <c r="DDM49" s="93"/>
      <c r="DDN49" s="93"/>
      <c r="DDO49" s="93"/>
      <c r="DDP49" s="93"/>
      <c r="DDQ49" s="93"/>
      <c r="DDR49" s="93"/>
      <c r="DDS49" s="93"/>
      <c r="DDT49" s="93"/>
      <c r="DDU49" s="93"/>
      <c r="DDV49" s="93"/>
      <c r="DDW49" s="93"/>
      <c r="DDX49" s="93"/>
      <c r="DDY49" s="93"/>
      <c r="DDZ49" s="93"/>
      <c r="DEA49" s="93"/>
      <c r="DEB49" s="93"/>
      <c r="DEC49" s="93"/>
      <c r="DED49" s="93"/>
      <c r="DEE49" s="93"/>
      <c r="DEF49" s="93"/>
      <c r="DEG49" s="93"/>
      <c r="DEH49" s="93"/>
      <c r="DEI49" s="93"/>
      <c r="DEJ49" s="93"/>
      <c r="DEK49" s="93"/>
      <c r="DEL49" s="93"/>
      <c r="DEM49" s="93"/>
      <c r="DEN49" s="93"/>
      <c r="DEO49" s="93"/>
      <c r="DEP49" s="93"/>
      <c r="DEQ49" s="93"/>
      <c r="DER49" s="93"/>
      <c r="DES49" s="93"/>
      <c r="DET49" s="93"/>
      <c r="DEU49" s="93"/>
      <c r="DEV49" s="93"/>
      <c r="DEW49" s="93"/>
      <c r="DEX49" s="93"/>
      <c r="DEY49" s="93"/>
      <c r="DEZ49" s="93"/>
      <c r="DFA49" s="93"/>
      <c r="DFB49" s="93"/>
      <c r="DFC49" s="93"/>
      <c r="DFD49" s="93"/>
      <c r="DFE49" s="93"/>
      <c r="DFF49" s="93"/>
      <c r="DFG49" s="93"/>
      <c r="DFH49" s="93"/>
      <c r="DFI49" s="93"/>
      <c r="DFJ49" s="93"/>
      <c r="DFK49" s="93"/>
      <c r="DFL49" s="93"/>
      <c r="DFM49" s="93"/>
      <c r="DFN49" s="93"/>
      <c r="DFO49" s="93"/>
      <c r="DFP49" s="93"/>
      <c r="DFQ49" s="93"/>
      <c r="DFR49" s="93"/>
      <c r="DFS49" s="93"/>
      <c r="DFT49" s="93"/>
      <c r="DFU49" s="93"/>
      <c r="DFV49" s="93"/>
      <c r="DFW49" s="93"/>
      <c r="DFX49" s="93"/>
      <c r="DFY49" s="93"/>
      <c r="DFZ49" s="93"/>
      <c r="DGA49" s="93"/>
      <c r="DGB49" s="93"/>
      <c r="DGC49" s="93"/>
      <c r="DGD49" s="93"/>
      <c r="DGE49" s="93"/>
      <c r="DGF49" s="93"/>
      <c r="DGG49" s="93"/>
      <c r="DGH49" s="93"/>
      <c r="DGI49" s="93"/>
      <c r="DGJ49" s="93"/>
      <c r="DGK49" s="93"/>
      <c r="DGL49" s="93"/>
      <c r="DGM49" s="93"/>
      <c r="DGN49" s="93"/>
      <c r="DGO49" s="93"/>
      <c r="DGP49" s="93"/>
      <c r="DGQ49" s="93"/>
      <c r="DGR49" s="93"/>
      <c r="DGS49" s="93"/>
      <c r="DGT49" s="93"/>
      <c r="DGU49" s="93"/>
      <c r="DGV49" s="93"/>
      <c r="DGW49" s="93"/>
      <c r="DGX49" s="93"/>
      <c r="DGY49" s="93"/>
      <c r="DGZ49" s="93"/>
      <c r="DHA49" s="93"/>
      <c r="DHB49" s="93"/>
      <c r="DHC49" s="93"/>
      <c r="DHD49" s="93"/>
      <c r="DHE49" s="93"/>
      <c r="DHF49" s="93"/>
      <c r="DHG49" s="93"/>
      <c r="DHH49" s="93"/>
      <c r="DHI49" s="93"/>
      <c r="DHJ49" s="93"/>
      <c r="DHK49" s="93"/>
      <c r="DHL49" s="93"/>
      <c r="DHM49" s="93"/>
      <c r="DHN49" s="93"/>
      <c r="DHO49" s="93"/>
      <c r="DHP49" s="93"/>
      <c r="DHQ49" s="93"/>
      <c r="DHR49" s="93"/>
      <c r="DHS49" s="93"/>
      <c r="DHT49" s="93"/>
      <c r="DHU49" s="93"/>
      <c r="DHV49" s="93"/>
      <c r="DHW49" s="93"/>
      <c r="DHX49" s="93"/>
      <c r="DHY49" s="93"/>
      <c r="DHZ49" s="93"/>
      <c r="DIA49" s="93"/>
      <c r="DIB49" s="93"/>
      <c r="DIC49" s="93"/>
      <c r="DID49" s="93"/>
      <c r="DIE49" s="93"/>
      <c r="DIF49" s="93"/>
      <c r="DIG49" s="93"/>
      <c r="DIH49" s="93"/>
      <c r="DII49" s="93"/>
      <c r="DIJ49" s="93"/>
      <c r="DIK49" s="93"/>
      <c r="DIL49" s="93"/>
      <c r="DIM49" s="93"/>
      <c r="DIN49" s="93"/>
      <c r="DIO49" s="93"/>
      <c r="DIP49" s="93"/>
      <c r="DIQ49" s="93"/>
      <c r="DIR49" s="93"/>
      <c r="DIS49" s="93"/>
      <c r="DIT49" s="93"/>
      <c r="DIU49" s="93"/>
      <c r="DIV49" s="93"/>
      <c r="DIW49" s="93"/>
      <c r="DIX49" s="93"/>
      <c r="DIY49" s="93"/>
      <c r="DIZ49" s="93"/>
      <c r="DJA49" s="93"/>
      <c r="DJB49" s="93"/>
      <c r="DJC49" s="93"/>
      <c r="DJD49" s="93"/>
      <c r="DJE49" s="93"/>
      <c r="DJF49" s="93"/>
      <c r="DJG49" s="93"/>
      <c r="DJH49" s="93"/>
      <c r="DJI49" s="93"/>
      <c r="DJJ49" s="93"/>
      <c r="DJK49" s="93"/>
      <c r="DJL49" s="93"/>
      <c r="DJM49" s="93"/>
      <c r="DJN49" s="93"/>
      <c r="DJO49" s="93"/>
      <c r="DJP49" s="93"/>
      <c r="DJQ49" s="93"/>
      <c r="DJR49" s="93"/>
      <c r="DJS49" s="93"/>
      <c r="DJT49" s="93"/>
      <c r="DJU49" s="93"/>
      <c r="DJV49" s="93"/>
      <c r="DJW49" s="93"/>
      <c r="DJX49" s="93"/>
      <c r="DJY49" s="93"/>
      <c r="DJZ49" s="93"/>
      <c r="DKA49" s="93"/>
      <c r="DKB49" s="93"/>
      <c r="DKC49" s="93"/>
      <c r="DKD49" s="93"/>
      <c r="DKE49" s="93"/>
      <c r="DKF49" s="93"/>
      <c r="DKG49" s="93"/>
      <c r="DKH49" s="93"/>
      <c r="DKI49" s="93"/>
      <c r="DKJ49" s="93"/>
      <c r="DKK49" s="93"/>
      <c r="DKL49" s="93"/>
      <c r="DKM49" s="93"/>
      <c r="DKN49" s="93"/>
      <c r="DKO49" s="93"/>
      <c r="DKP49" s="93"/>
      <c r="DKQ49" s="93"/>
      <c r="DKR49" s="93"/>
      <c r="DKS49" s="93"/>
      <c r="DKT49" s="93"/>
      <c r="DKU49" s="93"/>
      <c r="DKV49" s="93"/>
      <c r="DKW49" s="93"/>
      <c r="DKX49" s="93"/>
      <c r="DKY49" s="93"/>
      <c r="DKZ49" s="93"/>
      <c r="DLA49" s="93"/>
      <c r="DLB49" s="93"/>
      <c r="DLC49" s="93"/>
      <c r="DLD49" s="93"/>
      <c r="DLE49" s="93"/>
      <c r="DLF49" s="93"/>
      <c r="DLG49" s="93"/>
      <c r="DLH49" s="93"/>
      <c r="DLI49" s="93"/>
      <c r="DLJ49" s="93"/>
      <c r="DLK49" s="93"/>
      <c r="DLL49" s="93"/>
      <c r="DLM49" s="93"/>
      <c r="DLN49" s="93"/>
      <c r="DLO49" s="93"/>
      <c r="DLP49" s="93"/>
      <c r="DLQ49" s="93"/>
      <c r="DLR49" s="93"/>
      <c r="DLS49" s="93"/>
      <c r="DLT49" s="93"/>
      <c r="DLU49" s="93"/>
      <c r="DLV49" s="93"/>
      <c r="DLW49" s="93"/>
      <c r="DLX49" s="93"/>
      <c r="DLY49" s="93"/>
      <c r="DLZ49" s="93"/>
      <c r="DMA49" s="93"/>
      <c r="DMB49" s="93"/>
      <c r="DMC49" s="93"/>
      <c r="DMD49" s="93"/>
      <c r="DME49" s="93"/>
      <c r="DMF49" s="93"/>
      <c r="DMG49" s="93"/>
      <c r="DMH49" s="93"/>
      <c r="DMI49" s="93"/>
      <c r="DMJ49" s="93"/>
      <c r="DMK49" s="93"/>
      <c r="DML49" s="93"/>
      <c r="DMM49" s="93"/>
      <c r="DMN49" s="93"/>
      <c r="DMO49" s="93"/>
      <c r="DMP49" s="93"/>
      <c r="DMQ49" s="93"/>
      <c r="DMR49" s="93"/>
      <c r="DMS49" s="93"/>
      <c r="DMT49" s="93"/>
      <c r="DMU49" s="93"/>
      <c r="DMV49" s="93"/>
      <c r="DMW49" s="93"/>
      <c r="DMX49" s="93"/>
      <c r="DMY49" s="93"/>
      <c r="DMZ49" s="93"/>
      <c r="DNA49" s="93"/>
      <c r="DNB49" s="93"/>
      <c r="DNC49" s="93"/>
      <c r="DND49" s="93"/>
      <c r="DNE49" s="93"/>
      <c r="DNF49" s="93"/>
      <c r="DNG49" s="93"/>
      <c r="DNH49" s="93"/>
      <c r="DNI49" s="93"/>
      <c r="DNJ49" s="93"/>
      <c r="DNK49" s="93"/>
      <c r="DNL49" s="93"/>
      <c r="DNM49" s="93"/>
      <c r="DNN49" s="93"/>
      <c r="DNO49" s="93"/>
      <c r="DNP49" s="93"/>
      <c r="DNQ49" s="93"/>
      <c r="DNR49" s="93"/>
      <c r="DNS49" s="93"/>
      <c r="DNT49" s="93"/>
      <c r="DNU49" s="93"/>
      <c r="DNV49" s="93"/>
      <c r="DNW49" s="93"/>
      <c r="DNX49" s="93"/>
      <c r="DNY49" s="93"/>
      <c r="DNZ49" s="93"/>
      <c r="DOA49" s="93"/>
      <c r="DOB49" s="93"/>
      <c r="DOC49" s="93"/>
      <c r="DOD49" s="93"/>
      <c r="DOE49" s="93"/>
      <c r="DOF49" s="93"/>
      <c r="DOG49" s="93"/>
      <c r="DOH49" s="93"/>
      <c r="DOI49" s="93"/>
      <c r="DOJ49" s="93"/>
      <c r="DOK49" s="93"/>
      <c r="DOL49" s="93"/>
      <c r="DOM49" s="93"/>
      <c r="DON49" s="93"/>
      <c r="DOO49" s="93"/>
      <c r="DOP49" s="93"/>
      <c r="DOQ49" s="93"/>
      <c r="DOR49" s="93"/>
      <c r="DOS49" s="93"/>
      <c r="DOT49" s="93"/>
      <c r="DOU49" s="93"/>
      <c r="DOV49" s="93"/>
      <c r="DOW49" s="93"/>
      <c r="DOX49" s="93"/>
      <c r="DOY49" s="93"/>
      <c r="DOZ49" s="93"/>
      <c r="DPA49" s="93"/>
      <c r="DPB49" s="93"/>
      <c r="DPC49" s="93"/>
      <c r="DPD49" s="93"/>
      <c r="DPE49" s="93"/>
      <c r="DPF49" s="93"/>
      <c r="DPG49" s="93"/>
      <c r="DPH49" s="93"/>
      <c r="DPI49" s="93"/>
      <c r="DPJ49" s="93"/>
      <c r="DPK49" s="93"/>
      <c r="DPL49" s="93"/>
      <c r="DPM49" s="93"/>
      <c r="DPN49" s="93"/>
      <c r="DPO49" s="93"/>
      <c r="DPP49" s="93"/>
      <c r="DPQ49" s="93"/>
      <c r="DPR49" s="93"/>
      <c r="DPS49" s="93"/>
      <c r="DPT49" s="93"/>
      <c r="DPU49" s="93"/>
      <c r="DPV49" s="93"/>
      <c r="DPW49" s="93"/>
      <c r="DPX49" s="93"/>
      <c r="DPY49" s="93"/>
      <c r="DPZ49" s="93"/>
      <c r="DQA49" s="93"/>
      <c r="DQB49" s="93"/>
      <c r="DQC49" s="93"/>
      <c r="DQD49" s="93"/>
      <c r="DQE49" s="93"/>
      <c r="DQF49" s="93"/>
      <c r="DQG49" s="93"/>
      <c r="DQH49" s="93"/>
      <c r="DQI49" s="93"/>
      <c r="DQJ49" s="93"/>
      <c r="DQK49" s="93"/>
      <c r="DQL49" s="93"/>
      <c r="DQM49" s="93"/>
      <c r="DQN49" s="93"/>
      <c r="DQO49" s="93"/>
      <c r="DQP49" s="93"/>
      <c r="DQQ49" s="93"/>
      <c r="DQR49" s="93"/>
      <c r="DQS49" s="93"/>
      <c r="DQT49" s="93"/>
      <c r="DQU49" s="93"/>
      <c r="DQV49" s="93"/>
      <c r="DQW49" s="93"/>
      <c r="DQX49" s="93"/>
      <c r="DQY49" s="93"/>
      <c r="DQZ49" s="93"/>
      <c r="DRA49" s="93"/>
      <c r="DRB49" s="93"/>
      <c r="DRC49" s="93"/>
      <c r="DRD49" s="93"/>
      <c r="DRE49" s="93"/>
      <c r="DRF49" s="93"/>
      <c r="DRG49" s="93"/>
      <c r="DRH49" s="93"/>
      <c r="DRI49" s="93"/>
      <c r="DRJ49" s="93"/>
      <c r="DRK49" s="93"/>
      <c r="DRL49" s="93"/>
      <c r="DRM49" s="93"/>
      <c r="DRN49" s="93"/>
      <c r="DRO49" s="93"/>
      <c r="DRP49" s="93"/>
      <c r="DRQ49" s="93"/>
      <c r="DRR49" s="93"/>
      <c r="DRS49" s="93"/>
      <c r="DRT49" s="93"/>
      <c r="DRU49" s="93"/>
      <c r="DRV49" s="93"/>
      <c r="DRW49" s="93"/>
      <c r="DRX49" s="93"/>
      <c r="DRY49" s="93"/>
      <c r="DRZ49" s="93"/>
      <c r="DSA49" s="93"/>
      <c r="DSB49" s="93"/>
      <c r="DSC49" s="93"/>
      <c r="DSD49" s="93"/>
      <c r="DSE49" s="93"/>
      <c r="DSF49" s="93"/>
      <c r="DSG49" s="93"/>
      <c r="DSH49" s="93"/>
      <c r="DSI49" s="93"/>
      <c r="DSJ49" s="93"/>
      <c r="DSK49" s="93"/>
      <c r="DSL49" s="93"/>
      <c r="DSM49" s="93"/>
      <c r="DSN49" s="93"/>
      <c r="DSO49" s="93"/>
      <c r="DSP49" s="93"/>
      <c r="DSQ49" s="93"/>
      <c r="DSR49" s="93"/>
      <c r="DSS49" s="93"/>
      <c r="DST49" s="93"/>
      <c r="DSU49" s="93"/>
      <c r="DSV49" s="93"/>
      <c r="DSW49" s="93"/>
      <c r="DSX49" s="93"/>
      <c r="DSY49" s="93"/>
      <c r="DSZ49" s="93"/>
      <c r="DTA49" s="93"/>
      <c r="DTB49" s="93"/>
      <c r="DTC49" s="93"/>
      <c r="DTD49" s="93"/>
      <c r="DTE49" s="93"/>
      <c r="DTF49" s="93"/>
      <c r="DTG49" s="93"/>
      <c r="DTH49" s="93"/>
      <c r="DTI49" s="93"/>
      <c r="DTJ49" s="93"/>
      <c r="DTK49" s="93"/>
      <c r="DTL49" s="93"/>
      <c r="DTM49" s="93"/>
      <c r="DTN49" s="93"/>
      <c r="DTO49" s="93"/>
      <c r="DTP49" s="93"/>
      <c r="DTQ49" s="93"/>
      <c r="DTR49" s="93"/>
      <c r="DTS49" s="93"/>
      <c r="DTT49" s="93"/>
      <c r="DTU49" s="93"/>
      <c r="DTV49" s="93"/>
      <c r="DTW49" s="93"/>
      <c r="DTX49" s="93"/>
      <c r="DTY49" s="93"/>
      <c r="DTZ49" s="93"/>
      <c r="DUA49" s="93"/>
      <c r="DUB49" s="93"/>
      <c r="DUC49" s="93"/>
      <c r="DUD49" s="93"/>
      <c r="DUE49" s="93"/>
      <c r="DUF49" s="93"/>
      <c r="DUG49" s="93"/>
      <c r="DUH49" s="93"/>
      <c r="DUI49" s="93"/>
      <c r="DUJ49" s="93"/>
      <c r="DUK49" s="93"/>
      <c r="DUL49" s="93"/>
      <c r="DUM49" s="93"/>
      <c r="DUN49" s="93"/>
      <c r="DUO49" s="93"/>
      <c r="DUP49" s="93"/>
      <c r="DUQ49" s="93"/>
      <c r="DUR49" s="93"/>
      <c r="DUS49" s="93"/>
      <c r="DUT49" s="93"/>
      <c r="DUU49" s="93"/>
      <c r="DUV49" s="93"/>
      <c r="DUW49" s="93"/>
      <c r="DUX49" s="93"/>
      <c r="DUY49" s="93"/>
      <c r="DUZ49" s="93"/>
      <c r="DVA49" s="93"/>
      <c r="DVB49" s="93"/>
      <c r="DVC49" s="93"/>
      <c r="DVD49" s="93"/>
      <c r="DVE49" s="93"/>
      <c r="DVF49" s="93"/>
      <c r="DVG49" s="93"/>
      <c r="DVH49" s="93"/>
      <c r="DVI49" s="93"/>
      <c r="DVJ49" s="93"/>
      <c r="DVK49" s="93"/>
      <c r="DVL49" s="93"/>
      <c r="DVM49" s="93"/>
      <c r="DVN49" s="93"/>
      <c r="DVO49" s="93"/>
      <c r="DVP49" s="93"/>
      <c r="DVQ49" s="93"/>
      <c r="DVR49" s="93"/>
      <c r="DVS49" s="93"/>
      <c r="DVT49" s="93"/>
      <c r="DVU49" s="93"/>
      <c r="DVV49" s="93"/>
      <c r="DVW49" s="93"/>
      <c r="DVX49" s="93"/>
      <c r="DVY49" s="93"/>
      <c r="DVZ49" s="93"/>
      <c r="DWA49" s="93"/>
      <c r="DWB49" s="93"/>
      <c r="DWC49" s="93"/>
      <c r="DWD49" s="93"/>
      <c r="DWE49" s="93"/>
      <c r="DWF49" s="93"/>
      <c r="DWG49" s="93"/>
      <c r="DWH49" s="93"/>
      <c r="DWI49" s="93"/>
      <c r="DWJ49" s="93"/>
      <c r="DWK49" s="93"/>
      <c r="DWL49" s="93"/>
      <c r="DWM49" s="93"/>
      <c r="DWN49" s="93"/>
      <c r="DWO49" s="93"/>
      <c r="DWP49" s="93"/>
      <c r="DWQ49" s="93"/>
      <c r="DWR49" s="93"/>
      <c r="DWS49" s="93"/>
      <c r="DWT49" s="93"/>
      <c r="DWU49" s="93"/>
      <c r="DWV49" s="93"/>
      <c r="DWW49" s="93"/>
      <c r="DWX49" s="93"/>
      <c r="DWY49" s="93"/>
      <c r="DWZ49" s="93"/>
      <c r="DXA49" s="93"/>
      <c r="DXB49" s="93"/>
      <c r="DXC49" s="93"/>
      <c r="DXD49" s="93"/>
      <c r="DXE49" s="93"/>
      <c r="DXF49" s="93"/>
      <c r="DXG49" s="93"/>
      <c r="DXH49" s="93"/>
      <c r="DXI49" s="93"/>
      <c r="DXJ49" s="93"/>
      <c r="DXK49" s="93"/>
      <c r="DXL49" s="93"/>
      <c r="DXM49" s="93"/>
      <c r="DXN49" s="93"/>
      <c r="DXO49" s="93"/>
      <c r="DXP49" s="93"/>
      <c r="DXQ49" s="93"/>
      <c r="DXR49" s="93"/>
      <c r="DXS49" s="93"/>
      <c r="DXT49" s="93"/>
      <c r="DXU49" s="93"/>
      <c r="DXV49" s="93"/>
      <c r="DXW49" s="93"/>
      <c r="DXX49" s="93"/>
      <c r="DXY49" s="93"/>
      <c r="DXZ49" s="93"/>
      <c r="DYA49" s="93"/>
      <c r="DYB49" s="93"/>
      <c r="DYC49" s="93"/>
      <c r="DYD49" s="93"/>
      <c r="DYE49" s="93"/>
      <c r="DYF49" s="93"/>
      <c r="DYG49" s="93"/>
      <c r="DYH49" s="93"/>
      <c r="DYI49" s="93"/>
      <c r="DYJ49" s="93"/>
      <c r="DYK49" s="93"/>
      <c r="DYL49" s="93"/>
      <c r="DYM49" s="93"/>
      <c r="DYN49" s="93"/>
      <c r="DYO49" s="93"/>
      <c r="DYP49" s="93"/>
      <c r="DYQ49" s="93"/>
      <c r="DYR49" s="93"/>
      <c r="DYS49" s="93"/>
      <c r="DYT49" s="93"/>
      <c r="DYU49" s="93"/>
      <c r="DYV49" s="93"/>
      <c r="DYW49" s="93"/>
      <c r="DYX49" s="93"/>
      <c r="DYY49" s="93"/>
      <c r="DYZ49" s="93"/>
      <c r="DZA49" s="93"/>
      <c r="DZB49" s="93"/>
      <c r="DZC49" s="93"/>
      <c r="DZD49" s="93"/>
      <c r="DZE49" s="93"/>
      <c r="DZF49" s="93"/>
      <c r="DZG49" s="93"/>
      <c r="DZH49" s="93"/>
      <c r="DZI49" s="93"/>
      <c r="DZJ49" s="93"/>
      <c r="DZK49" s="93"/>
      <c r="DZL49" s="93"/>
      <c r="DZM49" s="93"/>
      <c r="DZN49" s="93"/>
      <c r="DZO49" s="93"/>
      <c r="DZP49" s="93"/>
      <c r="DZQ49" s="93"/>
      <c r="DZR49" s="93"/>
      <c r="DZS49" s="93"/>
      <c r="DZT49" s="93"/>
      <c r="DZU49" s="93"/>
      <c r="DZV49" s="93"/>
      <c r="DZW49" s="93"/>
      <c r="DZX49" s="93"/>
      <c r="DZY49" s="93"/>
      <c r="DZZ49" s="93"/>
      <c r="EAA49" s="93"/>
      <c r="EAB49" s="93"/>
      <c r="EAC49" s="93"/>
      <c r="EAD49" s="93"/>
      <c r="EAE49" s="93"/>
      <c r="EAF49" s="93"/>
      <c r="EAG49" s="93"/>
      <c r="EAH49" s="93"/>
      <c r="EAI49" s="93"/>
      <c r="EAJ49" s="93"/>
      <c r="EAK49" s="93"/>
      <c r="EAL49" s="93"/>
      <c r="EAM49" s="93"/>
      <c r="EAN49" s="93"/>
      <c r="EAO49" s="93"/>
      <c r="EAP49" s="93"/>
      <c r="EAQ49" s="93"/>
      <c r="EAR49" s="93"/>
      <c r="EAS49" s="93"/>
      <c r="EAT49" s="93"/>
      <c r="EAU49" s="93"/>
      <c r="EAV49" s="93"/>
      <c r="EAW49" s="93"/>
      <c r="EAX49" s="93"/>
      <c r="EAY49" s="93"/>
      <c r="EAZ49" s="93"/>
      <c r="EBA49" s="93"/>
      <c r="EBB49" s="93"/>
      <c r="EBC49" s="93"/>
      <c r="EBD49" s="93"/>
      <c r="EBE49" s="93"/>
      <c r="EBF49" s="93"/>
      <c r="EBG49" s="93"/>
      <c r="EBH49" s="93"/>
      <c r="EBI49" s="93"/>
      <c r="EBJ49" s="93"/>
      <c r="EBK49" s="93"/>
      <c r="EBL49" s="93"/>
      <c r="EBM49" s="93"/>
      <c r="EBN49" s="93"/>
      <c r="EBO49" s="93"/>
      <c r="EBP49" s="93"/>
      <c r="EBQ49" s="93"/>
      <c r="EBR49" s="93"/>
      <c r="EBS49" s="93"/>
      <c r="EBT49" s="93"/>
      <c r="EBU49" s="93"/>
      <c r="EBV49" s="93"/>
      <c r="EBW49" s="93"/>
      <c r="EBX49" s="93"/>
      <c r="EBY49" s="93"/>
      <c r="EBZ49" s="93"/>
      <c r="ECA49" s="93"/>
      <c r="ECB49" s="93"/>
      <c r="ECC49" s="93"/>
      <c r="ECD49" s="93"/>
      <c r="ECE49" s="93"/>
      <c r="ECF49" s="93"/>
      <c r="ECG49" s="93"/>
      <c r="ECH49" s="93"/>
      <c r="ECI49" s="93"/>
      <c r="ECJ49" s="93"/>
      <c r="ECK49" s="93"/>
      <c r="ECL49" s="93"/>
      <c r="ECM49" s="93"/>
      <c r="ECN49" s="93"/>
      <c r="ECO49" s="93"/>
      <c r="ECP49" s="93"/>
      <c r="ECQ49" s="93"/>
      <c r="ECR49" s="93"/>
      <c r="ECS49" s="93"/>
      <c r="ECT49" s="93"/>
      <c r="ECU49" s="93"/>
      <c r="ECV49" s="93"/>
      <c r="ECW49" s="93"/>
      <c r="ECX49" s="93"/>
      <c r="ECY49" s="93"/>
      <c r="ECZ49" s="93"/>
      <c r="EDA49" s="93"/>
      <c r="EDB49" s="93"/>
      <c r="EDC49" s="93"/>
      <c r="EDD49" s="93"/>
      <c r="EDE49" s="93"/>
      <c r="EDF49" s="93"/>
      <c r="EDG49" s="93"/>
      <c r="EDH49" s="93"/>
      <c r="EDI49" s="93"/>
      <c r="EDJ49" s="93"/>
      <c r="EDK49" s="93"/>
      <c r="EDL49" s="93"/>
      <c r="EDM49" s="93"/>
      <c r="EDN49" s="93"/>
      <c r="EDO49" s="93"/>
      <c r="EDP49" s="93"/>
      <c r="EDQ49" s="93"/>
      <c r="EDR49" s="93"/>
      <c r="EDS49" s="93"/>
      <c r="EDT49" s="93"/>
      <c r="EDU49" s="93"/>
      <c r="EDV49" s="93"/>
      <c r="EDW49" s="93"/>
      <c r="EDX49" s="93"/>
      <c r="EDY49" s="93"/>
      <c r="EDZ49" s="93"/>
      <c r="EEA49" s="93"/>
      <c r="EEB49" s="93"/>
      <c r="EEC49" s="93"/>
      <c r="EED49" s="93"/>
      <c r="EEE49" s="93"/>
      <c r="EEF49" s="93"/>
      <c r="EEG49" s="93"/>
      <c r="EEH49" s="93"/>
      <c r="EEI49" s="93"/>
      <c r="EEJ49" s="93"/>
      <c r="EEK49" s="93"/>
      <c r="EEL49" s="93"/>
      <c r="EEM49" s="93"/>
      <c r="EEN49" s="93"/>
      <c r="EEO49" s="93"/>
      <c r="EEP49" s="93"/>
      <c r="EEQ49" s="93"/>
      <c r="EER49" s="93"/>
      <c r="EES49" s="93"/>
      <c r="EET49" s="93"/>
      <c r="EEU49" s="93"/>
      <c r="EEV49" s="93"/>
      <c r="EEW49" s="93"/>
      <c r="EEX49" s="93"/>
      <c r="EEY49" s="93"/>
      <c r="EEZ49" s="93"/>
      <c r="EFA49" s="93"/>
      <c r="EFB49" s="93"/>
      <c r="EFC49" s="93"/>
      <c r="EFD49" s="93"/>
      <c r="EFE49" s="93"/>
      <c r="EFF49" s="93"/>
      <c r="EFG49" s="93"/>
      <c r="EFH49" s="93"/>
      <c r="EFI49" s="93"/>
      <c r="EFJ49" s="93"/>
      <c r="EFK49" s="93"/>
      <c r="EFL49" s="93"/>
      <c r="EFM49" s="93"/>
      <c r="EFN49" s="93"/>
      <c r="EFO49" s="93"/>
      <c r="EFP49" s="93"/>
      <c r="EFQ49" s="93"/>
      <c r="EFR49" s="93"/>
      <c r="EFS49" s="93"/>
      <c r="EFT49" s="93"/>
      <c r="EFU49" s="93"/>
      <c r="EFV49" s="93"/>
      <c r="EFW49" s="93"/>
      <c r="EFX49" s="93"/>
      <c r="EFY49" s="93"/>
      <c r="EFZ49" s="93"/>
      <c r="EGA49" s="93"/>
      <c r="EGB49" s="93"/>
      <c r="EGC49" s="93"/>
      <c r="EGD49" s="93"/>
      <c r="EGE49" s="93"/>
      <c r="EGF49" s="93"/>
      <c r="EGG49" s="93"/>
      <c r="EGH49" s="93"/>
      <c r="EGI49" s="93"/>
      <c r="EGJ49" s="93"/>
      <c r="EGK49" s="93"/>
      <c r="EGL49" s="93"/>
      <c r="EGM49" s="93"/>
      <c r="EGN49" s="93"/>
      <c r="EGO49" s="93"/>
      <c r="EGP49" s="93"/>
      <c r="EGQ49" s="93"/>
      <c r="EGR49" s="93"/>
      <c r="EGS49" s="93"/>
      <c r="EGT49" s="93"/>
      <c r="EGU49" s="93"/>
      <c r="EGV49" s="93"/>
      <c r="EGW49" s="93"/>
      <c r="EGX49" s="93"/>
      <c r="EGY49" s="93"/>
      <c r="EGZ49" s="93"/>
      <c r="EHA49" s="93"/>
      <c r="EHB49" s="93"/>
      <c r="EHC49" s="93"/>
      <c r="EHD49" s="93"/>
      <c r="EHE49" s="93"/>
      <c r="EHF49" s="93"/>
      <c r="EHG49" s="93"/>
      <c r="EHH49" s="93"/>
      <c r="EHI49" s="93"/>
      <c r="EHJ49" s="93"/>
      <c r="EHK49" s="93"/>
      <c r="EHL49" s="93"/>
      <c r="EHM49" s="93"/>
      <c r="EHN49" s="93"/>
      <c r="EHO49" s="93"/>
      <c r="EHP49" s="93"/>
      <c r="EHQ49" s="93"/>
      <c r="EHR49" s="93"/>
      <c r="EHS49" s="93"/>
      <c r="EHT49" s="93"/>
      <c r="EHU49" s="93"/>
      <c r="EHV49" s="93"/>
      <c r="EHW49" s="93"/>
      <c r="EHX49" s="93"/>
      <c r="EHY49" s="93"/>
      <c r="EHZ49" s="93"/>
      <c r="EIA49" s="93"/>
      <c r="EIB49" s="93"/>
      <c r="EIC49" s="93"/>
      <c r="EID49" s="93"/>
      <c r="EIE49" s="93"/>
      <c r="EIF49" s="93"/>
      <c r="EIG49" s="93"/>
      <c r="EIH49" s="93"/>
      <c r="EII49" s="93"/>
      <c r="EIJ49" s="93"/>
      <c r="EIK49" s="93"/>
      <c r="EIL49" s="93"/>
      <c r="EIM49" s="93"/>
      <c r="EIN49" s="93"/>
      <c r="EIO49" s="93"/>
      <c r="EIP49" s="93"/>
      <c r="EIQ49" s="93"/>
      <c r="EIR49" s="93"/>
      <c r="EIS49" s="93"/>
      <c r="EIT49" s="93"/>
      <c r="EIU49" s="93"/>
      <c r="EIV49" s="93"/>
      <c r="EIW49" s="93"/>
      <c r="EIX49" s="93"/>
      <c r="EIY49" s="93"/>
      <c r="EIZ49" s="93"/>
      <c r="EJA49" s="93"/>
      <c r="EJB49" s="93"/>
      <c r="EJC49" s="93"/>
      <c r="EJD49" s="93"/>
      <c r="EJE49" s="93"/>
      <c r="EJF49" s="93"/>
      <c r="EJG49" s="93"/>
      <c r="EJH49" s="93"/>
      <c r="EJI49" s="93"/>
      <c r="EJJ49" s="93"/>
      <c r="EJK49" s="93"/>
      <c r="EJL49" s="93"/>
      <c r="EJM49" s="93"/>
      <c r="EJN49" s="93"/>
      <c r="EJO49" s="93"/>
      <c r="EJP49" s="93"/>
      <c r="EJQ49" s="93"/>
      <c r="EJR49" s="93"/>
      <c r="EJS49" s="93"/>
      <c r="EJT49" s="93"/>
      <c r="EJU49" s="93"/>
      <c r="EJV49" s="93"/>
      <c r="EJW49" s="93"/>
      <c r="EJX49" s="93"/>
      <c r="EJY49" s="93"/>
      <c r="EJZ49" s="93"/>
      <c r="EKA49" s="93"/>
      <c r="EKB49" s="93"/>
      <c r="EKC49" s="93"/>
      <c r="EKD49" s="93"/>
      <c r="EKE49" s="93"/>
      <c r="EKF49" s="93"/>
      <c r="EKG49" s="93"/>
      <c r="EKH49" s="93"/>
      <c r="EKI49" s="93"/>
      <c r="EKJ49" s="93"/>
      <c r="EKK49" s="93"/>
      <c r="EKL49" s="93"/>
      <c r="EKM49" s="93"/>
      <c r="EKN49" s="93"/>
      <c r="EKO49" s="93"/>
      <c r="EKP49" s="93"/>
      <c r="EKQ49" s="93"/>
      <c r="EKR49" s="93"/>
      <c r="EKS49" s="93"/>
      <c r="EKT49" s="93"/>
      <c r="EKU49" s="93"/>
      <c r="EKV49" s="93"/>
      <c r="EKW49" s="93"/>
      <c r="EKX49" s="93"/>
      <c r="EKY49" s="93"/>
      <c r="EKZ49" s="93"/>
      <c r="ELA49" s="93"/>
      <c r="ELB49" s="93"/>
      <c r="ELC49" s="93"/>
      <c r="ELD49" s="93"/>
      <c r="ELE49" s="93"/>
      <c r="ELF49" s="93"/>
      <c r="ELG49" s="93"/>
      <c r="ELH49" s="93"/>
      <c r="ELI49" s="93"/>
      <c r="ELJ49" s="93"/>
      <c r="ELK49" s="93"/>
      <c r="ELL49" s="93"/>
      <c r="ELM49" s="93"/>
      <c r="ELN49" s="93"/>
      <c r="ELO49" s="93"/>
      <c r="ELP49" s="93"/>
      <c r="ELQ49" s="93"/>
      <c r="ELR49" s="93"/>
      <c r="ELS49" s="93"/>
      <c r="ELT49" s="93"/>
      <c r="ELU49" s="93"/>
      <c r="ELV49" s="93"/>
      <c r="ELW49" s="93"/>
      <c r="ELX49" s="93"/>
      <c r="ELY49" s="93"/>
      <c r="ELZ49" s="93"/>
      <c r="EMA49" s="93"/>
      <c r="EMB49" s="93"/>
      <c r="EMC49" s="93"/>
      <c r="EMD49" s="93"/>
      <c r="EME49" s="93"/>
      <c r="EMF49" s="93"/>
      <c r="EMG49" s="93"/>
      <c r="EMH49" s="93"/>
      <c r="EMI49" s="93"/>
      <c r="EMJ49" s="93"/>
      <c r="EMK49" s="93"/>
      <c r="EML49" s="93"/>
      <c r="EMM49" s="93"/>
      <c r="EMN49" s="93"/>
      <c r="EMO49" s="93"/>
      <c r="EMP49" s="93"/>
      <c r="EMQ49" s="93"/>
      <c r="EMR49" s="93"/>
      <c r="EMS49" s="93"/>
      <c r="EMT49" s="93"/>
      <c r="EMU49" s="93"/>
      <c r="EMV49" s="93"/>
      <c r="EMW49" s="93"/>
      <c r="EMX49" s="93"/>
      <c r="EMY49" s="93"/>
      <c r="EMZ49" s="93"/>
      <c r="ENA49" s="93"/>
      <c r="ENB49" s="93"/>
      <c r="ENC49" s="93"/>
      <c r="END49" s="93"/>
      <c r="ENE49" s="93"/>
      <c r="ENF49" s="93"/>
      <c r="ENG49" s="93"/>
      <c r="ENH49" s="93"/>
      <c r="ENI49" s="93"/>
      <c r="ENJ49" s="93"/>
      <c r="ENK49" s="93"/>
      <c r="ENL49" s="93"/>
      <c r="ENM49" s="93"/>
      <c r="ENN49" s="93"/>
      <c r="ENO49" s="93"/>
      <c r="ENP49" s="93"/>
      <c r="ENQ49" s="93"/>
      <c r="ENR49" s="93"/>
      <c r="ENS49" s="93"/>
      <c r="ENT49" s="93"/>
      <c r="ENU49" s="93"/>
      <c r="ENV49" s="93"/>
      <c r="ENW49" s="93"/>
      <c r="ENX49" s="93"/>
      <c r="ENY49" s="93"/>
      <c r="ENZ49" s="93"/>
      <c r="EOA49" s="93"/>
      <c r="EOB49" s="93"/>
      <c r="EOC49" s="93"/>
      <c r="EOD49" s="93"/>
      <c r="EOE49" s="93"/>
      <c r="EOF49" s="93"/>
      <c r="EOG49" s="93"/>
      <c r="EOH49" s="93"/>
      <c r="EOI49" s="93"/>
      <c r="EOJ49" s="93"/>
      <c r="EOK49" s="93"/>
      <c r="EOL49" s="93"/>
      <c r="EOM49" s="93"/>
      <c r="EON49" s="93"/>
      <c r="EOO49" s="93"/>
      <c r="EOP49" s="93"/>
      <c r="EOQ49" s="93"/>
      <c r="EOR49" s="93"/>
      <c r="EOS49" s="93"/>
      <c r="EOT49" s="93"/>
      <c r="EOU49" s="93"/>
      <c r="EOV49" s="93"/>
      <c r="EOW49" s="93"/>
      <c r="EOX49" s="93"/>
      <c r="EOY49" s="93"/>
      <c r="EOZ49" s="93"/>
      <c r="EPA49" s="93"/>
      <c r="EPB49" s="93"/>
      <c r="EPC49" s="93"/>
      <c r="EPD49" s="93"/>
      <c r="EPE49" s="93"/>
      <c r="EPF49" s="93"/>
      <c r="EPG49" s="93"/>
      <c r="EPH49" s="93"/>
      <c r="EPI49" s="93"/>
      <c r="EPJ49" s="93"/>
      <c r="EPK49" s="93"/>
      <c r="EPL49" s="93"/>
      <c r="EPM49" s="93"/>
      <c r="EPN49" s="93"/>
      <c r="EPO49" s="93"/>
      <c r="EPP49" s="93"/>
      <c r="EPQ49" s="93"/>
      <c r="EPR49" s="93"/>
      <c r="EPS49" s="93"/>
      <c r="EPT49" s="93"/>
      <c r="EPU49" s="93"/>
      <c r="EPV49" s="93"/>
      <c r="EPW49" s="93"/>
      <c r="EPX49" s="93"/>
      <c r="EPY49" s="93"/>
      <c r="EPZ49" s="93"/>
      <c r="EQA49" s="93"/>
      <c r="EQB49" s="93"/>
      <c r="EQC49" s="93"/>
      <c r="EQD49" s="93"/>
      <c r="EQE49" s="93"/>
      <c r="EQF49" s="93"/>
      <c r="EQG49" s="93"/>
      <c r="EQH49" s="93"/>
      <c r="EQI49" s="93"/>
      <c r="EQJ49" s="93"/>
      <c r="EQK49" s="93"/>
      <c r="EQL49" s="93"/>
      <c r="EQM49" s="93"/>
      <c r="EQN49" s="93"/>
      <c r="EQO49" s="93"/>
      <c r="EQP49" s="93"/>
      <c r="EQQ49" s="93"/>
      <c r="EQR49" s="93"/>
      <c r="EQS49" s="93"/>
      <c r="EQT49" s="93"/>
      <c r="EQU49" s="93"/>
      <c r="EQV49" s="93"/>
      <c r="EQW49" s="93"/>
      <c r="EQX49" s="93"/>
      <c r="EQY49" s="93"/>
      <c r="EQZ49" s="93"/>
      <c r="ERA49" s="93"/>
      <c r="ERB49" s="93"/>
      <c r="ERC49" s="93"/>
      <c r="ERD49" s="93"/>
      <c r="ERE49" s="93"/>
      <c r="ERF49" s="93"/>
      <c r="ERG49" s="93"/>
      <c r="ERH49" s="93"/>
      <c r="ERI49" s="93"/>
      <c r="ERJ49" s="93"/>
      <c r="ERK49" s="93"/>
      <c r="ERL49" s="93"/>
      <c r="ERM49" s="93"/>
      <c r="ERN49" s="93"/>
      <c r="ERO49" s="93"/>
      <c r="ERP49" s="93"/>
      <c r="ERQ49" s="93"/>
      <c r="ERR49" s="93"/>
      <c r="ERS49" s="93"/>
      <c r="ERT49" s="93"/>
      <c r="ERU49" s="93"/>
      <c r="ERV49" s="93"/>
      <c r="ERW49" s="93"/>
      <c r="ERX49" s="93"/>
      <c r="ERY49" s="93"/>
      <c r="ERZ49" s="93"/>
      <c r="ESA49" s="93"/>
      <c r="ESB49" s="93"/>
      <c r="ESC49" s="93"/>
      <c r="ESD49" s="93"/>
      <c r="ESE49" s="93"/>
      <c r="ESF49" s="93"/>
      <c r="ESG49" s="93"/>
      <c r="ESH49" s="93"/>
      <c r="ESI49" s="93"/>
      <c r="ESJ49" s="93"/>
      <c r="ESK49" s="93"/>
      <c r="ESL49" s="93"/>
      <c r="ESM49" s="93"/>
      <c r="ESN49" s="93"/>
      <c r="ESO49" s="93"/>
      <c r="ESP49" s="93"/>
      <c r="ESQ49" s="93"/>
      <c r="ESR49" s="93"/>
      <c r="ESS49" s="93"/>
      <c r="EST49" s="93"/>
      <c r="ESU49" s="93"/>
      <c r="ESV49" s="93"/>
      <c r="ESW49" s="93"/>
      <c r="ESX49" s="93"/>
      <c r="ESY49" s="93"/>
      <c r="ESZ49" s="93"/>
      <c r="ETA49" s="93"/>
      <c r="ETB49" s="93"/>
      <c r="ETC49" s="93"/>
      <c r="ETD49" s="93"/>
      <c r="ETE49" s="93"/>
      <c r="ETF49" s="93"/>
      <c r="ETG49" s="93"/>
      <c r="ETH49" s="93"/>
      <c r="ETI49" s="93"/>
      <c r="ETJ49" s="93"/>
      <c r="ETK49" s="93"/>
      <c r="ETL49" s="93"/>
      <c r="ETM49" s="93"/>
      <c r="ETN49" s="93"/>
      <c r="ETO49" s="93"/>
      <c r="ETP49" s="93"/>
      <c r="ETQ49" s="93"/>
      <c r="ETR49" s="93"/>
      <c r="ETS49" s="93"/>
      <c r="ETT49" s="93"/>
      <c r="ETU49" s="93"/>
      <c r="ETV49" s="93"/>
      <c r="ETW49" s="93"/>
      <c r="ETX49" s="93"/>
      <c r="ETY49" s="93"/>
      <c r="ETZ49" s="93"/>
      <c r="EUA49" s="93"/>
      <c r="EUB49" s="93"/>
      <c r="EUC49" s="93"/>
      <c r="EUD49" s="93"/>
      <c r="EUE49" s="93"/>
      <c r="EUF49" s="93"/>
      <c r="EUG49" s="93"/>
      <c r="EUH49" s="93"/>
      <c r="EUI49" s="93"/>
      <c r="EUJ49" s="93"/>
      <c r="EUK49" s="93"/>
      <c r="EUL49" s="93"/>
      <c r="EUM49" s="93"/>
      <c r="EUN49" s="93"/>
      <c r="EUO49" s="93"/>
      <c r="EUP49" s="93"/>
      <c r="EUQ49" s="93"/>
      <c r="EUR49" s="93"/>
      <c r="EUS49" s="93"/>
      <c r="EUT49" s="93"/>
      <c r="EUU49" s="93"/>
      <c r="EUV49" s="93"/>
      <c r="EUW49" s="93"/>
      <c r="EUX49" s="93"/>
      <c r="EUY49" s="93"/>
      <c r="EUZ49" s="93"/>
      <c r="EVA49" s="93"/>
      <c r="EVB49" s="93"/>
      <c r="EVC49" s="93"/>
      <c r="EVD49" s="93"/>
      <c r="EVE49" s="93"/>
      <c r="EVF49" s="93"/>
      <c r="EVG49" s="93"/>
      <c r="EVH49" s="93"/>
      <c r="EVI49" s="93"/>
      <c r="EVJ49" s="93"/>
      <c r="EVK49" s="93"/>
      <c r="EVL49" s="93"/>
      <c r="EVM49" s="93"/>
      <c r="EVN49" s="93"/>
      <c r="EVO49" s="93"/>
      <c r="EVP49" s="93"/>
      <c r="EVQ49" s="93"/>
      <c r="EVR49" s="93"/>
      <c r="EVS49" s="93"/>
      <c r="EVT49" s="93"/>
      <c r="EVU49" s="93"/>
      <c r="EVV49" s="93"/>
      <c r="EVW49" s="93"/>
      <c r="EVX49" s="93"/>
      <c r="EVY49" s="93"/>
      <c r="EVZ49" s="93"/>
      <c r="EWA49" s="93"/>
      <c r="EWB49" s="93"/>
      <c r="EWC49" s="93"/>
      <c r="EWD49" s="93"/>
      <c r="EWE49" s="93"/>
      <c r="EWF49" s="93"/>
      <c r="EWG49" s="93"/>
      <c r="EWH49" s="93"/>
      <c r="EWI49" s="93"/>
      <c r="EWJ49" s="93"/>
      <c r="EWK49" s="93"/>
      <c r="EWL49" s="93"/>
      <c r="EWM49" s="93"/>
      <c r="EWN49" s="93"/>
      <c r="EWO49" s="93"/>
      <c r="EWP49" s="93"/>
      <c r="EWQ49" s="93"/>
      <c r="EWR49" s="93"/>
      <c r="EWS49" s="93"/>
      <c r="EWT49" s="93"/>
      <c r="EWU49" s="93"/>
      <c r="EWV49" s="93"/>
      <c r="EWW49" s="93"/>
      <c r="EWX49" s="93"/>
      <c r="EWY49" s="93"/>
      <c r="EWZ49" s="93"/>
      <c r="EXA49" s="93"/>
      <c r="EXB49" s="93"/>
      <c r="EXC49" s="93"/>
      <c r="EXD49" s="93"/>
      <c r="EXE49" s="93"/>
      <c r="EXF49" s="93"/>
      <c r="EXG49" s="93"/>
      <c r="EXH49" s="93"/>
      <c r="EXI49" s="93"/>
      <c r="EXJ49" s="93"/>
      <c r="EXK49" s="93"/>
      <c r="EXL49" s="93"/>
      <c r="EXM49" s="93"/>
      <c r="EXN49" s="93"/>
      <c r="EXO49" s="93"/>
      <c r="EXP49" s="93"/>
      <c r="EXQ49" s="93"/>
      <c r="EXR49" s="93"/>
      <c r="EXS49" s="93"/>
      <c r="EXT49" s="93"/>
      <c r="EXU49" s="93"/>
      <c r="EXV49" s="93"/>
      <c r="EXW49" s="93"/>
      <c r="EXX49" s="93"/>
      <c r="EXY49" s="93"/>
      <c r="EXZ49" s="93"/>
      <c r="EYA49" s="93"/>
      <c r="EYB49" s="93"/>
      <c r="EYC49" s="93"/>
      <c r="EYD49" s="93"/>
      <c r="EYE49" s="93"/>
      <c r="EYF49" s="93"/>
      <c r="EYG49" s="93"/>
      <c r="EYH49" s="93"/>
      <c r="EYI49" s="93"/>
      <c r="EYJ49" s="93"/>
      <c r="EYK49" s="93"/>
      <c r="EYL49" s="93"/>
      <c r="EYM49" s="93"/>
      <c r="EYN49" s="93"/>
      <c r="EYO49" s="93"/>
      <c r="EYP49" s="93"/>
      <c r="EYQ49" s="93"/>
      <c r="EYR49" s="93"/>
      <c r="EYS49" s="93"/>
      <c r="EYT49" s="93"/>
      <c r="EYU49" s="93"/>
      <c r="EYV49" s="93"/>
      <c r="EYW49" s="93"/>
      <c r="EYX49" s="93"/>
      <c r="EYY49" s="93"/>
      <c r="EYZ49" s="93"/>
      <c r="EZA49" s="93"/>
      <c r="EZB49" s="93"/>
      <c r="EZC49" s="93"/>
      <c r="EZD49" s="93"/>
      <c r="EZE49" s="93"/>
      <c r="EZF49" s="93"/>
      <c r="EZG49" s="93"/>
      <c r="EZH49" s="93"/>
      <c r="EZI49" s="93"/>
      <c r="EZJ49" s="93"/>
      <c r="EZK49" s="93"/>
      <c r="EZL49" s="93"/>
      <c r="EZM49" s="93"/>
      <c r="EZN49" s="93"/>
      <c r="EZO49" s="93"/>
      <c r="EZP49" s="93"/>
      <c r="EZQ49" s="93"/>
      <c r="EZR49" s="93"/>
      <c r="EZS49" s="93"/>
      <c r="EZT49" s="93"/>
      <c r="EZU49" s="93"/>
      <c r="EZV49" s="93"/>
      <c r="EZW49" s="93"/>
      <c r="EZX49" s="93"/>
      <c r="EZY49" s="93"/>
      <c r="EZZ49" s="93"/>
      <c r="FAA49" s="93"/>
      <c r="FAB49" s="93"/>
      <c r="FAC49" s="93"/>
      <c r="FAD49" s="93"/>
      <c r="FAE49" s="93"/>
      <c r="FAF49" s="93"/>
      <c r="FAG49" s="93"/>
      <c r="FAH49" s="93"/>
      <c r="FAI49" s="93"/>
      <c r="FAJ49" s="93"/>
      <c r="FAK49" s="93"/>
      <c r="FAL49" s="93"/>
      <c r="FAM49" s="93"/>
      <c r="FAN49" s="93"/>
      <c r="FAO49" s="93"/>
      <c r="FAP49" s="93"/>
      <c r="FAQ49" s="93"/>
      <c r="FAR49" s="93"/>
      <c r="FAS49" s="93"/>
      <c r="FAT49" s="93"/>
      <c r="FAU49" s="93"/>
      <c r="FAV49" s="93"/>
      <c r="FAW49" s="93"/>
      <c r="FAX49" s="93"/>
      <c r="FAY49" s="93"/>
      <c r="FAZ49" s="93"/>
      <c r="FBA49" s="93"/>
      <c r="FBB49" s="93"/>
      <c r="FBC49" s="93"/>
      <c r="FBD49" s="93"/>
      <c r="FBE49" s="93"/>
      <c r="FBF49" s="93"/>
      <c r="FBG49" s="93"/>
      <c r="FBH49" s="93"/>
      <c r="FBI49" s="93"/>
      <c r="FBJ49" s="93"/>
      <c r="FBK49" s="93"/>
      <c r="FBL49" s="93"/>
      <c r="FBM49" s="93"/>
      <c r="FBN49" s="93"/>
      <c r="FBO49" s="93"/>
      <c r="FBP49" s="93"/>
      <c r="FBQ49" s="93"/>
      <c r="FBR49" s="93"/>
      <c r="FBS49" s="93"/>
      <c r="FBT49" s="93"/>
      <c r="FBU49" s="93"/>
      <c r="FBV49" s="93"/>
      <c r="FBW49" s="93"/>
      <c r="FBX49" s="93"/>
      <c r="FBY49" s="93"/>
      <c r="FBZ49" s="93"/>
      <c r="FCA49" s="93"/>
      <c r="FCB49" s="93"/>
      <c r="FCC49" s="93"/>
      <c r="FCD49" s="93"/>
      <c r="FCE49" s="93"/>
      <c r="FCF49" s="93"/>
      <c r="FCG49" s="93"/>
      <c r="FCH49" s="93"/>
      <c r="FCI49" s="93"/>
      <c r="FCJ49" s="93"/>
      <c r="FCK49" s="93"/>
      <c r="FCL49" s="93"/>
      <c r="FCM49" s="93"/>
      <c r="FCN49" s="93"/>
      <c r="FCO49" s="93"/>
      <c r="FCP49" s="93"/>
      <c r="FCQ49" s="93"/>
      <c r="FCR49" s="93"/>
      <c r="FCS49" s="93"/>
      <c r="FCT49" s="93"/>
      <c r="FCU49" s="93"/>
      <c r="FCV49" s="93"/>
      <c r="FCW49" s="93"/>
      <c r="FCX49" s="93"/>
      <c r="FCY49" s="93"/>
      <c r="FCZ49" s="93"/>
      <c r="FDA49" s="93"/>
      <c r="FDB49" s="93"/>
      <c r="FDC49" s="93"/>
      <c r="FDD49" s="93"/>
      <c r="FDE49" s="93"/>
      <c r="FDF49" s="93"/>
      <c r="FDG49" s="93"/>
      <c r="FDH49" s="93"/>
      <c r="FDI49" s="93"/>
      <c r="FDJ49" s="93"/>
      <c r="FDK49" s="93"/>
      <c r="FDL49" s="93"/>
      <c r="FDM49" s="93"/>
      <c r="FDN49" s="93"/>
      <c r="FDO49" s="93"/>
      <c r="FDP49" s="93"/>
      <c r="FDQ49" s="93"/>
      <c r="FDR49" s="93"/>
      <c r="FDS49" s="93"/>
      <c r="FDT49" s="93"/>
      <c r="FDU49" s="93"/>
      <c r="FDV49" s="93"/>
      <c r="FDW49" s="93"/>
      <c r="FDX49" s="93"/>
      <c r="FDY49" s="93"/>
      <c r="FDZ49" s="93"/>
      <c r="FEA49" s="93"/>
      <c r="FEB49" s="93"/>
      <c r="FEC49" s="93"/>
      <c r="FED49" s="93"/>
      <c r="FEE49" s="93"/>
      <c r="FEF49" s="93"/>
      <c r="FEG49" s="93"/>
      <c r="FEH49" s="93"/>
      <c r="FEI49" s="93"/>
      <c r="FEJ49" s="93"/>
      <c r="FEK49" s="93"/>
      <c r="FEL49" s="93"/>
      <c r="FEM49" s="93"/>
      <c r="FEN49" s="93"/>
      <c r="FEO49" s="93"/>
      <c r="FEP49" s="93"/>
      <c r="FEQ49" s="93"/>
      <c r="FER49" s="93"/>
      <c r="FES49" s="93"/>
      <c r="FET49" s="93"/>
      <c r="FEU49" s="93"/>
      <c r="FEV49" s="93"/>
      <c r="FEW49" s="93"/>
      <c r="FEX49" s="93"/>
      <c r="FEY49" s="93"/>
      <c r="FEZ49" s="93"/>
      <c r="FFA49" s="93"/>
      <c r="FFB49" s="93"/>
      <c r="FFC49" s="93"/>
      <c r="FFD49" s="93"/>
      <c r="FFE49" s="93"/>
      <c r="FFF49" s="93"/>
      <c r="FFG49" s="93"/>
      <c r="FFH49" s="93"/>
      <c r="FFI49" s="93"/>
      <c r="FFJ49" s="93"/>
      <c r="FFK49" s="93"/>
      <c r="FFL49" s="93"/>
      <c r="FFM49" s="93"/>
      <c r="FFN49" s="93"/>
      <c r="FFO49" s="93"/>
      <c r="FFP49" s="93"/>
      <c r="FFQ49" s="93"/>
      <c r="FFR49" s="93"/>
      <c r="FFS49" s="93"/>
      <c r="FFT49" s="93"/>
      <c r="FFU49" s="93"/>
      <c r="FFV49" s="93"/>
      <c r="FFW49" s="93"/>
      <c r="FFX49" s="93"/>
      <c r="FFY49" s="93"/>
      <c r="FFZ49" s="93"/>
      <c r="FGA49" s="93"/>
      <c r="FGB49" s="93"/>
      <c r="FGC49" s="93"/>
      <c r="FGD49" s="93"/>
      <c r="FGE49" s="93"/>
      <c r="FGF49" s="93"/>
      <c r="FGG49" s="93"/>
      <c r="FGH49" s="93"/>
      <c r="FGI49" s="93"/>
      <c r="FGJ49" s="93"/>
      <c r="FGK49" s="93"/>
      <c r="FGL49" s="93"/>
      <c r="FGM49" s="93"/>
      <c r="FGN49" s="93"/>
      <c r="FGO49" s="93"/>
      <c r="FGP49" s="93"/>
      <c r="FGQ49" s="93"/>
      <c r="FGR49" s="93"/>
      <c r="FGS49" s="93"/>
      <c r="FGT49" s="93"/>
      <c r="FGU49" s="93"/>
      <c r="FGV49" s="93"/>
      <c r="FGW49" s="93"/>
      <c r="FGX49" s="93"/>
      <c r="FGY49" s="93"/>
      <c r="FGZ49" s="93"/>
      <c r="FHA49" s="93"/>
      <c r="FHB49" s="93"/>
      <c r="FHC49" s="93"/>
      <c r="FHD49" s="93"/>
      <c r="FHE49" s="93"/>
      <c r="FHF49" s="93"/>
      <c r="FHG49" s="93"/>
      <c r="FHH49" s="93"/>
      <c r="FHI49" s="93"/>
      <c r="FHJ49" s="93"/>
      <c r="FHK49" s="93"/>
      <c r="FHL49" s="93"/>
      <c r="FHM49" s="93"/>
      <c r="FHN49" s="93"/>
      <c r="FHO49" s="93"/>
      <c r="FHP49" s="93"/>
      <c r="FHQ49" s="93"/>
      <c r="FHR49" s="93"/>
      <c r="FHS49" s="93"/>
      <c r="FHT49" s="93"/>
      <c r="FHU49" s="93"/>
      <c r="FHV49" s="93"/>
      <c r="FHW49" s="93"/>
      <c r="FHX49" s="93"/>
      <c r="FHY49" s="93"/>
      <c r="FHZ49" s="93"/>
      <c r="FIA49" s="93"/>
      <c r="FIB49" s="93"/>
      <c r="FIC49" s="93"/>
      <c r="FID49" s="93"/>
      <c r="FIE49" s="93"/>
      <c r="FIF49" s="93"/>
      <c r="FIG49" s="93"/>
      <c r="FIH49" s="93"/>
      <c r="FII49" s="93"/>
      <c r="FIJ49" s="93"/>
      <c r="FIK49" s="93"/>
      <c r="FIL49" s="93"/>
      <c r="FIM49" s="93"/>
      <c r="FIN49" s="93"/>
      <c r="FIO49" s="93"/>
      <c r="FIP49" s="93"/>
      <c r="FIQ49" s="93"/>
      <c r="FIR49" s="93"/>
      <c r="FIS49" s="93"/>
      <c r="FIT49" s="93"/>
      <c r="FIU49" s="93"/>
      <c r="FIV49" s="93"/>
      <c r="FIW49" s="93"/>
      <c r="FIX49" s="93"/>
      <c r="FIY49" s="93"/>
      <c r="FIZ49" s="93"/>
      <c r="FJA49" s="93"/>
      <c r="FJB49" s="93"/>
      <c r="FJC49" s="93"/>
      <c r="FJD49" s="93"/>
      <c r="FJE49" s="93"/>
      <c r="FJF49" s="93"/>
      <c r="FJG49" s="93"/>
      <c r="FJH49" s="93"/>
      <c r="FJI49" s="93"/>
      <c r="FJJ49" s="93"/>
      <c r="FJK49" s="93"/>
      <c r="FJL49" s="93"/>
      <c r="FJM49" s="93"/>
      <c r="FJN49" s="93"/>
      <c r="FJO49" s="93"/>
      <c r="FJP49" s="93"/>
      <c r="FJQ49" s="93"/>
      <c r="FJR49" s="93"/>
      <c r="FJS49" s="93"/>
      <c r="FJT49" s="93"/>
      <c r="FJU49" s="93"/>
      <c r="FJV49" s="93"/>
      <c r="FJW49" s="93"/>
      <c r="FJX49" s="93"/>
      <c r="FJY49" s="93"/>
      <c r="FJZ49" s="93"/>
      <c r="FKA49" s="93"/>
      <c r="FKB49" s="93"/>
      <c r="FKC49" s="93"/>
      <c r="FKD49" s="93"/>
      <c r="FKE49" s="93"/>
      <c r="FKF49" s="93"/>
      <c r="FKG49" s="93"/>
      <c r="FKH49" s="93"/>
      <c r="FKI49" s="93"/>
      <c r="FKJ49" s="93"/>
      <c r="FKK49" s="93"/>
      <c r="FKL49" s="93"/>
      <c r="FKM49" s="93"/>
      <c r="FKN49" s="93"/>
      <c r="FKO49" s="93"/>
      <c r="FKP49" s="93"/>
      <c r="FKQ49" s="93"/>
      <c r="FKR49" s="93"/>
      <c r="FKS49" s="93"/>
      <c r="FKT49" s="93"/>
      <c r="FKU49" s="93"/>
      <c r="FKV49" s="93"/>
      <c r="FKW49" s="93"/>
      <c r="FKX49" s="93"/>
      <c r="FKY49" s="93"/>
      <c r="FKZ49" s="93"/>
      <c r="FLA49" s="93"/>
      <c r="FLB49" s="93"/>
      <c r="FLC49" s="93"/>
      <c r="FLD49" s="93"/>
      <c r="FLE49" s="93"/>
      <c r="FLF49" s="93"/>
      <c r="FLG49" s="93"/>
      <c r="FLH49" s="93"/>
      <c r="FLI49" s="93"/>
      <c r="FLJ49" s="93"/>
      <c r="FLK49" s="93"/>
      <c r="FLL49" s="93"/>
      <c r="FLM49" s="93"/>
      <c r="FLN49" s="93"/>
      <c r="FLO49" s="93"/>
      <c r="FLP49" s="93"/>
      <c r="FLQ49" s="93"/>
      <c r="FLR49" s="93"/>
      <c r="FLS49" s="93"/>
      <c r="FLT49" s="93"/>
      <c r="FLU49" s="93"/>
      <c r="FLV49" s="93"/>
      <c r="FLW49" s="93"/>
      <c r="FLX49" s="93"/>
      <c r="FLY49" s="93"/>
      <c r="FLZ49" s="93"/>
      <c r="FMA49" s="93"/>
      <c r="FMB49" s="93"/>
      <c r="FMC49" s="93"/>
      <c r="FMD49" s="93"/>
      <c r="FME49" s="93"/>
      <c r="FMF49" s="93"/>
      <c r="FMG49" s="93"/>
      <c r="FMH49" s="93"/>
      <c r="FMI49" s="93"/>
      <c r="FMJ49" s="93"/>
      <c r="FMK49" s="93"/>
      <c r="FML49" s="93"/>
      <c r="FMM49" s="93"/>
      <c r="FMN49" s="93"/>
      <c r="FMO49" s="93"/>
      <c r="FMP49" s="93"/>
      <c r="FMQ49" s="93"/>
      <c r="FMR49" s="93"/>
      <c r="FMS49" s="93"/>
      <c r="FMT49" s="93"/>
      <c r="FMU49" s="93"/>
      <c r="FMV49" s="93"/>
      <c r="FMW49" s="93"/>
      <c r="FMX49" s="93"/>
      <c r="FMY49" s="93"/>
      <c r="FMZ49" s="93"/>
      <c r="FNA49" s="93"/>
      <c r="FNB49" s="93"/>
      <c r="FNC49" s="93"/>
      <c r="FND49" s="93"/>
      <c r="FNE49" s="93"/>
      <c r="FNF49" s="93"/>
      <c r="FNG49" s="93"/>
      <c r="FNH49" s="93"/>
      <c r="FNI49" s="93"/>
      <c r="FNJ49" s="93"/>
      <c r="FNK49" s="93"/>
      <c r="FNL49" s="93"/>
      <c r="FNM49" s="93"/>
      <c r="FNN49" s="93"/>
      <c r="FNO49" s="93"/>
      <c r="FNP49" s="93"/>
      <c r="FNQ49" s="93"/>
      <c r="FNR49" s="93"/>
      <c r="FNS49" s="93"/>
      <c r="FNT49" s="93"/>
      <c r="FNU49" s="93"/>
      <c r="FNV49" s="93"/>
      <c r="FNW49" s="93"/>
      <c r="FNX49" s="93"/>
      <c r="FNY49" s="93"/>
      <c r="FNZ49" s="93"/>
      <c r="FOA49" s="93"/>
      <c r="FOB49" s="93"/>
      <c r="FOC49" s="93"/>
      <c r="FOD49" s="93"/>
      <c r="FOE49" s="93"/>
      <c r="FOF49" s="93"/>
      <c r="FOG49" s="93"/>
      <c r="FOH49" s="93"/>
      <c r="FOI49" s="93"/>
      <c r="FOJ49" s="93"/>
      <c r="FOK49" s="93"/>
      <c r="FOL49" s="93"/>
      <c r="FOM49" s="93"/>
      <c r="FON49" s="93"/>
      <c r="FOO49" s="93"/>
      <c r="FOP49" s="93"/>
      <c r="FOQ49" s="93"/>
      <c r="FOR49" s="93"/>
      <c r="FOS49" s="93"/>
      <c r="FOT49" s="93"/>
      <c r="FOU49" s="93"/>
      <c r="FOV49" s="93"/>
      <c r="FOW49" s="93"/>
      <c r="FOX49" s="93"/>
      <c r="FOY49" s="93"/>
      <c r="FOZ49" s="93"/>
      <c r="FPA49" s="93"/>
      <c r="FPB49" s="93"/>
      <c r="FPC49" s="93"/>
      <c r="FPD49" s="93"/>
      <c r="FPE49" s="93"/>
      <c r="FPF49" s="93"/>
      <c r="FPG49" s="93"/>
      <c r="FPH49" s="93"/>
      <c r="FPI49" s="93"/>
      <c r="FPJ49" s="93"/>
      <c r="FPK49" s="93"/>
      <c r="FPL49" s="93"/>
      <c r="FPM49" s="93"/>
      <c r="FPN49" s="93"/>
      <c r="FPO49" s="93"/>
      <c r="FPP49" s="93"/>
      <c r="FPQ49" s="93"/>
      <c r="FPR49" s="93"/>
      <c r="FPS49" s="93"/>
      <c r="FPT49" s="93"/>
      <c r="FPU49" s="93"/>
      <c r="FPV49" s="93"/>
      <c r="FPW49" s="93"/>
      <c r="FPX49" s="93"/>
      <c r="FPY49" s="93"/>
      <c r="FPZ49" s="93"/>
      <c r="FQA49" s="93"/>
      <c r="FQB49" s="93"/>
      <c r="FQC49" s="93"/>
      <c r="FQD49" s="93"/>
      <c r="FQE49" s="93"/>
      <c r="FQF49" s="93"/>
      <c r="FQG49" s="93"/>
      <c r="FQH49" s="93"/>
      <c r="FQI49" s="93"/>
      <c r="FQJ49" s="93"/>
      <c r="FQK49" s="93"/>
      <c r="FQL49" s="93"/>
      <c r="FQM49" s="93"/>
      <c r="FQN49" s="93"/>
      <c r="FQO49" s="93"/>
      <c r="FQP49" s="93"/>
      <c r="FQQ49" s="93"/>
      <c r="FQR49" s="93"/>
      <c r="FQS49" s="93"/>
      <c r="FQT49" s="93"/>
      <c r="FQU49" s="93"/>
      <c r="FQV49" s="93"/>
      <c r="FQW49" s="93"/>
      <c r="FQX49" s="93"/>
      <c r="FQY49" s="93"/>
      <c r="FQZ49" s="93"/>
      <c r="FRA49" s="93"/>
      <c r="FRB49" s="93"/>
      <c r="FRC49" s="93"/>
      <c r="FRD49" s="93"/>
      <c r="FRE49" s="93"/>
      <c r="FRF49" s="93"/>
      <c r="FRG49" s="93"/>
      <c r="FRH49" s="93"/>
      <c r="FRI49" s="93"/>
      <c r="FRJ49" s="93"/>
      <c r="FRK49" s="93"/>
      <c r="FRL49" s="93"/>
      <c r="FRM49" s="93"/>
      <c r="FRN49" s="93"/>
      <c r="FRO49" s="93"/>
      <c r="FRP49" s="93"/>
      <c r="FRQ49" s="93"/>
      <c r="FRR49" s="93"/>
      <c r="FRS49" s="93"/>
      <c r="FRT49" s="93"/>
      <c r="FRU49" s="93"/>
      <c r="FRV49" s="93"/>
      <c r="FRW49" s="93"/>
      <c r="FRX49" s="93"/>
      <c r="FRY49" s="93"/>
      <c r="FRZ49" s="93"/>
      <c r="FSA49" s="93"/>
      <c r="FSB49" s="93"/>
      <c r="FSC49" s="93"/>
      <c r="FSD49" s="93"/>
      <c r="FSE49" s="93"/>
      <c r="FSF49" s="93"/>
      <c r="FSG49" s="93"/>
      <c r="FSH49" s="93"/>
      <c r="FSI49" s="93"/>
      <c r="FSJ49" s="93"/>
      <c r="FSK49" s="93"/>
      <c r="FSL49" s="93"/>
      <c r="FSM49" s="93"/>
      <c r="FSN49" s="93"/>
      <c r="FSO49" s="93"/>
      <c r="FSP49" s="93"/>
      <c r="FSQ49" s="93"/>
      <c r="FSR49" s="93"/>
      <c r="FSS49" s="93"/>
      <c r="FST49" s="93"/>
      <c r="FSU49" s="93"/>
      <c r="FSV49" s="93"/>
      <c r="FSW49" s="93"/>
      <c r="FSX49" s="93"/>
      <c r="FSY49" s="93"/>
      <c r="FSZ49" s="93"/>
      <c r="FTA49" s="93"/>
      <c r="FTB49" s="93"/>
      <c r="FTC49" s="93"/>
      <c r="FTD49" s="93"/>
      <c r="FTE49" s="93"/>
      <c r="FTF49" s="93"/>
      <c r="FTG49" s="93"/>
      <c r="FTH49" s="93"/>
      <c r="FTI49" s="93"/>
      <c r="FTJ49" s="93"/>
      <c r="FTK49" s="93"/>
      <c r="FTL49" s="93"/>
      <c r="FTM49" s="93"/>
      <c r="FTN49" s="93"/>
      <c r="FTO49" s="93"/>
      <c r="FTP49" s="93"/>
      <c r="FTQ49" s="93"/>
      <c r="FTR49" s="93"/>
      <c r="FTS49" s="93"/>
      <c r="FTT49" s="93"/>
      <c r="FTU49" s="93"/>
      <c r="FTV49" s="93"/>
      <c r="FTW49" s="93"/>
      <c r="FTX49" s="93"/>
      <c r="FTY49" s="93"/>
      <c r="FTZ49" s="93"/>
      <c r="FUA49" s="93"/>
      <c r="FUB49" s="93"/>
      <c r="FUC49" s="93"/>
      <c r="FUD49" s="93"/>
      <c r="FUE49" s="93"/>
      <c r="FUF49" s="93"/>
      <c r="FUG49" s="93"/>
      <c r="FUH49" s="93"/>
      <c r="FUI49" s="93"/>
      <c r="FUJ49" s="93"/>
      <c r="FUK49" s="93"/>
      <c r="FUL49" s="93"/>
      <c r="FUM49" s="93"/>
      <c r="FUN49" s="93"/>
      <c r="FUO49" s="93"/>
      <c r="FUP49" s="93"/>
      <c r="FUQ49" s="93"/>
      <c r="FUR49" s="93"/>
      <c r="FUS49" s="93"/>
      <c r="FUT49" s="93"/>
      <c r="FUU49" s="93"/>
      <c r="FUV49" s="93"/>
      <c r="FUW49" s="93"/>
      <c r="FUX49" s="93"/>
      <c r="FUY49" s="93"/>
      <c r="FUZ49" s="93"/>
      <c r="FVA49" s="93"/>
      <c r="FVB49" s="93"/>
      <c r="FVC49" s="93"/>
      <c r="FVD49" s="93"/>
      <c r="FVE49" s="93"/>
      <c r="FVF49" s="93"/>
      <c r="FVG49" s="93"/>
      <c r="FVH49" s="93"/>
      <c r="FVI49" s="93"/>
      <c r="FVJ49" s="93"/>
      <c r="FVK49" s="93"/>
      <c r="FVL49" s="93"/>
      <c r="FVM49" s="93"/>
      <c r="FVN49" s="93"/>
      <c r="FVO49" s="93"/>
      <c r="FVP49" s="93"/>
      <c r="FVQ49" s="93"/>
      <c r="FVR49" s="93"/>
      <c r="FVS49" s="93"/>
      <c r="FVT49" s="93"/>
      <c r="FVU49" s="93"/>
      <c r="FVV49" s="93"/>
      <c r="FVW49" s="93"/>
      <c r="FVX49" s="93"/>
      <c r="FVY49" s="93"/>
      <c r="FVZ49" s="93"/>
      <c r="FWA49" s="93"/>
      <c r="FWB49" s="93"/>
      <c r="FWC49" s="93"/>
      <c r="FWD49" s="93"/>
      <c r="FWE49" s="93"/>
      <c r="FWF49" s="93"/>
      <c r="FWG49" s="93"/>
      <c r="FWH49" s="93"/>
      <c r="FWI49" s="93"/>
      <c r="FWJ49" s="93"/>
      <c r="FWK49" s="93"/>
      <c r="FWL49" s="93"/>
      <c r="FWM49" s="93"/>
      <c r="FWN49" s="93"/>
      <c r="FWO49" s="93"/>
      <c r="FWP49" s="93"/>
      <c r="FWQ49" s="93"/>
      <c r="FWR49" s="93"/>
      <c r="FWS49" s="93"/>
      <c r="FWT49" s="93"/>
      <c r="FWU49" s="93"/>
      <c r="FWV49" s="93"/>
      <c r="FWW49" s="93"/>
      <c r="FWX49" s="93"/>
      <c r="FWY49" s="93"/>
      <c r="FWZ49" s="93"/>
      <c r="FXA49" s="93"/>
      <c r="FXB49" s="93"/>
      <c r="FXC49" s="93"/>
      <c r="FXD49" s="93"/>
      <c r="FXE49" s="93"/>
      <c r="FXF49" s="93"/>
      <c r="FXG49" s="93"/>
      <c r="FXH49" s="93"/>
      <c r="FXI49" s="93"/>
      <c r="FXJ49" s="93"/>
      <c r="FXK49" s="93"/>
      <c r="FXL49" s="93"/>
      <c r="FXM49" s="93"/>
      <c r="FXN49" s="93"/>
      <c r="FXO49" s="93"/>
      <c r="FXP49" s="93"/>
      <c r="FXQ49" s="93"/>
      <c r="FXR49" s="93"/>
      <c r="FXS49" s="93"/>
      <c r="FXT49" s="93"/>
      <c r="FXU49" s="93"/>
      <c r="FXV49" s="93"/>
      <c r="FXW49" s="93"/>
      <c r="FXX49" s="93"/>
      <c r="FXY49" s="93"/>
      <c r="FXZ49" s="93"/>
      <c r="FYA49" s="93"/>
      <c r="FYB49" s="93"/>
      <c r="FYC49" s="93"/>
      <c r="FYD49" s="93"/>
      <c r="FYE49" s="93"/>
      <c r="FYF49" s="93"/>
      <c r="FYG49" s="93"/>
      <c r="FYH49" s="93"/>
      <c r="FYI49" s="93"/>
      <c r="FYJ49" s="93"/>
      <c r="FYK49" s="93"/>
      <c r="FYL49" s="93"/>
      <c r="FYM49" s="93"/>
      <c r="FYN49" s="93"/>
      <c r="FYO49" s="93"/>
      <c r="FYP49" s="93"/>
      <c r="FYQ49" s="93"/>
      <c r="FYR49" s="93"/>
      <c r="FYS49" s="93"/>
      <c r="FYT49" s="93"/>
      <c r="FYU49" s="93"/>
      <c r="FYV49" s="93"/>
      <c r="FYW49" s="93"/>
      <c r="FYX49" s="93"/>
      <c r="FYY49" s="93"/>
      <c r="FYZ49" s="93"/>
      <c r="FZA49" s="93"/>
      <c r="FZB49" s="93"/>
      <c r="FZC49" s="93"/>
      <c r="FZD49" s="93"/>
      <c r="FZE49" s="93"/>
      <c r="FZF49" s="93"/>
      <c r="FZG49" s="93"/>
      <c r="FZH49" s="93"/>
      <c r="FZI49" s="93"/>
      <c r="FZJ49" s="93"/>
      <c r="FZK49" s="93"/>
      <c r="FZL49" s="93"/>
      <c r="FZM49" s="93"/>
      <c r="FZN49" s="93"/>
      <c r="FZO49" s="93"/>
      <c r="FZP49" s="93"/>
      <c r="FZQ49" s="93"/>
      <c r="FZR49" s="93"/>
      <c r="FZS49" s="93"/>
      <c r="FZT49" s="93"/>
      <c r="FZU49" s="93"/>
      <c r="FZV49" s="93"/>
      <c r="FZW49" s="93"/>
      <c r="FZX49" s="93"/>
      <c r="FZY49" s="93"/>
      <c r="FZZ49" s="93"/>
      <c r="GAA49" s="93"/>
      <c r="GAB49" s="93"/>
      <c r="GAC49" s="93"/>
      <c r="GAD49" s="93"/>
      <c r="GAE49" s="93"/>
      <c r="GAF49" s="93"/>
      <c r="GAG49" s="93"/>
      <c r="GAH49" s="93"/>
      <c r="GAI49" s="93"/>
      <c r="GAJ49" s="93"/>
      <c r="GAK49" s="93"/>
      <c r="GAL49" s="93"/>
      <c r="GAM49" s="93"/>
      <c r="GAN49" s="93"/>
      <c r="GAO49" s="93"/>
      <c r="GAP49" s="93"/>
      <c r="GAQ49" s="93"/>
      <c r="GAR49" s="93"/>
      <c r="GAS49" s="93"/>
      <c r="GAT49" s="93"/>
      <c r="GAU49" s="93"/>
      <c r="GAV49" s="93"/>
      <c r="GAW49" s="93"/>
      <c r="GAX49" s="93"/>
      <c r="GAY49" s="93"/>
      <c r="GAZ49" s="93"/>
      <c r="GBA49" s="93"/>
      <c r="GBB49" s="93"/>
      <c r="GBC49" s="93"/>
      <c r="GBD49" s="93"/>
      <c r="GBE49" s="93"/>
      <c r="GBF49" s="93"/>
      <c r="GBG49" s="93"/>
      <c r="GBH49" s="93"/>
      <c r="GBI49" s="93"/>
      <c r="GBJ49" s="93"/>
      <c r="GBK49" s="93"/>
      <c r="GBL49" s="93"/>
      <c r="GBM49" s="93"/>
      <c r="GBN49" s="93"/>
      <c r="GBO49" s="93"/>
      <c r="GBP49" s="93"/>
      <c r="GBQ49" s="93"/>
      <c r="GBR49" s="93"/>
      <c r="GBS49" s="93"/>
      <c r="GBT49" s="93"/>
      <c r="GBU49" s="93"/>
      <c r="GBV49" s="93"/>
      <c r="GBW49" s="93"/>
      <c r="GBX49" s="93"/>
      <c r="GBY49" s="93"/>
      <c r="GBZ49" s="93"/>
      <c r="GCA49" s="93"/>
      <c r="GCB49" s="93"/>
      <c r="GCC49" s="93"/>
      <c r="GCD49" s="93"/>
      <c r="GCE49" s="93"/>
      <c r="GCF49" s="93"/>
      <c r="GCG49" s="93"/>
      <c r="GCH49" s="93"/>
      <c r="GCI49" s="93"/>
      <c r="GCJ49" s="93"/>
      <c r="GCK49" s="93"/>
      <c r="GCL49" s="93"/>
      <c r="GCM49" s="93"/>
      <c r="GCN49" s="93"/>
      <c r="GCO49" s="93"/>
      <c r="GCP49" s="93"/>
      <c r="GCQ49" s="93"/>
      <c r="GCR49" s="93"/>
      <c r="GCS49" s="93"/>
      <c r="GCT49" s="93"/>
      <c r="GCU49" s="93"/>
      <c r="GCV49" s="93"/>
      <c r="GCW49" s="93"/>
      <c r="GCX49" s="93"/>
      <c r="GCY49" s="93"/>
      <c r="GCZ49" s="93"/>
      <c r="GDA49" s="93"/>
      <c r="GDB49" s="93"/>
      <c r="GDC49" s="93"/>
      <c r="GDD49" s="93"/>
      <c r="GDE49" s="93"/>
      <c r="GDF49" s="93"/>
      <c r="GDG49" s="93"/>
      <c r="GDH49" s="93"/>
      <c r="GDI49" s="93"/>
      <c r="GDJ49" s="93"/>
      <c r="GDK49" s="93"/>
      <c r="GDL49" s="93"/>
      <c r="GDM49" s="93"/>
      <c r="GDN49" s="93"/>
      <c r="GDO49" s="93"/>
      <c r="GDP49" s="93"/>
      <c r="GDQ49" s="93"/>
      <c r="GDR49" s="93"/>
      <c r="GDS49" s="93"/>
      <c r="GDT49" s="93"/>
      <c r="GDU49" s="93"/>
      <c r="GDV49" s="93"/>
      <c r="GDW49" s="93"/>
      <c r="GDX49" s="93"/>
      <c r="GDY49" s="93"/>
      <c r="GDZ49" s="93"/>
      <c r="GEA49" s="93"/>
      <c r="GEB49" s="93"/>
      <c r="GEC49" s="93"/>
      <c r="GED49" s="93"/>
      <c r="GEE49" s="93"/>
      <c r="GEF49" s="93"/>
      <c r="GEG49" s="93"/>
      <c r="GEH49" s="93"/>
      <c r="GEI49" s="93"/>
      <c r="GEJ49" s="93"/>
      <c r="GEK49" s="93"/>
      <c r="GEL49" s="93"/>
      <c r="GEM49" s="93"/>
      <c r="GEN49" s="93"/>
      <c r="GEO49" s="93"/>
      <c r="GEP49" s="93"/>
      <c r="GEQ49" s="93"/>
      <c r="GER49" s="93"/>
      <c r="GES49" s="93"/>
      <c r="GET49" s="93"/>
      <c r="GEU49" s="93"/>
      <c r="GEV49" s="93"/>
      <c r="GEW49" s="93"/>
      <c r="GEX49" s="93"/>
      <c r="GEY49" s="93"/>
      <c r="GEZ49" s="93"/>
      <c r="GFA49" s="93"/>
      <c r="GFB49" s="93"/>
      <c r="GFC49" s="93"/>
      <c r="GFD49" s="93"/>
      <c r="GFE49" s="93"/>
      <c r="GFF49" s="93"/>
      <c r="GFG49" s="93"/>
      <c r="GFH49" s="93"/>
      <c r="GFI49" s="93"/>
      <c r="GFJ49" s="93"/>
      <c r="GFK49" s="93"/>
      <c r="GFL49" s="93"/>
      <c r="GFM49" s="93"/>
      <c r="GFN49" s="93"/>
      <c r="GFO49" s="93"/>
      <c r="GFP49" s="93"/>
      <c r="GFQ49" s="93"/>
      <c r="GFR49" s="93"/>
      <c r="GFS49" s="93"/>
      <c r="GFT49" s="93"/>
      <c r="GFU49" s="93"/>
      <c r="GFV49" s="93"/>
      <c r="GFW49" s="93"/>
      <c r="GFX49" s="93"/>
      <c r="GFY49" s="93"/>
      <c r="GFZ49" s="93"/>
      <c r="GGA49" s="93"/>
      <c r="GGB49" s="93"/>
      <c r="GGC49" s="93"/>
      <c r="GGD49" s="93"/>
      <c r="GGE49" s="93"/>
      <c r="GGF49" s="93"/>
      <c r="GGG49" s="93"/>
      <c r="GGH49" s="93"/>
      <c r="GGI49" s="93"/>
      <c r="GGJ49" s="93"/>
      <c r="GGK49" s="93"/>
      <c r="GGL49" s="93"/>
      <c r="GGM49" s="93"/>
      <c r="GGN49" s="93"/>
      <c r="GGO49" s="93"/>
      <c r="GGP49" s="93"/>
      <c r="GGQ49" s="93"/>
      <c r="GGR49" s="93"/>
      <c r="GGS49" s="93"/>
      <c r="GGT49" s="93"/>
      <c r="GGU49" s="93"/>
      <c r="GGV49" s="93"/>
      <c r="GGW49" s="93"/>
      <c r="GGX49" s="93"/>
      <c r="GGY49" s="93"/>
      <c r="GGZ49" s="93"/>
      <c r="GHA49" s="93"/>
      <c r="GHB49" s="93"/>
      <c r="GHC49" s="93"/>
      <c r="GHD49" s="93"/>
      <c r="GHE49" s="93"/>
      <c r="GHF49" s="93"/>
      <c r="GHG49" s="93"/>
      <c r="GHH49" s="93"/>
      <c r="GHI49" s="93"/>
      <c r="GHJ49" s="93"/>
      <c r="GHK49" s="93"/>
      <c r="GHL49" s="93"/>
      <c r="GHM49" s="93"/>
      <c r="GHN49" s="93"/>
      <c r="GHO49" s="93"/>
      <c r="GHP49" s="93"/>
      <c r="GHQ49" s="93"/>
      <c r="GHR49" s="93"/>
      <c r="GHS49" s="93"/>
      <c r="GHT49" s="93"/>
      <c r="GHU49" s="93"/>
      <c r="GHV49" s="93"/>
      <c r="GHW49" s="93"/>
      <c r="GHX49" s="93"/>
      <c r="GHY49" s="93"/>
      <c r="GHZ49" s="93"/>
      <c r="GIA49" s="93"/>
      <c r="GIB49" s="93"/>
      <c r="GIC49" s="93"/>
      <c r="GID49" s="93"/>
      <c r="GIE49" s="93"/>
      <c r="GIF49" s="93"/>
      <c r="GIG49" s="93"/>
      <c r="GIH49" s="93"/>
      <c r="GII49" s="93"/>
      <c r="GIJ49" s="93"/>
      <c r="GIK49" s="93"/>
      <c r="GIL49" s="93"/>
      <c r="GIM49" s="93"/>
      <c r="GIN49" s="93"/>
      <c r="GIO49" s="93"/>
      <c r="GIP49" s="93"/>
      <c r="GIQ49" s="93"/>
      <c r="GIR49" s="93"/>
      <c r="GIS49" s="93"/>
      <c r="GIT49" s="93"/>
      <c r="GIU49" s="93"/>
      <c r="GIV49" s="93"/>
      <c r="GIW49" s="93"/>
      <c r="GIX49" s="93"/>
      <c r="GIY49" s="93"/>
      <c r="GIZ49" s="93"/>
      <c r="GJA49" s="93"/>
      <c r="GJB49" s="93"/>
      <c r="GJC49" s="93"/>
      <c r="GJD49" s="93"/>
      <c r="GJE49" s="93"/>
      <c r="GJF49" s="93"/>
      <c r="GJG49" s="93"/>
      <c r="GJH49" s="93"/>
      <c r="GJI49" s="93"/>
      <c r="GJJ49" s="93"/>
      <c r="GJK49" s="93"/>
      <c r="GJL49" s="93"/>
      <c r="GJM49" s="93"/>
      <c r="GJN49" s="93"/>
      <c r="GJO49" s="93"/>
      <c r="GJP49" s="93"/>
      <c r="GJQ49" s="93"/>
      <c r="GJR49" s="93"/>
      <c r="GJS49" s="93"/>
      <c r="GJT49" s="93"/>
      <c r="GJU49" s="93"/>
      <c r="GJV49" s="93"/>
      <c r="GJW49" s="93"/>
      <c r="GJX49" s="93"/>
      <c r="GJY49" s="93"/>
      <c r="GJZ49" s="93"/>
      <c r="GKA49" s="93"/>
      <c r="GKB49" s="93"/>
      <c r="GKC49" s="93"/>
      <c r="GKD49" s="93"/>
      <c r="GKE49" s="93"/>
      <c r="GKF49" s="93"/>
      <c r="GKG49" s="93"/>
      <c r="GKH49" s="93"/>
      <c r="GKI49" s="93"/>
      <c r="GKJ49" s="93"/>
      <c r="GKK49" s="93"/>
      <c r="GKL49" s="93"/>
      <c r="GKM49" s="93"/>
      <c r="GKN49" s="93"/>
      <c r="GKO49" s="93"/>
      <c r="GKP49" s="93"/>
      <c r="GKQ49" s="93"/>
      <c r="GKR49" s="93"/>
      <c r="GKS49" s="93"/>
      <c r="GKT49" s="93"/>
      <c r="GKU49" s="93"/>
      <c r="GKV49" s="93"/>
      <c r="GKW49" s="93"/>
      <c r="GKX49" s="93"/>
      <c r="GKY49" s="93"/>
      <c r="GKZ49" s="93"/>
      <c r="GLA49" s="93"/>
      <c r="GLB49" s="93"/>
      <c r="GLC49" s="93"/>
      <c r="GLD49" s="93"/>
      <c r="GLE49" s="93"/>
      <c r="GLF49" s="93"/>
      <c r="GLG49" s="93"/>
      <c r="GLH49" s="93"/>
      <c r="GLI49" s="93"/>
      <c r="GLJ49" s="93"/>
      <c r="GLK49" s="93"/>
      <c r="GLL49" s="93"/>
      <c r="GLM49" s="93"/>
      <c r="GLN49" s="93"/>
      <c r="GLO49" s="93"/>
      <c r="GLP49" s="93"/>
      <c r="GLQ49" s="93"/>
      <c r="GLR49" s="93"/>
      <c r="GLS49" s="93"/>
      <c r="GLT49" s="93"/>
      <c r="GLU49" s="93"/>
      <c r="GLV49" s="93"/>
      <c r="GLW49" s="93"/>
      <c r="GLX49" s="93"/>
      <c r="GLY49" s="93"/>
      <c r="GLZ49" s="93"/>
      <c r="GMA49" s="93"/>
      <c r="GMB49" s="93"/>
      <c r="GMC49" s="93"/>
      <c r="GMD49" s="93"/>
      <c r="GME49" s="93"/>
      <c r="GMF49" s="93"/>
      <c r="GMG49" s="93"/>
      <c r="GMH49" s="93"/>
      <c r="GMI49" s="93"/>
      <c r="GMJ49" s="93"/>
      <c r="GMK49" s="93"/>
      <c r="GML49" s="93"/>
      <c r="GMM49" s="93"/>
      <c r="GMN49" s="93"/>
      <c r="GMO49" s="93"/>
      <c r="GMP49" s="93"/>
      <c r="GMQ49" s="93"/>
      <c r="GMR49" s="93"/>
      <c r="GMS49" s="93"/>
      <c r="GMT49" s="93"/>
      <c r="GMU49" s="93"/>
      <c r="GMV49" s="93"/>
      <c r="GMW49" s="93"/>
      <c r="GMX49" s="93"/>
      <c r="GMY49" s="93"/>
      <c r="GMZ49" s="93"/>
      <c r="GNA49" s="93"/>
      <c r="GNB49" s="93"/>
      <c r="GNC49" s="93"/>
      <c r="GND49" s="93"/>
      <c r="GNE49" s="93"/>
      <c r="GNF49" s="93"/>
      <c r="GNG49" s="93"/>
      <c r="GNH49" s="93"/>
      <c r="GNI49" s="93"/>
      <c r="GNJ49" s="93"/>
      <c r="GNK49" s="93"/>
      <c r="GNL49" s="93"/>
      <c r="GNM49" s="93"/>
      <c r="GNN49" s="93"/>
      <c r="GNO49" s="93"/>
      <c r="GNP49" s="93"/>
      <c r="GNQ49" s="93"/>
      <c r="GNR49" s="93"/>
      <c r="GNS49" s="93"/>
      <c r="GNT49" s="93"/>
      <c r="GNU49" s="93"/>
      <c r="GNV49" s="93"/>
      <c r="GNW49" s="93"/>
      <c r="GNX49" s="93"/>
      <c r="GNY49" s="93"/>
      <c r="GNZ49" s="93"/>
      <c r="GOA49" s="93"/>
      <c r="GOB49" s="93"/>
      <c r="GOC49" s="93"/>
      <c r="GOD49" s="93"/>
      <c r="GOE49" s="93"/>
      <c r="GOF49" s="93"/>
      <c r="GOG49" s="93"/>
      <c r="GOH49" s="93"/>
      <c r="GOI49" s="93"/>
      <c r="GOJ49" s="93"/>
      <c r="GOK49" s="93"/>
      <c r="GOL49" s="93"/>
      <c r="GOM49" s="93"/>
      <c r="GON49" s="93"/>
      <c r="GOO49" s="93"/>
      <c r="GOP49" s="93"/>
      <c r="GOQ49" s="93"/>
      <c r="GOR49" s="93"/>
      <c r="GOS49" s="93"/>
      <c r="GOT49" s="93"/>
      <c r="GOU49" s="93"/>
      <c r="GOV49" s="93"/>
      <c r="GOW49" s="93"/>
      <c r="GOX49" s="93"/>
      <c r="GOY49" s="93"/>
      <c r="GOZ49" s="93"/>
      <c r="GPA49" s="93"/>
      <c r="GPB49" s="93"/>
      <c r="GPC49" s="93"/>
      <c r="GPD49" s="93"/>
      <c r="GPE49" s="93"/>
      <c r="GPF49" s="93"/>
      <c r="GPG49" s="93"/>
      <c r="GPH49" s="93"/>
      <c r="GPI49" s="93"/>
      <c r="GPJ49" s="93"/>
      <c r="GPK49" s="93"/>
      <c r="GPL49" s="93"/>
      <c r="GPM49" s="93"/>
      <c r="GPN49" s="93"/>
      <c r="GPO49" s="93"/>
      <c r="GPP49" s="93"/>
      <c r="GPQ49" s="93"/>
      <c r="GPR49" s="93"/>
      <c r="GPS49" s="93"/>
      <c r="GPT49" s="93"/>
      <c r="GPU49" s="93"/>
      <c r="GPV49" s="93"/>
      <c r="GPW49" s="93"/>
      <c r="GPX49" s="93"/>
      <c r="GPY49" s="93"/>
      <c r="GPZ49" s="93"/>
      <c r="GQA49" s="93"/>
      <c r="GQB49" s="93"/>
      <c r="GQC49" s="93"/>
      <c r="GQD49" s="93"/>
      <c r="GQE49" s="93"/>
      <c r="GQF49" s="93"/>
      <c r="GQG49" s="93"/>
      <c r="GQH49" s="93"/>
      <c r="GQI49" s="93"/>
      <c r="GQJ49" s="93"/>
      <c r="GQK49" s="93"/>
      <c r="GQL49" s="93"/>
      <c r="GQM49" s="93"/>
      <c r="GQN49" s="93"/>
      <c r="GQO49" s="93"/>
      <c r="GQP49" s="93"/>
      <c r="GQQ49" s="93"/>
      <c r="GQR49" s="93"/>
      <c r="GQS49" s="93"/>
      <c r="GQT49" s="93"/>
      <c r="GQU49" s="93"/>
      <c r="GQV49" s="93"/>
      <c r="GQW49" s="93"/>
      <c r="GQX49" s="93"/>
      <c r="GQY49" s="93"/>
      <c r="GQZ49" s="93"/>
      <c r="GRA49" s="93"/>
      <c r="GRB49" s="93"/>
      <c r="GRC49" s="93"/>
      <c r="GRD49" s="93"/>
      <c r="GRE49" s="93"/>
      <c r="GRF49" s="93"/>
      <c r="GRG49" s="93"/>
      <c r="GRH49" s="93"/>
      <c r="GRI49" s="93"/>
      <c r="GRJ49" s="93"/>
      <c r="GRK49" s="93"/>
      <c r="GRL49" s="93"/>
      <c r="GRM49" s="93"/>
      <c r="GRN49" s="93"/>
      <c r="GRO49" s="93"/>
      <c r="GRP49" s="93"/>
      <c r="GRQ49" s="93"/>
      <c r="GRR49" s="93"/>
      <c r="GRS49" s="93"/>
      <c r="GRT49" s="93"/>
      <c r="GRU49" s="93"/>
      <c r="GRV49" s="93"/>
      <c r="GRW49" s="93"/>
      <c r="GRX49" s="93"/>
      <c r="GRY49" s="93"/>
      <c r="GRZ49" s="93"/>
      <c r="GSA49" s="93"/>
      <c r="GSB49" s="93"/>
      <c r="GSC49" s="93"/>
      <c r="GSD49" s="93"/>
      <c r="GSE49" s="93"/>
      <c r="GSF49" s="93"/>
      <c r="GSG49" s="93"/>
      <c r="GSH49" s="93"/>
      <c r="GSI49" s="93"/>
      <c r="GSJ49" s="93"/>
      <c r="GSK49" s="93"/>
      <c r="GSL49" s="93"/>
      <c r="GSM49" s="93"/>
      <c r="GSN49" s="93"/>
      <c r="GSO49" s="93"/>
      <c r="GSP49" s="93"/>
      <c r="GSQ49" s="93"/>
      <c r="GSR49" s="93"/>
      <c r="GSS49" s="93"/>
      <c r="GST49" s="93"/>
      <c r="GSU49" s="93"/>
      <c r="GSV49" s="93"/>
      <c r="GSW49" s="93"/>
      <c r="GSX49" s="93"/>
      <c r="GSY49" s="93"/>
      <c r="GSZ49" s="93"/>
      <c r="GTA49" s="93"/>
      <c r="GTB49" s="93"/>
      <c r="GTC49" s="93"/>
      <c r="GTD49" s="93"/>
      <c r="GTE49" s="93"/>
      <c r="GTF49" s="93"/>
      <c r="GTG49" s="93"/>
      <c r="GTH49" s="93"/>
      <c r="GTI49" s="93"/>
      <c r="GTJ49" s="93"/>
      <c r="GTK49" s="93"/>
      <c r="GTL49" s="93"/>
      <c r="GTM49" s="93"/>
      <c r="GTN49" s="93"/>
      <c r="GTO49" s="93"/>
      <c r="GTP49" s="93"/>
      <c r="GTQ49" s="93"/>
      <c r="GTR49" s="93"/>
      <c r="GTS49" s="93"/>
      <c r="GTT49" s="93"/>
      <c r="GTU49" s="93"/>
      <c r="GTV49" s="93"/>
      <c r="GTW49" s="93"/>
      <c r="GTX49" s="93"/>
      <c r="GTY49" s="93"/>
      <c r="GTZ49" s="93"/>
      <c r="GUA49" s="93"/>
      <c r="GUB49" s="93"/>
      <c r="GUC49" s="93"/>
      <c r="GUD49" s="93"/>
      <c r="GUE49" s="93"/>
      <c r="GUF49" s="93"/>
      <c r="GUG49" s="93"/>
      <c r="GUH49" s="93"/>
      <c r="GUI49" s="93"/>
      <c r="GUJ49" s="93"/>
      <c r="GUK49" s="93"/>
      <c r="GUL49" s="93"/>
      <c r="GUM49" s="93"/>
      <c r="GUN49" s="93"/>
      <c r="GUO49" s="93"/>
      <c r="GUP49" s="93"/>
      <c r="GUQ49" s="93"/>
      <c r="GUR49" s="93"/>
      <c r="GUS49" s="93"/>
      <c r="GUT49" s="93"/>
      <c r="GUU49" s="93"/>
      <c r="GUV49" s="93"/>
      <c r="GUW49" s="93"/>
      <c r="GUX49" s="93"/>
      <c r="GUY49" s="93"/>
      <c r="GUZ49" s="93"/>
      <c r="GVA49" s="93"/>
      <c r="GVB49" s="93"/>
      <c r="GVC49" s="93"/>
      <c r="GVD49" s="93"/>
      <c r="GVE49" s="93"/>
      <c r="GVF49" s="93"/>
      <c r="GVG49" s="93"/>
      <c r="GVH49" s="93"/>
      <c r="GVI49" s="93"/>
      <c r="GVJ49" s="93"/>
      <c r="GVK49" s="93"/>
      <c r="GVL49" s="93"/>
      <c r="GVM49" s="93"/>
      <c r="GVN49" s="93"/>
      <c r="GVO49" s="93"/>
      <c r="GVP49" s="93"/>
      <c r="GVQ49" s="93"/>
      <c r="GVR49" s="93"/>
      <c r="GVS49" s="93"/>
      <c r="GVT49" s="93"/>
      <c r="GVU49" s="93"/>
      <c r="GVV49" s="93"/>
      <c r="GVW49" s="93"/>
      <c r="GVX49" s="93"/>
      <c r="GVY49" s="93"/>
      <c r="GVZ49" s="93"/>
      <c r="GWA49" s="93"/>
      <c r="GWB49" s="93"/>
      <c r="GWC49" s="93"/>
      <c r="GWD49" s="93"/>
      <c r="GWE49" s="93"/>
      <c r="GWF49" s="93"/>
      <c r="GWG49" s="93"/>
      <c r="GWH49" s="93"/>
      <c r="GWI49" s="93"/>
      <c r="GWJ49" s="93"/>
      <c r="GWK49" s="93"/>
      <c r="GWL49" s="93"/>
      <c r="GWM49" s="93"/>
      <c r="GWN49" s="93"/>
      <c r="GWO49" s="93"/>
      <c r="GWP49" s="93"/>
      <c r="GWQ49" s="93"/>
      <c r="GWR49" s="93"/>
      <c r="GWS49" s="93"/>
      <c r="GWT49" s="93"/>
      <c r="GWU49" s="93"/>
      <c r="GWV49" s="93"/>
      <c r="GWW49" s="93"/>
      <c r="GWX49" s="93"/>
      <c r="GWY49" s="93"/>
      <c r="GWZ49" s="93"/>
      <c r="GXA49" s="93"/>
      <c r="GXB49" s="93"/>
      <c r="GXC49" s="93"/>
      <c r="GXD49" s="93"/>
      <c r="GXE49" s="93"/>
      <c r="GXF49" s="93"/>
      <c r="GXG49" s="93"/>
      <c r="GXH49" s="93"/>
      <c r="GXI49" s="93"/>
      <c r="GXJ49" s="93"/>
      <c r="GXK49" s="93"/>
      <c r="GXL49" s="93"/>
      <c r="GXM49" s="93"/>
      <c r="GXN49" s="93"/>
      <c r="GXO49" s="93"/>
      <c r="GXP49" s="93"/>
      <c r="GXQ49" s="93"/>
      <c r="GXR49" s="93"/>
      <c r="GXS49" s="93"/>
      <c r="GXT49" s="93"/>
      <c r="GXU49" s="93"/>
      <c r="GXV49" s="93"/>
      <c r="GXW49" s="93"/>
      <c r="GXX49" s="93"/>
      <c r="GXY49" s="93"/>
      <c r="GXZ49" s="93"/>
      <c r="GYA49" s="93"/>
      <c r="GYB49" s="93"/>
      <c r="GYC49" s="93"/>
      <c r="GYD49" s="93"/>
      <c r="GYE49" s="93"/>
      <c r="GYF49" s="93"/>
      <c r="GYG49" s="93"/>
      <c r="GYH49" s="93"/>
      <c r="GYI49" s="93"/>
      <c r="GYJ49" s="93"/>
      <c r="GYK49" s="93"/>
      <c r="GYL49" s="93"/>
      <c r="GYM49" s="93"/>
      <c r="GYN49" s="93"/>
      <c r="GYO49" s="93"/>
      <c r="GYP49" s="93"/>
      <c r="GYQ49" s="93"/>
      <c r="GYR49" s="93"/>
      <c r="GYS49" s="93"/>
      <c r="GYT49" s="93"/>
      <c r="GYU49" s="93"/>
      <c r="GYV49" s="93"/>
      <c r="GYW49" s="93"/>
      <c r="GYX49" s="93"/>
      <c r="GYY49" s="93"/>
      <c r="GYZ49" s="93"/>
      <c r="GZA49" s="93"/>
      <c r="GZB49" s="93"/>
      <c r="GZC49" s="93"/>
      <c r="GZD49" s="93"/>
      <c r="GZE49" s="93"/>
      <c r="GZF49" s="93"/>
      <c r="GZG49" s="93"/>
      <c r="GZH49" s="93"/>
      <c r="GZI49" s="93"/>
      <c r="GZJ49" s="93"/>
      <c r="GZK49" s="93"/>
      <c r="GZL49" s="93"/>
      <c r="GZM49" s="93"/>
      <c r="GZN49" s="93"/>
      <c r="GZO49" s="93"/>
      <c r="GZP49" s="93"/>
      <c r="GZQ49" s="93"/>
      <c r="GZR49" s="93"/>
      <c r="GZS49" s="93"/>
      <c r="GZT49" s="93"/>
      <c r="GZU49" s="93"/>
      <c r="GZV49" s="93"/>
      <c r="GZW49" s="93"/>
      <c r="GZX49" s="93"/>
      <c r="GZY49" s="93"/>
      <c r="GZZ49" s="93"/>
      <c r="HAA49" s="93"/>
      <c r="HAB49" s="93"/>
      <c r="HAC49" s="93"/>
      <c r="HAD49" s="93"/>
      <c r="HAE49" s="93"/>
      <c r="HAF49" s="93"/>
      <c r="HAG49" s="93"/>
      <c r="HAH49" s="93"/>
      <c r="HAI49" s="93"/>
      <c r="HAJ49" s="93"/>
      <c r="HAK49" s="93"/>
      <c r="HAL49" s="93"/>
      <c r="HAM49" s="93"/>
      <c r="HAN49" s="93"/>
      <c r="HAO49" s="93"/>
      <c r="HAP49" s="93"/>
      <c r="HAQ49" s="93"/>
      <c r="HAR49" s="93"/>
      <c r="HAS49" s="93"/>
      <c r="HAT49" s="93"/>
      <c r="HAU49" s="93"/>
      <c r="HAV49" s="93"/>
      <c r="HAW49" s="93"/>
      <c r="HAX49" s="93"/>
      <c r="HAY49" s="93"/>
      <c r="HAZ49" s="93"/>
      <c r="HBA49" s="93"/>
      <c r="HBB49" s="93"/>
      <c r="HBC49" s="93"/>
      <c r="HBD49" s="93"/>
      <c r="HBE49" s="93"/>
      <c r="HBF49" s="93"/>
      <c r="HBG49" s="93"/>
      <c r="HBH49" s="93"/>
      <c r="HBI49" s="93"/>
      <c r="HBJ49" s="93"/>
      <c r="HBK49" s="93"/>
      <c r="HBL49" s="93"/>
      <c r="HBM49" s="93"/>
      <c r="HBN49" s="93"/>
      <c r="HBO49" s="93"/>
      <c r="HBP49" s="93"/>
      <c r="HBQ49" s="93"/>
      <c r="HBR49" s="93"/>
      <c r="HBS49" s="93"/>
      <c r="HBT49" s="93"/>
      <c r="HBU49" s="93"/>
      <c r="HBV49" s="93"/>
      <c r="HBW49" s="93"/>
      <c r="HBX49" s="93"/>
      <c r="HBY49" s="93"/>
      <c r="HBZ49" s="93"/>
      <c r="HCA49" s="93"/>
      <c r="HCB49" s="93"/>
      <c r="HCC49" s="93"/>
      <c r="HCD49" s="93"/>
      <c r="HCE49" s="93"/>
      <c r="HCF49" s="93"/>
      <c r="HCG49" s="93"/>
      <c r="HCH49" s="93"/>
      <c r="HCI49" s="93"/>
      <c r="HCJ49" s="93"/>
      <c r="HCK49" s="93"/>
      <c r="HCL49" s="93"/>
      <c r="HCM49" s="93"/>
      <c r="HCN49" s="93"/>
      <c r="HCO49" s="93"/>
      <c r="HCP49" s="93"/>
      <c r="HCQ49" s="93"/>
      <c r="HCR49" s="93"/>
      <c r="HCS49" s="93"/>
      <c r="HCT49" s="93"/>
      <c r="HCU49" s="93"/>
      <c r="HCV49" s="93"/>
      <c r="HCW49" s="93"/>
      <c r="HCX49" s="93"/>
      <c r="HCY49" s="93"/>
      <c r="HCZ49" s="93"/>
      <c r="HDA49" s="93"/>
      <c r="HDB49" s="93"/>
      <c r="HDC49" s="93"/>
      <c r="HDD49" s="93"/>
      <c r="HDE49" s="93"/>
      <c r="HDF49" s="93"/>
      <c r="HDG49" s="93"/>
      <c r="HDH49" s="93"/>
      <c r="HDI49" s="93"/>
      <c r="HDJ49" s="93"/>
      <c r="HDK49" s="93"/>
      <c r="HDL49" s="93"/>
      <c r="HDM49" s="93"/>
      <c r="HDN49" s="93"/>
      <c r="HDO49" s="93"/>
      <c r="HDP49" s="93"/>
      <c r="HDQ49" s="93"/>
      <c r="HDR49" s="93"/>
      <c r="HDS49" s="93"/>
      <c r="HDT49" s="93"/>
      <c r="HDU49" s="93"/>
      <c r="HDV49" s="93"/>
      <c r="HDW49" s="93"/>
      <c r="HDX49" s="93"/>
      <c r="HDY49" s="93"/>
      <c r="HDZ49" s="93"/>
      <c r="HEA49" s="93"/>
      <c r="HEB49" s="93"/>
      <c r="HEC49" s="93"/>
      <c r="HED49" s="93"/>
      <c r="HEE49" s="93"/>
      <c r="HEF49" s="93"/>
      <c r="HEG49" s="93"/>
      <c r="HEH49" s="93"/>
      <c r="HEI49" s="93"/>
      <c r="HEJ49" s="93"/>
      <c r="HEK49" s="93"/>
      <c r="HEL49" s="93"/>
      <c r="HEM49" s="93"/>
      <c r="HEN49" s="93"/>
      <c r="HEO49" s="93"/>
      <c r="HEP49" s="93"/>
      <c r="HEQ49" s="93"/>
      <c r="HER49" s="93"/>
      <c r="HES49" s="93"/>
      <c r="HET49" s="93"/>
      <c r="HEU49" s="93"/>
      <c r="HEV49" s="93"/>
      <c r="HEW49" s="93"/>
      <c r="HEX49" s="93"/>
      <c r="HEY49" s="93"/>
      <c r="HEZ49" s="93"/>
      <c r="HFA49" s="93"/>
      <c r="HFB49" s="93"/>
      <c r="HFC49" s="93"/>
      <c r="HFD49" s="93"/>
      <c r="HFE49" s="93"/>
      <c r="HFF49" s="93"/>
      <c r="HFG49" s="93"/>
      <c r="HFH49" s="93"/>
      <c r="HFI49" s="93"/>
      <c r="HFJ49" s="93"/>
      <c r="HFK49" s="93"/>
      <c r="HFL49" s="93"/>
      <c r="HFM49" s="93"/>
      <c r="HFN49" s="93"/>
      <c r="HFO49" s="93"/>
      <c r="HFP49" s="93"/>
      <c r="HFQ49" s="93"/>
      <c r="HFR49" s="93"/>
      <c r="HFS49" s="93"/>
      <c r="HFT49" s="93"/>
      <c r="HFU49" s="93"/>
      <c r="HFV49" s="93"/>
      <c r="HFW49" s="93"/>
      <c r="HFX49" s="93"/>
      <c r="HFY49" s="93"/>
      <c r="HFZ49" s="93"/>
      <c r="HGA49" s="93"/>
      <c r="HGB49" s="93"/>
      <c r="HGC49" s="93"/>
      <c r="HGD49" s="93"/>
      <c r="HGE49" s="93"/>
      <c r="HGF49" s="93"/>
      <c r="HGG49" s="93"/>
      <c r="HGH49" s="93"/>
      <c r="HGI49" s="93"/>
      <c r="HGJ49" s="93"/>
      <c r="HGK49" s="93"/>
      <c r="HGL49" s="93"/>
      <c r="HGM49" s="93"/>
      <c r="HGN49" s="93"/>
      <c r="HGO49" s="93"/>
      <c r="HGP49" s="93"/>
      <c r="HGQ49" s="93"/>
      <c r="HGR49" s="93"/>
      <c r="HGS49" s="93"/>
      <c r="HGT49" s="93"/>
      <c r="HGU49" s="93"/>
      <c r="HGV49" s="93"/>
      <c r="HGW49" s="93"/>
      <c r="HGX49" s="93"/>
      <c r="HGY49" s="93"/>
      <c r="HGZ49" s="93"/>
      <c r="HHA49" s="93"/>
      <c r="HHB49" s="93"/>
      <c r="HHC49" s="93"/>
      <c r="HHD49" s="93"/>
      <c r="HHE49" s="93"/>
      <c r="HHF49" s="93"/>
      <c r="HHG49" s="93"/>
      <c r="HHH49" s="93"/>
      <c r="HHI49" s="93"/>
      <c r="HHJ49" s="93"/>
      <c r="HHK49" s="93"/>
      <c r="HHL49" s="93"/>
      <c r="HHM49" s="93"/>
      <c r="HHN49" s="93"/>
      <c r="HHO49" s="93"/>
      <c r="HHP49" s="93"/>
      <c r="HHQ49" s="93"/>
      <c r="HHR49" s="93"/>
      <c r="HHS49" s="93"/>
      <c r="HHT49" s="93"/>
      <c r="HHU49" s="93"/>
      <c r="HHV49" s="93"/>
      <c r="HHW49" s="93"/>
      <c r="HHX49" s="93"/>
      <c r="HHY49" s="93"/>
      <c r="HHZ49" s="93"/>
      <c r="HIA49" s="93"/>
      <c r="HIB49" s="93"/>
      <c r="HIC49" s="93"/>
      <c r="HID49" s="93"/>
      <c r="HIE49" s="93"/>
      <c r="HIF49" s="93"/>
      <c r="HIG49" s="93"/>
      <c r="HIH49" s="93"/>
      <c r="HII49" s="93"/>
      <c r="HIJ49" s="93"/>
      <c r="HIK49" s="93"/>
      <c r="HIL49" s="93"/>
      <c r="HIM49" s="93"/>
      <c r="HIN49" s="93"/>
      <c r="HIO49" s="93"/>
      <c r="HIP49" s="93"/>
      <c r="HIQ49" s="93"/>
      <c r="HIR49" s="93"/>
      <c r="HIS49" s="93"/>
      <c r="HIT49" s="93"/>
      <c r="HIU49" s="93"/>
      <c r="HIV49" s="93"/>
      <c r="HIW49" s="93"/>
      <c r="HIX49" s="93"/>
      <c r="HIY49" s="93"/>
      <c r="HIZ49" s="93"/>
      <c r="HJA49" s="93"/>
      <c r="HJB49" s="93"/>
      <c r="HJC49" s="93"/>
      <c r="HJD49" s="93"/>
      <c r="HJE49" s="93"/>
      <c r="HJF49" s="93"/>
      <c r="HJG49" s="93"/>
      <c r="HJH49" s="93"/>
      <c r="HJI49" s="93"/>
      <c r="HJJ49" s="93"/>
      <c r="HJK49" s="93"/>
      <c r="HJL49" s="93"/>
      <c r="HJM49" s="93"/>
      <c r="HJN49" s="93"/>
      <c r="HJO49" s="93"/>
      <c r="HJP49" s="93"/>
      <c r="HJQ49" s="93"/>
      <c r="HJR49" s="93"/>
      <c r="HJS49" s="93"/>
      <c r="HJT49" s="93"/>
      <c r="HJU49" s="93"/>
      <c r="HJV49" s="93"/>
      <c r="HJW49" s="93"/>
      <c r="HJX49" s="93"/>
      <c r="HJY49" s="93"/>
      <c r="HJZ49" s="93"/>
      <c r="HKA49" s="93"/>
      <c r="HKB49" s="93"/>
      <c r="HKC49" s="93"/>
      <c r="HKD49" s="93"/>
      <c r="HKE49" s="93"/>
      <c r="HKF49" s="93"/>
      <c r="HKG49" s="93"/>
      <c r="HKH49" s="93"/>
      <c r="HKI49" s="93"/>
      <c r="HKJ49" s="93"/>
      <c r="HKK49" s="93"/>
      <c r="HKL49" s="93"/>
      <c r="HKM49" s="93"/>
      <c r="HKN49" s="93"/>
      <c r="HKO49" s="93"/>
      <c r="HKP49" s="93"/>
      <c r="HKQ49" s="93"/>
      <c r="HKR49" s="93"/>
      <c r="HKS49" s="93"/>
      <c r="HKT49" s="93"/>
      <c r="HKU49" s="93"/>
      <c r="HKV49" s="93"/>
      <c r="HKW49" s="93"/>
      <c r="HKX49" s="93"/>
      <c r="HKY49" s="93"/>
      <c r="HKZ49" s="93"/>
      <c r="HLA49" s="93"/>
      <c r="HLB49" s="93"/>
      <c r="HLC49" s="93"/>
      <c r="HLD49" s="93"/>
      <c r="HLE49" s="93"/>
      <c r="HLF49" s="93"/>
      <c r="HLG49" s="93"/>
      <c r="HLH49" s="93"/>
      <c r="HLI49" s="93"/>
      <c r="HLJ49" s="93"/>
      <c r="HLK49" s="93"/>
      <c r="HLL49" s="93"/>
      <c r="HLM49" s="93"/>
      <c r="HLN49" s="93"/>
      <c r="HLO49" s="93"/>
      <c r="HLP49" s="93"/>
      <c r="HLQ49" s="93"/>
      <c r="HLR49" s="93"/>
      <c r="HLS49" s="93"/>
      <c r="HLT49" s="93"/>
      <c r="HLU49" s="93"/>
      <c r="HLV49" s="93"/>
      <c r="HLW49" s="93"/>
      <c r="HLX49" s="93"/>
      <c r="HLY49" s="93"/>
      <c r="HLZ49" s="93"/>
      <c r="HMA49" s="93"/>
      <c r="HMB49" s="93"/>
      <c r="HMC49" s="93"/>
      <c r="HMD49" s="93"/>
      <c r="HME49" s="93"/>
      <c r="HMF49" s="93"/>
      <c r="HMG49" s="93"/>
      <c r="HMH49" s="93"/>
      <c r="HMI49" s="93"/>
      <c r="HMJ49" s="93"/>
      <c r="HMK49" s="93"/>
      <c r="HML49" s="93"/>
      <c r="HMM49" s="93"/>
      <c r="HMN49" s="93"/>
      <c r="HMO49" s="93"/>
      <c r="HMP49" s="93"/>
      <c r="HMQ49" s="93"/>
      <c r="HMR49" s="93"/>
      <c r="HMS49" s="93"/>
      <c r="HMT49" s="93"/>
      <c r="HMU49" s="93"/>
      <c r="HMV49" s="93"/>
      <c r="HMW49" s="93"/>
      <c r="HMX49" s="93"/>
      <c r="HMY49" s="93"/>
      <c r="HMZ49" s="93"/>
      <c r="HNA49" s="93"/>
      <c r="HNB49" s="93"/>
      <c r="HNC49" s="93"/>
      <c r="HND49" s="93"/>
      <c r="HNE49" s="93"/>
      <c r="HNF49" s="93"/>
      <c r="HNG49" s="93"/>
      <c r="HNH49" s="93"/>
      <c r="HNI49" s="93"/>
      <c r="HNJ49" s="93"/>
      <c r="HNK49" s="93"/>
      <c r="HNL49" s="93"/>
      <c r="HNM49" s="93"/>
      <c r="HNN49" s="93"/>
      <c r="HNO49" s="93"/>
      <c r="HNP49" s="93"/>
      <c r="HNQ49" s="93"/>
      <c r="HNR49" s="93"/>
      <c r="HNS49" s="93"/>
      <c r="HNT49" s="93"/>
      <c r="HNU49" s="93"/>
      <c r="HNV49" s="93"/>
      <c r="HNW49" s="93"/>
      <c r="HNX49" s="93"/>
      <c r="HNY49" s="93"/>
      <c r="HNZ49" s="93"/>
      <c r="HOA49" s="93"/>
      <c r="HOB49" s="93"/>
      <c r="HOC49" s="93"/>
      <c r="HOD49" s="93"/>
      <c r="HOE49" s="93"/>
      <c r="HOF49" s="93"/>
      <c r="HOG49" s="93"/>
      <c r="HOH49" s="93"/>
      <c r="HOI49" s="93"/>
      <c r="HOJ49" s="93"/>
      <c r="HOK49" s="93"/>
      <c r="HOL49" s="93"/>
      <c r="HOM49" s="93"/>
      <c r="HON49" s="93"/>
      <c r="HOO49" s="93"/>
      <c r="HOP49" s="93"/>
      <c r="HOQ49" s="93"/>
      <c r="HOR49" s="93"/>
      <c r="HOS49" s="93"/>
      <c r="HOT49" s="93"/>
      <c r="HOU49" s="93"/>
      <c r="HOV49" s="93"/>
      <c r="HOW49" s="93"/>
      <c r="HOX49" s="93"/>
      <c r="HOY49" s="93"/>
      <c r="HOZ49" s="93"/>
      <c r="HPA49" s="93"/>
      <c r="HPB49" s="93"/>
      <c r="HPC49" s="93"/>
      <c r="HPD49" s="93"/>
      <c r="HPE49" s="93"/>
      <c r="HPF49" s="93"/>
      <c r="HPG49" s="93"/>
      <c r="HPH49" s="93"/>
      <c r="HPI49" s="93"/>
      <c r="HPJ49" s="93"/>
      <c r="HPK49" s="93"/>
      <c r="HPL49" s="93"/>
      <c r="HPM49" s="93"/>
      <c r="HPN49" s="93"/>
      <c r="HPO49" s="93"/>
      <c r="HPP49" s="93"/>
      <c r="HPQ49" s="93"/>
      <c r="HPR49" s="93"/>
      <c r="HPS49" s="93"/>
      <c r="HPT49" s="93"/>
      <c r="HPU49" s="93"/>
      <c r="HPV49" s="93"/>
      <c r="HPW49" s="93"/>
      <c r="HPX49" s="93"/>
      <c r="HPY49" s="93"/>
      <c r="HPZ49" s="93"/>
      <c r="HQA49" s="93"/>
      <c r="HQB49" s="93"/>
      <c r="HQC49" s="93"/>
      <c r="HQD49" s="93"/>
      <c r="HQE49" s="93"/>
      <c r="HQF49" s="93"/>
      <c r="HQG49" s="93"/>
      <c r="HQH49" s="93"/>
      <c r="HQI49" s="93"/>
      <c r="HQJ49" s="93"/>
      <c r="HQK49" s="93"/>
      <c r="HQL49" s="93"/>
      <c r="HQM49" s="93"/>
      <c r="HQN49" s="93"/>
      <c r="HQO49" s="93"/>
      <c r="HQP49" s="93"/>
      <c r="HQQ49" s="93"/>
      <c r="HQR49" s="93"/>
      <c r="HQS49" s="93"/>
      <c r="HQT49" s="93"/>
      <c r="HQU49" s="93"/>
      <c r="HQV49" s="93"/>
      <c r="HQW49" s="93"/>
      <c r="HQX49" s="93"/>
      <c r="HQY49" s="93"/>
      <c r="HQZ49" s="93"/>
      <c r="HRA49" s="93"/>
      <c r="HRB49" s="93"/>
      <c r="HRC49" s="93"/>
      <c r="HRD49" s="93"/>
      <c r="HRE49" s="93"/>
      <c r="HRF49" s="93"/>
      <c r="HRG49" s="93"/>
      <c r="HRH49" s="93"/>
      <c r="HRI49" s="93"/>
      <c r="HRJ49" s="93"/>
      <c r="HRK49" s="93"/>
      <c r="HRL49" s="93"/>
      <c r="HRM49" s="93"/>
      <c r="HRN49" s="93"/>
      <c r="HRO49" s="93"/>
      <c r="HRP49" s="93"/>
      <c r="HRQ49" s="93"/>
      <c r="HRR49" s="93"/>
      <c r="HRS49" s="93"/>
      <c r="HRT49" s="93"/>
      <c r="HRU49" s="93"/>
      <c r="HRV49" s="93"/>
      <c r="HRW49" s="93"/>
      <c r="HRX49" s="93"/>
      <c r="HRY49" s="93"/>
      <c r="HRZ49" s="93"/>
      <c r="HSA49" s="93"/>
      <c r="HSB49" s="93"/>
      <c r="HSC49" s="93"/>
      <c r="HSD49" s="93"/>
      <c r="HSE49" s="93"/>
      <c r="HSF49" s="93"/>
      <c r="HSG49" s="93"/>
      <c r="HSH49" s="93"/>
      <c r="HSI49" s="93"/>
      <c r="HSJ49" s="93"/>
      <c r="HSK49" s="93"/>
      <c r="HSL49" s="93"/>
      <c r="HSM49" s="93"/>
      <c r="HSN49" s="93"/>
      <c r="HSO49" s="93"/>
      <c r="HSP49" s="93"/>
      <c r="HSQ49" s="93"/>
      <c r="HSR49" s="93"/>
      <c r="HSS49" s="93"/>
      <c r="HST49" s="93"/>
      <c r="HSU49" s="93"/>
      <c r="HSV49" s="93"/>
      <c r="HSW49" s="93"/>
      <c r="HSX49" s="93"/>
      <c r="HSY49" s="93"/>
      <c r="HSZ49" s="93"/>
      <c r="HTA49" s="93"/>
      <c r="HTB49" s="93"/>
      <c r="HTC49" s="93"/>
      <c r="HTD49" s="93"/>
      <c r="HTE49" s="93"/>
      <c r="HTF49" s="93"/>
      <c r="HTG49" s="93"/>
      <c r="HTH49" s="93"/>
      <c r="HTI49" s="93"/>
      <c r="HTJ49" s="93"/>
      <c r="HTK49" s="93"/>
      <c r="HTL49" s="93"/>
      <c r="HTM49" s="93"/>
      <c r="HTN49" s="93"/>
      <c r="HTO49" s="93"/>
      <c r="HTP49" s="93"/>
      <c r="HTQ49" s="93"/>
      <c r="HTR49" s="93"/>
      <c r="HTS49" s="93"/>
      <c r="HTT49" s="93"/>
      <c r="HTU49" s="93"/>
      <c r="HTV49" s="93"/>
      <c r="HTW49" s="93"/>
      <c r="HTX49" s="93"/>
      <c r="HTY49" s="93"/>
      <c r="HTZ49" s="93"/>
      <c r="HUA49" s="93"/>
      <c r="HUB49" s="93"/>
      <c r="HUC49" s="93"/>
      <c r="HUD49" s="93"/>
      <c r="HUE49" s="93"/>
      <c r="HUF49" s="93"/>
      <c r="HUG49" s="93"/>
      <c r="HUH49" s="93"/>
      <c r="HUI49" s="93"/>
      <c r="HUJ49" s="93"/>
      <c r="HUK49" s="93"/>
      <c r="HUL49" s="93"/>
      <c r="HUM49" s="93"/>
      <c r="HUN49" s="93"/>
      <c r="HUO49" s="93"/>
      <c r="HUP49" s="93"/>
      <c r="HUQ49" s="93"/>
      <c r="HUR49" s="93"/>
      <c r="HUS49" s="93"/>
      <c r="HUT49" s="93"/>
      <c r="HUU49" s="93"/>
      <c r="HUV49" s="93"/>
      <c r="HUW49" s="93"/>
      <c r="HUX49" s="93"/>
      <c r="HUY49" s="93"/>
      <c r="HUZ49" s="93"/>
      <c r="HVA49" s="93"/>
      <c r="HVB49" s="93"/>
      <c r="HVC49" s="93"/>
      <c r="HVD49" s="93"/>
      <c r="HVE49" s="93"/>
      <c r="HVF49" s="93"/>
      <c r="HVG49" s="93"/>
      <c r="HVH49" s="93"/>
      <c r="HVI49" s="93"/>
      <c r="HVJ49" s="93"/>
      <c r="HVK49" s="93"/>
      <c r="HVL49" s="93"/>
      <c r="HVM49" s="93"/>
      <c r="HVN49" s="93"/>
      <c r="HVO49" s="93"/>
      <c r="HVP49" s="93"/>
      <c r="HVQ49" s="93"/>
      <c r="HVR49" s="93"/>
      <c r="HVS49" s="93"/>
      <c r="HVT49" s="93"/>
      <c r="HVU49" s="93"/>
      <c r="HVV49" s="93"/>
      <c r="HVW49" s="93"/>
      <c r="HVX49" s="93"/>
      <c r="HVY49" s="93"/>
      <c r="HVZ49" s="93"/>
      <c r="HWA49" s="93"/>
      <c r="HWB49" s="93"/>
      <c r="HWC49" s="93"/>
      <c r="HWD49" s="93"/>
      <c r="HWE49" s="93"/>
      <c r="HWF49" s="93"/>
      <c r="HWG49" s="93"/>
      <c r="HWH49" s="93"/>
      <c r="HWI49" s="93"/>
      <c r="HWJ49" s="93"/>
      <c r="HWK49" s="93"/>
      <c r="HWL49" s="93"/>
      <c r="HWM49" s="93"/>
      <c r="HWN49" s="93"/>
      <c r="HWO49" s="93"/>
      <c r="HWP49" s="93"/>
      <c r="HWQ49" s="93"/>
      <c r="HWR49" s="93"/>
      <c r="HWS49" s="93"/>
      <c r="HWT49" s="93"/>
      <c r="HWU49" s="93"/>
      <c r="HWV49" s="93"/>
      <c r="HWW49" s="93"/>
      <c r="HWX49" s="93"/>
      <c r="HWY49" s="93"/>
      <c r="HWZ49" s="93"/>
      <c r="HXA49" s="93"/>
      <c r="HXB49" s="93"/>
      <c r="HXC49" s="93"/>
      <c r="HXD49" s="93"/>
      <c r="HXE49" s="93"/>
      <c r="HXF49" s="93"/>
      <c r="HXG49" s="93"/>
      <c r="HXH49" s="93"/>
      <c r="HXI49" s="93"/>
      <c r="HXJ49" s="93"/>
      <c r="HXK49" s="93"/>
      <c r="HXL49" s="93"/>
      <c r="HXM49" s="93"/>
      <c r="HXN49" s="93"/>
      <c r="HXO49" s="93"/>
      <c r="HXP49" s="93"/>
      <c r="HXQ49" s="93"/>
      <c r="HXR49" s="93"/>
      <c r="HXS49" s="93"/>
      <c r="HXT49" s="93"/>
      <c r="HXU49" s="93"/>
      <c r="HXV49" s="93"/>
      <c r="HXW49" s="93"/>
      <c r="HXX49" s="93"/>
      <c r="HXY49" s="93"/>
      <c r="HXZ49" s="93"/>
      <c r="HYA49" s="93"/>
      <c r="HYB49" s="93"/>
      <c r="HYC49" s="93"/>
      <c r="HYD49" s="93"/>
      <c r="HYE49" s="93"/>
      <c r="HYF49" s="93"/>
      <c r="HYG49" s="93"/>
      <c r="HYH49" s="93"/>
      <c r="HYI49" s="93"/>
      <c r="HYJ49" s="93"/>
      <c r="HYK49" s="93"/>
      <c r="HYL49" s="93"/>
      <c r="HYM49" s="93"/>
      <c r="HYN49" s="93"/>
      <c r="HYO49" s="93"/>
      <c r="HYP49" s="93"/>
      <c r="HYQ49" s="93"/>
      <c r="HYR49" s="93"/>
      <c r="HYS49" s="93"/>
      <c r="HYT49" s="93"/>
      <c r="HYU49" s="93"/>
      <c r="HYV49" s="93"/>
      <c r="HYW49" s="93"/>
      <c r="HYX49" s="93"/>
      <c r="HYY49" s="93"/>
      <c r="HYZ49" s="93"/>
      <c r="HZA49" s="93"/>
      <c r="HZB49" s="93"/>
      <c r="HZC49" s="93"/>
      <c r="HZD49" s="93"/>
      <c r="HZE49" s="93"/>
      <c r="HZF49" s="93"/>
      <c r="HZG49" s="93"/>
      <c r="HZH49" s="93"/>
      <c r="HZI49" s="93"/>
      <c r="HZJ49" s="93"/>
      <c r="HZK49" s="93"/>
      <c r="HZL49" s="93"/>
      <c r="HZM49" s="93"/>
      <c r="HZN49" s="93"/>
      <c r="HZO49" s="93"/>
      <c r="HZP49" s="93"/>
      <c r="HZQ49" s="93"/>
      <c r="HZR49" s="93"/>
      <c r="HZS49" s="93"/>
      <c r="HZT49" s="93"/>
      <c r="HZU49" s="93"/>
      <c r="HZV49" s="93"/>
      <c r="HZW49" s="93"/>
      <c r="HZX49" s="93"/>
      <c r="HZY49" s="93"/>
      <c r="HZZ49" s="93"/>
      <c r="IAA49" s="93"/>
      <c r="IAB49" s="93"/>
      <c r="IAC49" s="93"/>
      <c r="IAD49" s="93"/>
      <c r="IAE49" s="93"/>
      <c r="IAF49" s="93"/>
      <c r="IAG49" s="93"/>
      <c r="IAH49" s="93"/>
      <c r="IAI49" s="93"/>
      <c r="IAJ49" s="93"/>
      <c r="IAK49" s="93"/>
      <c r="IAL49" s="93"/>
      <c r="IAM49" s="93"/>
      <c r="IAN49" s="93"/>
      <c r="IAO49" s="93"/>
      <c r="IAP49" s="93"/>
      <c r="IAQ49" s="93"/>
      <c r="IAR49" s="93"/>
      <c r="IAS49" s="93"/>
      <c r="IAT49" s="93"/>
      <c r="IAU49" s="93"/>
      <c r="IAV49" s="93"/>
      <c r="IAW49" s="93"/>
      <c r="IAX49" s="93"/>
      <c r="IAY49" s="93"/>
      <c r="IAZ49" s="93"/>
      <c r="IBA49" s="93"/>
      <c r="IBB49" s="93"/>
      <c r="IBC49" s="93"/>
      <c r="IBD49" s="93"/>
      <c r="IBE49" s="93"/>
      <c r="IBF49" s="93"/>
      <c r="IBG49" s="93"/>
      <c r="IBH49" s="93"/>
      <c r="IBI49" s="93"/>
      <c r="IBJ49" s="93"/>
      <c r="IBK49" s="93"/>
      <c r="IBL49" s="93"/>
      <c r="IBM49" s="93"/>
      <c r="IBN49" s="93"/>
      <c r="IBO49" s="93"/>
      <c r="IBP49" s="93"/>
      <c r="IBQ49" s="93"/>
      <c r="IBR49" s="93"/>
      <c r="IBS49" s="93"/>
      <c r="IBT49" s="93"/>
      <c r="IBU49" s="93"/>
      <c r="IBV49" s="93"/>
      <c r="IBW49" s="93"/>
      <c r="IBX49" s="93"/>
      <c r="IBY49" s="93"/>
      <c r="IBZ49" s="93"/>
      <c r="ICA49" s="93"/>
      <c r="ICB49" s="93"/>
      <c r="ICC49" s="93"/>
      <c r="ICD49" s="93"/>
      <c r="ICE49" s="93"/>
      <c r="ICF49" s="93"/>
      <c r="ICG49" s="93"/>
      <c r="ICH49" s="93"/>
      <c r="ICI49" s="93"/>
      <c r="ICJ49" s="93"/>
      <c r="ICK49" s="93"/>
      <c r="ICL49" s="93"/>
      <c r="ICM49" s="93"/>
      <c r="ICN49" s="93"/>
      <c r="ICO49" s="93"/>
      <c r="ICP49" s="93"/>
      <c r="ICQ49" s="93"/>
      <c r="ICR49" s="93"/>
      <c r="ICS49" s="93"/>
      <c r="ICT49" s="93"/>
      <c r="ICU49" s="93"/>
      <c r="ICV49" s="93"/>
      <c r="ICW49" s="93"/>
      <c r="ICX49" s="93"/>
      <c r="ICY49" s="93"/>
      <c r="ICZ49" s="93"/>
      <c r="IDA49" s="93"/>
      <c r="IDB49" s="93"/>
      <c r="IDC49" s="93"/>
      <c r="IDD49" s="93"/>
      <c r="IDE49" s="93"/>
      <c r="IDF49" s="93"/>
      <c r="IDG49" s="93"/>
      <c r="IDH49" s="93"/>
      <c r="IDI49" s="93"/>
      <c r="IDJ49" s="93"/>
      <c r="IDK49" s="93"/>
      <c r="IDL49" s="93"/>
      <c r="IDM49" s="93"/>
      <c r="IDN49" s="93"/>
      <c r="IDO49" s="93"/>
      <c r="IDP49" s="93"/>
      <c r="IDQ49" s="93"/>
      <c r="IDR49" s="93"/>
      <c r="IDS49" s="93"/>
      <c r="IDT49" s="93"/>
      <c r="IDU49" s="93"/>
      <c r="IDV49" s="93"/>
      <c r="IDW49" s="93"/>
      <c r="IDX49" s="93"/>
      <c r="IDY49" s="93"/>
      <c r="IDZ49" s="93"/>
      <c r="IEA49" s="93"/>
      <c r="IEB49" s="93"/>
      <c r="IEC49" s="93"/>
      <c r="IED49" s="93"/>
      <c r="IEE49" s="93"/>
      <c r="IEF49" s="93"/>
      <c r="IEG49" s="93"/>
      <c r="IEH49" s="93"/>
      <c r="IEI49" s="93"/>
      <c r="IEJ49" s="93"/>
      <c r="IEK49" s="93"/>
      <c r="IEL49" s="93"/>
      <c r="IEM49" s="93"/>
      <c r="IEN49" s="93"/>
      <c r="IEO49" s="93"/>
      <c r="IEP49" s="93"/>
      <c r="IEQ49" s="93"/>
      <c r="IER49" s="93"/>
      <c r="IES49" s="93"/>
      <c r="IET49" s="93"/>
      <c r="IEU49" s="93"/>
      <c r="IEV49" s="93"/>
      <c r="IEW49" s="93"/>
      <c r="IEX49" s="93"/>
      <c r="IEY49" s="93"/>
      <c r="IEZ49" s="93"/>
      <c r="IFA49" s="93"/>
      <c r="IFB49" s="93"/>
      <c r="IFC49" s="93"/>
      <c r="IFD49" s="93"/>
      <c r="IFE49" s="93"/>
      <c r="IFF49" s="93"/>
      <c r="IFG49" s="93"/>
      <c r="IFH49" s="93"/>
      <c r="IFI49" s="93"/>
      <c r="IFJ49" s="93"/>
      <c r="IFK49" s="93"/>
      <c r="IFL49" s="93"/>
      <c r="IFM49" s="93"/>
      <c r="IFN49" s="93"/>
      <c r="IFO49" s="93"/>
      <c r="IFP49" s="93"/>
      <c r="IFQ49" s="93"/>
      <c r="IFR49" s="93"/>
      <c r="IFS49" s="93"/>
      <c r="IFT49" s="93"/>
      <c r="IFU49" s="93"/>
      <c r="IFV49" s="93"/>
      <c r="IFW49" s="93"/>
      <c r="IFX49" s="93"/>
      <c r="IFY49" s="93"/>
      <c r="IFZ49" s="93"/>
      <c r="IGA49" s="93"/>
      <c r="IGB49" s="93"/>
      <c r="IGC49" s="93"/>
      <c r="IGD49" s="93"/>
      <c r="IGE49" s="93"/>
      <c r="IGF49" s="93"/>
      <c r="IGG49" s="93"/>
      <c r="IGH49" s="93"/>
      <c r="IGI49" s="93"/>
      <c r="IGJ49" s="93"/>
      <c r="IGK49" s="93"/>
      <c r="IGL49" s="93"/>
      <c r="IGM49" s="93"/>
      <c r="IGN49" s="93"/>
      <c r="IGO49" s="93"/>
      <c r="IGP49" s="93"/>
      <c r="IGQ49" s="93"/>
      <c r="IGR49" s="93"/>
      <c r="IGS49" s="93"/>
      <c r="IGT49" s="93"/>
      <c r="IGU49" s="93"/>
      <c r="IGV49" s="93"/>
      <c r="IGW49" s="93"/>
      <c r="IGX49" s="93"/>
      <c r="IGY49" s="93"/>
      <c r="IGZ49" s="93"/>
      <c r="IHA49" s="93"/>
      <c r="IHB49" s="93"/>
      <c r="IHC49" s="93"/>
      <c r="IHD49" s="93"/>
      <c r="IHE49" s="93"/>
      <c r="IHF49" s="93"/>
      <c r="IHG49" s="93"/>
      <c r="IHH49" s="93"/>
      <c r="IHI49" s="93"/>
      <c r="IHJ49" s="93"/>
      <c r="IHK49" s="93"/>
      <c r="IHL49" s="93"/>
      <c r="IHM49" s="93"/>
      <c r="IHN49" s="93"/>
      <c r="IHO49" s="93"/>
      <c r="IHP49" s="93"/>
      <c r="IHQ49" s="93"/>
      <c r="IHR49" s="93"/>
      <c r="IHS49" s="93"/>
      <c r="IHT49" s="93"/>
      <c r="IHU49" s="93"/>
      <c r="IHV49" s="93"/>
      <c r="IHW49" s="93"/>
      <c r="IHX49" s="93"/>
      <c r="IHY49" s="93"/>
      <c r="IHZ49" s="93"/>
      <c r="IIA49" s="93"/>
      <c r="IIB49" s="93"/>
      <c r="IIC49" s="93"/>
      <c r="IID49" s="93"/>
      <c r="IIE49" s="93"/>
      <c r="IIF49" s="93"/>
      <c r="IIG49" s="93"/>
      <c r="IIH49" s="93"/>
      <c r="III49" s="93"/>
      <c r="IIJ49" s="93"/>
      <c r="IIK49" s="93"/>
      <c r="IIL49" s="93"/>
      <c r="IIM49" s="93"/>
      <c r="IIN49" s="93"/>
      <c r="IIO49" s="93"/>
      <c r="IIP49" s="93"/>
      <c r="IIQ49" s="93"/>
      <c r="IIR49" s="93"/>
      <c r="IIS49" s="93"/>
      <c r="IIT49" s="93"/>
      <c r="IIU49" s="93"/>
      <c r="IIV49" s="93"/>
      <c r="IIW49" s="93"/>
      <c r="IIX49" s="93"/>
      <c r="IIY49" s="93"/>
      <c r="IIZ49" s="93"/>
      <c r="IJA49" s="93"/>
      <c r="IJB49" s="93"/>
      <c r="IJC49" s="93"/>
      <c r="IJD49" s="93"/>
      <c r="IJE49" s="93"/>
      <c r="IJF49" s="93"/>
      <c r="IJG49" s="93"/>
      <c r="IJH49" s="93"/>
      <c r="IJI49" s="93"/>
      <c r="IJJ49" s="93"/>
      <c r="IJK49" s="93"/>
      <c r="IJL49" s="93"/>
      <c r="IJM49" s="93"/>
      <c r="IJN49" s="93"/>
      <c r="IJO49" s="93"/>
      <c r="IJP49" s="93"/>
      <c r="IJQ49" s="93"/>
      <c r="IJR49" s="93"/>
      <c r="IJS49" s="93"/>
      <c r="IJT49" s="93"/>
      <c r="IJU49" s="93"/>
      <c r="IJV49" s="93"/>
      <c r="IJW49" s="93"/>
      <c r="IJX49" s="93"/>
      <c r="IJY49" s="93"/>
      <c r="IJZ49" s="93"/>
      <c r="IKA49" s="93"/>
      <c r="IKB49" s="93"/>
      <c r="IKC49" s="93"/>
      <c r="IKD49" s="93"/>
      <c r="IKE49" s="93"/>
      <c r="IKF49" s="93"/>
      <c r="IKG49" s="93"/>
      <c r="IKH49" s="93"/>
      <c r="IKI49" s="93"/>
      <c r="IKJ49" s="93"/>
      <c r="IKK49" s="93"/>
      <c r="IKL49" s="93"/>
      <c r="IKM49" s="93"/>
      <c r="IKN49" s="93"/>
      <c r="IKO49" s="93"/>
      <c r="IKP49" s="93"/>
      <c r="IKQ49" s="93"/>
      <c r="IKR49" s="93"/>
      <c r="IKS49" s="93"/>
      <c r="IKT49" s="93"/>
      <c r="IKU49" s="93"/>
      <c r="IKV49" s="93"/>
      <c r="IKW49" s="93"/>
      <c r="IKX49" s="93"/>
      <c r="IKY49" s="93"/>
      <c r="IKZ49" s="93"/>
      <c r="ILA49" s="93"/>
      <c r="ILB49" s="93"/>
      <c r="ILC49" s="93"/>
      <c r="ILD49" s="93"/>
      <c r="ILE49" s="93"/>
      <c r="ILF49" s="93"/>
      <c r="ILG49" s="93"/>
      <c r="ILH49" s="93"/>
      <c r="ILI49" s="93"/>
      <c r="ILJ49" s="93"/>
      <c r="ILK49" s="93"/>
      <c r="ILL49" s="93"/>
      <c r="ILM49" s="93"/>
      <c r="ILN49" s="93"/>
      <c r="ILO49" s="93"/>
      <c r="ILP49" s="93"/>
      <c r="ILQ49" s="93"/>
      <c r="ILR49" s="93"/>
      <c r="ILS49" s="93"/>
      <c r="ILT49" s="93"/>
      <c r="ILU49" s="93"/>
      <c r="ILV49" s="93"/>
      <c r="ILW49" s="93"/>
      <c r="ILX49" s="93"/>
      <c r="ILY49" s="93"/>
      <c r="ILZ49" s="93"/>
      <c r="IMA49" s="93"/>
      <c r="IMB49" s="93"/>
      <c r="IMC49" s="93"/>
      <c r="IMD49" s="93"/>
      <c r="IME49" s="93"/>
      <c r="IMF49" s="93"/>
      <c r="IMG49" s="93"/>
      <c r="IMH49" s="93"/>
      <c r="IMI49" s="93"/>
      <c r="IMJ49" s="93"/>
      <c r="IMK49" s="93"/>
      <c r="IML49" s="93"/>
      <c r="IMM49" s="93"/>
      <c r="IMN49" s="93"/>
      <c r="IMO49" s="93"/>
      <c r="IMP49" s="93"/>
      <c r="IMQ49" s="93"/>
      <c r="IMR49" s="93"/>
      <c r="IMS49" s="93"/>
      <c r="IMT49" s="93"/>
      <c r="IMU49" s="93"/>
      <c r="IMV49" s="93"/>
      <c r="IMW49" s="93"/>
      <c r="IMX49" s="93"/>
      <c r="IMY49" s="93"/>
      <c r="IMZ49" s="93"/>
      <c r="INA49" s="93"/>
      <c r="INB49" s="93"/>
      <c r="INC49" s="93"/>
      <c r="IND49" s="93"/>
      <c r="INE49" s="93"/>
      <c r="INF49" s="93"/>
      <c r="ING49" s="93"/>
      <c r="INH49" s="93"/>
      <c r="INI49" s="93"/>
      <c r="INJ49" s="93"/>
      <c r="INK49" s="93"/>
      <c r="INL49" s="93"/>
      <c r="INM49" s="93"/>
      <c r="INN49" s="93"/>
      <c r="INO49" s="93"/>
      <c r="INP49" s="93"/>
      <c r="INQ49" s="93"/>
      <c r="INR49" s="93"/>
      <c r="INS49" s="93"/>
      <c r="INT49" s="93"/>
      <c r="INU49" s="93"/>
      <c r="INV49" s="93"/>
      <c r="INW49" s="93"/>
      <c r="INX49" s="93"/>
      <c r="INY49" s="93"/>
      <c r="INZ49" s="93"/>
      <c r="IOA49" s="93"/>
      <c r="IOB49" s="93"/>
      <c r="IOC49" s="93"/>
      <c r="IOD49" s="93"/>
      <c r="IOE49" s="93"/>
      <c r="IOF49" s="93"/>
      <c r="IOG49" s="93"/>
      <c r="IOH49" s="93"/>
      <c r="IOI49" s="93"/>
      <c r="IOJ49" s="93"/>
      <c r="IOK49" s="93"/>
      <c r="IOL49" s="93"/>
      <c r="IOM49" s="93"/>
      <c r="ION49" s="93"/>
      <c r="IOO49" s="93"/>
      <c r="IOP49" s="93"/>
      <c r="IOQ49" s="93"/>
      <c r="IOR49" s="93"/>
      <c r="IOS49" s="93"/>
      <c r="IOT49" s="93"/>
      <c r="IOU49" s="93"/>
      <c r="IOV49" s="93"/>
      <c r="IOW49" s="93"/>
      <c r="IOX49" s="93"/>
      <c r="IOY49" s="93"/>
      <c r="IOZ49" s="93"/>
      <c r="IPA49" s="93"/>
      <c r="IPB49" s="93"/>
      <c r="IPC49" s="93"/>
      <c r="IPD49" s="93"/>
      <c r="IPE49" s="93"/>
      <c r="IPF49" s="93"/>
      <c r="IPG49" s="93"/>
      <c r="IPH49" s="93"/>
      <c r="IPI49" s="93"/>
      <c r="IPJ49" s="93"/>
      <c r="IPK49" s="93"/>
      <c r="IPL49" s="93"/>
      <c r="IPM49" s="93"/>
      <c r="IPN49" s="93"/>
      <c r="IPO49" s="93"/>
      <c r="IPP49" s="93"/>
      <c r="IPQ49" s="93"/>
      <c r="IPR49" s="93"/>
      <c r="IPS49" s="93"/>
      <c r="IPT49" s="93"/>
      <c r="IPU49" s="93"/>
      <c r="IPV49" s="93"/>
      <c r="IPW49" s="93"/>
      <c r="IPX49" s="93"/>
      <c r="IPY49" s="93"/>
      <c r="IPZ49" s="93"/>
      <c r="IQA49" s="93"/>
      <c r="IQB49" s="93"/>
      <c r="IQC49" s="93"/>
      <c r="IQD49" s="93"/>
      <c r="IQE49" s="93"/>
      <c r="IQF49" s="93"/>
      <c r="IQG49" s="93"/>
      <c r="IQH49" s="93"/>
      <c r="IQI49" s="93"/>
      <c r="IQJ49" s="93"/>
      <c r="IQK49" s="93"/>
      <c r="IQL49" s="93"/>
      <c r="IQM49" s="93"/>
      <c r="IQN49" s="93"/>
      <c r="IQO49" s="93"/>
      <c r="IQP49" s="93"/>
      <c r="IQQ49" s="93"/>
      <c r="IQR49" s="93"/>
      <c r="IQS49" s="93"/>
      <c r="IQT49" s="93"/>
      <c r="IQU49" s="93"/>
      <c r="IQV49" s="93"/>
      <c r="IQW49" s="93"/>
      <c r="IQX49" s="93"/>
      <c r="IQY49" s="93"/>
      <c r="IQZ49" s="93"/>
      <c r="IRA49" s="93"/>
      <c r="IRB49" s="93"/>
      <c r="IRC49" s="93"/>
      <c r="IRD49" s="93"/>
      <c r="IRE49" s="93"/>
      <c r="IRF49" s="93"/>
      <c r="IRG49" s="93"/>
      <c r="IRH49" s="93"/>
      <c r="IRI49" s="93"/>
      <c r="IRJ49" s="93"/>
      <c r="IRK49" s="93"/>
      <c r="IRL49" s="93"/>
      <c r="IRM49" s="93"/>
      <c r="IRN49" s="93"/>
      <c r="IRO49" s="93"/>
      <c r="IRP49" s="93"/>
      <c r="IRQ49" s="93"/>
      <c r="IRR49" s="93"/>
      <c r="IRS49" s="93"/>
      <c r="IRT49" s="93"/>
      <c r="IRU49" s="93"/>
      <c r="IRV49" s="93"/>
      <c r="IRW49" s="93"/>
      <c r="IRX49" s="93"/>
      <c r="IRY49" s="93"/>
      <c r="IRZ49" s="93"/>
      <c r="ISA49" s="93"/>
      <c r="ISB49" s="93"/>
      <c r="ISC49" s="93"/>
      <c r="ISD49" s="93"/>
      <c r="ISE49" s="93"/>
      <c r="ISF49" s="93"/>
      <c r="ISG49" s="93"/>
      <c r="ISH49" s="93"/>
      <c r="ISI49" s="93"/>
      <c r="ISJ49" s="93"/>
      <c r="ISK49" s="93"/>
      <c r="ISL49" s="93"/>
      <c r="ISM49" s="93"/>
      <c r="ISN49" s="93"/>
      <c r="ISO49" s="93"/>
      <c r="ISP49" s="93"/>
      <c r="ISQ49" s="93"/>
      <c r="ISR49" s="93"/>
      <c r="ISS49" s="93"/>
      <c r="IST49" s="93"/>
      <c r="ISU49" s="93"/>
      <c r="ISV49" s="93"/>
      <c r="ISW49" s="93"/>
      <c r="ISX49" s="93"/>
      <c r="ISY49" s="93"/>
      <c r="ISZ49" s="93"/>
      <c r="ITA49" s="93"/>
      <c r="ITB49" s="93"/>
      <c r="ITC49" s="93"/>
      <c r="ITD49" s="93"/>
      <c r="ITE49" s="93"/>
      <c r="ITF49" s="93"/>
      <c r="ITG49" s="93"/>
      <c r="ITH49" s="93"/>
      <c r="ITI49" s="93"/>
      <c r="ITJ49" s="93"/>
      <c r="ITK49" s="93"/>
      <c r="ITL49" s="93"/>
      <c r="ITM49" s="93"/>
      <c r="ITN49" s="93"/>
      <c r="ITO49" s="93"/>
      <c r="ITP49" s="93"/>
      <c r="ITQ49" s="93"/>
      <c r="ITR49" s="93"/>
      <c r="ITS49" s="93"/>
      <c r="ITT49" s="93"/>
      <c r="ITU49" s="93"/>
      <c r="ITV49" s="93"/>
      <c r="ITW49" s="93"/>
      <c r="ITX49" s="93"/>
      <c r="ITY49" s="93"/>
      <c r="ITZ49" s="93"/>
      <c r="IUA49" s="93"/>
      <c r="IUB49" s="93"/>
      <c r="IUC49" s="93"/>
      <c r="IUD49" s="93"/>
      <c r="IUE49" s="93"/>
      <c r="IUF49" s="93"/>
      <c r="IUG49" s="93"/>
      <c r="IUH49" s="93"/>
      <c r="IUI49" s="93"/>
      <c r="IUJ49" s="93"/>
      <c r="IUK49" s="93"/>
      <c r="IUL49" s="93"/>
      <c r="IUM49" s="93"/>
      <c r="IUN49" s="93"/>
      <c r="IUO49" s="93"/>
      <c r="IUP49" s="93"/>
      <c r="IUQ49" s="93"/>
      <c r="IUR49" s="93"/>
      <c r="IUS49" s="93"/>
      <c r="IUT49" s="93"/>
      <c r="IUU49" s="93"/>
      <c r="IUV49" s="93"/>
      <c r="IUW49" s="93"/>
      <c r="IUX49" s="93"/>
      <c r="IUY49" s="93"/>
      <c r="IUZ49" s="93"/>
      <c r="IVA49" s="93"/>
      <c r="IVB49" s="93"/>
      <c r="IVC49" s="93"/>
      <c r="IVD49" s="93"/>
      <c r="IVE49" s="93"/>
      <c r="IVF49" s="93"/>
      <c r="IVG49" s="93"/>
      <c r="IVH49" s="93"/>
      <c r="IVI49" s="93"/>
      <c r="IVJ49" s="93"/>
      <c r="IVK49" s="93"/>
      <c r="IVL49" s="93"/>
      <c r="IVM49" s="93"/>
      <c r="IVN49" s="93"/>
      <c r="IVO49" s="93"/>
      <c r="IVP49" s="93"/>
      <c r="IVQ49" s="93"/>
      <c r="IVR49" s="93"/>
      <c r="IVS49" s="93"/>
      <c r="IVT49" s="93"/>
      <c r="IVU49" s="93"/>
      <c r="IVV49" s="93"/>
      <c r="IVW49" s="93"/>
      <c r="IVX49" s="93"/>
      <c r="IVY49" s="93"/>
      <c r="IVZ49" s="93"/>
      <c r="IWA49" s="93"/>
      <c r="IWB49" s="93"/>
      <c r="IWC49" s="93"/>
      <c r="IWD49" s="93"/>
      <c r="IWE49" s="93"/>
      <c r="IWF49" s="93"/>
      <c r="IWG49" s="93"/>
      <c r="IWH49" s="93"/>
      <c r="IWI49" s="93"/>
      <c r="IWJ49" s="93"/>
      <c r="IWK49" s="93"/>
      <c r="IWL49" s="93"/>
      <c r="IWM49" s="93"/>
      <c r="IWN49" s="93"/>
      <c r="IWO49" s="93"/>
      <c r="IWP49" s="93"/>
      <c r="IWQ49" s="93"/>
      <c r="IWR49" s="93"/>
      <c r="IWS49" s="93"/>
      <c r="IWT49" s="93"/>
      <c r="IWU49" s="93"/>
      <c r="IWV49" s="93"/>
      <c r="IWW49" s="93"/>
      <c r="IWX49" s="93"/>
      <c r="IWY49" s="93"/>
      <c r="IWZ49" s="93"/>
      <c r="IXA49" s="93"/>
      <c r="IXB49" s="93"/>
      <c r="IXC49" s="93"/>
      <c r="IXD49" s="93"/>
      <c r="IXE49" s="93"/>
      <c r="IXF49" s="93"/>
      <c r="IXG49" s="93"/>
      <c r="IXH49" s="93"/>
      <c r="IXI49" s="93"/>
      <c r="IXJ49" s="93"/>
      <c r="IXK49" s="93"/>
      <c r="IXL49" s="93"/>
      <c r="IXM49" s="93"/>
      <c r="IXN49" s="93"/>
      <c r="IXO49" s="93"/>
      <c r="IXP49" s="93"/>
      <c r="IXQ49" s="93"/>
      <c r="IXR49" s="93"/>
      <c r="IXS49" s="93"/>
      <c r="IXT49" s="93"/>
      <c r="IXU49" s="93"/>
      <c r="IXV49" s="93"/>
      <c r="IXW49" s="93"/>
      <c r="IXX49" s="93"/>
      <c r="IXY49" s="93"/>
      <c r="IXZ49" s="93"/>
      <c r="IYA49" s="93"/>
      <c r="IYB49" s="93"/>
      <c r="IYC49" s="93"/>
      <c r="IYD49" s="93"/>
      <c r="IYE49" s="93"/>
      <c r="IYF49" s="93"/>
      <c r="IYG49" s="93"/>
      <c r="IYH49" s="93"/>
      <c r="IYI49" s="93"/>
      <c r="IYJ49" s="93"/>
      <c r="IYK49" s="93"/>
      <c r="IYL49" s="93"/>
      <c r="IYM49" s="93"/>
      <c r="IYN49" s="93"/>
      <c r="IYO49" s="93"/>
      <c r="IYP49" s="93"/>
      <c r="IYQ49" s="93"/>
      <c r="IYR49" s="93"/>
      <c r="IYS49" s="93"/>
      <c r="IYT49" s="93"/>
      <c r="IYU49" s="93"/>
      <c r="IYV49" s="93"/>
      <c r="IYW49" s="93"/>
      <c r="IYX49" s="93"/>
      <c r="IYY49" s="93"/>
      <c r="IYZ49" s="93"/>
      <c r="IZA49" s="93"/>
      <c r="IZB49" s="93"/>
      <c r="IZC49" s="93"/>
      <c r="IZD49" s="93"/>
      <c r="IZE49" s="93"/>
      <c r="IZF49" s="93"/>
      <c r="IZG49" s="93"/>
      <c r="IZH49" s="93"/>
      <c r="IZI49" s="93"/>
      <c r="IZJ49" s="93"/>
      <c r="IZK49" s="93"/>
      <c r="IZL49" s="93"/>
      <c r="IZM49" s="93"/>
      <c r="IZN49" s="93"/>
      <c r="IZO49" s="93"/>
      <c r="IZP49" s="93"/>
      <c r="IZQ49" s="93"/>
      <c r="IZR49" s="93"/>
      <c r="IZS49" s="93"/>
      <c r="IZT49" s="93"/>
      <c r="IZU49" s="93"/>
      <c r="IZV49" s="93"/>
      <c r="IZW49" s="93"/>
      <c r="IZX49" s="93"/>
      <c r="IZY49" s="93"/>
      <c r="IZZ49" s="93"/>
      <c r="JAA49" s="93"/>
      <c r="JAB49" s="93"/>
      <c r="JAC49" s="93"/>
      <c r="JAD49" s="93"/>
      <c r="JAE49" s="93"/>
      <c r="JAF49" s="93"/>
      <c r="JAG49" s="93"/>
      <c r="JAH49" s="93"/>
      <c r="JAI49" s="93"/>
      <c r="JAJ49" s="93"/>
      <c r="JAK49" s="93"/>
      <c r="JAL49" s="93"/>
      <c r="JAM49" s="93"/>
      <c r="JAN49" s="93"/>
      <c r="JAO49" s="93"/>
      <c r="JAP49" s="93"/>
      <c r="JAQ49" s="93"/>
      <c r="JAR49" s="93"/>
      <c r="JAS49" s="93"/>
      <c r="JAT49" s="93"/>
      <c r="JAU49" s="93"/>
      <c r="JAV49" s="93"/>
      <c r="JAW49" s="93"/>
      <c r="JAX49" s="93"/>
      <c r="JAY49" s="93"/>
      <c r="JAZ49" s="93"/>
      <c r="JBA49" s="93"/>
      <c r="JBB49" s="93"/>
      <c r="JBC49" s="93"/>
      <c r="JBD49" s="93"/>
      <c r="JBE49" s="93"/>
      <c r="JBF49" s="93"/>
      <c r="JBG49" s="93"/>
      <c r="JBH49" s="93"/>
      <c r="JBI49" s="93"/>
      <c r="JBJ49" s="93"/>
      <c r="JBK49" s="93"/>
      <c r="JBL49" s="93"/>
      <c r="JBM49" s="93"/>
      <c r="JBN49" s="93"/>
      <c r="JBO49" s="93"/>
      <c r="JBP49" s="93"/>
      <c r="JBQ49" s="93"/>
      <c r="JBR49" s="93"/>
      <c r="JBS49" s="93"/>
      <c r="JBT49" s="93"/>
      <c r="JBU49" s="93"/>
      <c r="JBV49" s="93"/>
      <c r="JBW49" s="93"/>
      <c r="JBX49" s="93"/>
      <c r="JBY49" s="93"/>
      <c r="JBZ49" s="93"/>
      <c r="JCA49" s="93"/>
      <c r="JCB49" s="93"/>
      <c r="JCC49" s="93"/>
      <c r="JCD49" s="93"/>
      <c r="JCE49" s="93"/>
      <c r="JCF49" s="93"/>
      <c r="JCG49" s="93"/>
      <c r="JCH49" s="93"/>
      <c r="JCI49" s="93"/>
      <c r="JCJ49" s="93"/>
      <c r="JCK49" s="93"/>
      <c r="JCL49" s="93"/>
      <c r="JCM49" s="93"/>
      <c r="JCN49" s="93"/>
      <c r="JCO49" s="93"/>
      <c r="JCP49" s="93"/>
      <c r="JCQ49" s="93"/>
      <c r="JCR49" s="93"/>
      <c r="JCS49" s="93"/>
      <c r="JCT49" s="93"/>
      <c r="JCU49" s="93"/>
      <c r="JCV49" s="93"/>
      <c r="JCW49" s="93"/>
      <c r="JCX49" s="93"/>
      <c r="JCY49" s="93"/>
      <c r="JCZ49" s="93"/>
      <c r="JDA49" s="93"/>
      <c r="JDB49" s="93"/>
      <c r="JDC49" s="93"/>
      <c r="JDD49" s="93"/>
      <c r="JDE49" s="93"/>
      <c r="JDF49" s="93"/>
      <c r="JDG49" s="93"/>
      <c r="JDH49" s="93"/>
      <c r="JDI49" s="93"/>
      <c r="JDJ49" s="93"/>
      <c r="JDK49" s="93"/>
      <c r="JDL49" s="93"/>
      <c r="JDM49" s="93"/>
      <c r="JDN49" s="93"/>
      <c r="JDO49" s="93"/>
      <c r="JDP49" s="93"/>
      <c r="JDQ49" s="93"/>
      <c r="JDR49" s="93"/>
      <c r="JDS49" s="93"/>
      <c r="JDT49" s="93"/>
      <c r="JDU49" s="93"/>
      <c r="JDV49" s="93"/>
      <c r="JDW49" s="93"/>
      <c r="JDX49" s="93"/>
      <c r="JDY49" s="93"/>
      <c r="JDZ49" s="93"/>
      <c r="JEA49" s="93"/>
      <c r="JEB49" s="93"/>
      <c r="JEC49" s="93"/>
      <c r="JED49" s="93"/>
      <c r="JEE49" s="93"/>
      <c r="JEF49" s="93"/>
      <c r="JEG49" s="93"/>
      <c r="JEH49" s="93"/>
      <c r="JEI49" s="93"/>
      <c r="JEJ49" s="93"/>
      <c r="JEK49" s="93"/>
      <c r="JEL49" s="93"/>
      <c r="JEM49" s="93"/>
      <c r="JEN49" s="93"/>
      <c r="JEO49" s="93"/>
      <c r="JEP49" s="93"/>
      <c r="JEQ49" s="93"/>
      <c r="JER49" s="93"/>
      <c r="JES49" s="93"/>
      <c r="JET49" s="93"/>
      <c r="JEU49" s="93"/>
      <c r="JEV49" s="93"/>
      <c r="JEW49" s="93"/>
      <c r="JEX49" s="93"/>
      <c r="JEY49" s="93"/>
      <c r="JEZ49" s="93"/>
      <c r="JFA49" s="93"/>
      <c r="JFB49" s="93"/>
      <c r="JFC49" s="93"/>
      <c r="JFD49" s="93"/>
      <c r="JFE49" s="93"/>
      <c r="JFF49" s="93"/>
      <c r="JFG49" s="93"/>
      <c r="JFH49" s="93"/>
      <c r="JFI49" s="93"/>
      <c r="JFJ49" s="93"/>
      <c r="JFK49" s="93"/>
      <c r="JFL49" s="93"/>
      <c r="JFM49" s="93"/>
      <c r="JFN49" s="93"/>
      <c r="JFO49" s="93"/>
      <c r="JFP49" s="93"/>
      <c r="JFQ49" s="93"/>
      <c r="JFR49" s="93"/>
      <c r="JFS49" s="93"/>
      <c r="JFT49" s="93"/>
      <c r="JFU49" s="93"/>
      <c r="JFV49" s="93"/>
      <c r="JFW49" s="93"/>
      <c r="JFX49" s="93"/>
      <c r="JFY49" s="93"/>
      <c r="JFZ49" s="93"/>
      <c r="JGA49" s="93"/>
      <c r="JGB49" s="93"/>
      <c r="JGC49" s="93"/>
      <c r="JGD49" s="93"/>
      <c r="JGE49" s="93"/>
      <c r="JGF49" s="93"/>
      <c r="JGG49" s="93"/>
      <c r="JGH49" s="93"/>
      <c r="JGI49" s="93"/>
      <c r="JGJ49" s="93"/>
      <c r="JGK49" s="93"/>
      <c r="JGL49" s="93"/>
      <c r="JGM49" s="93"/>
      <c r="JGN49" s="93"/>
      <c r="JGO49" s="93"/>
      <c r="JGP49" s="93"/>
      <c r="JGQ49" s="93"/>
      <c r="JGR49" s="93"/>
      <c r="JGS49" s="93"/>
      <c r="JGT49" s="93"/>
      <c r="JGU49" s="93"/>
      <c r="JGV49" s="93"/>
      <c r="JGW49" s="93"/>
      <c r="JGX49" s="93"/>
      <c r="JGY49" s="93"/>
      <c r="JGZ49" s="93"/>
      <c r="JHA49" s="93"/>
      <c r="JHB49" s="93"/>
      <c r="JHC49" s="93"/>
      <c r="JHD49" s="93"/>
      <c r="JHE49" s="93"/>
      <c r="JHF49" s="93"/>
      <c r="JHG49" s="93"/>
      <c r="JHH49" s="93"/>
      <c r="JHI49" s="93"/>
      <c r="JHJ49" s="93"/>
      <c r="JHK49" s="93"/>
      <c r="JHL49" s="93"/>
      <c r="JHM49" s="93"/>
      <c r="JHN49" s="93"/>
      <c r="JHO49" s="93"/>
      <c r="JHP49" s="93"/>
      <c r="JHQ49" s="93"/>
      <c r="JHR49" s="93"/>
      <c r="JHS49" s="93"/>
      <c r="JHT49" s="93"/>
      <c r="JHU49" s="93"/>
      <c r="JHV49" s="93"/>
      <c r="JHW49" s="93"/>
      <c r="JHX49" s="93"/>
      <c r="JHY49" s="93"/>
      <c r="JHZ49" s="93"/>
      <c r="JIA49" s="93"/>
      <c r="JIB49" s="93"/>
      <c r="JIC49" s="93"/>
      <c r="JID49" s="93"/>
      <c r="JIE49" s="93"/>
      <c r="JIF49" s="93"/>
      <c r="JIG49" s="93"/>
      <c r="JIH49" s="93"/>
      <c r="JII49" s="93"/>
      <c r="JIJ49" s="93"/>
      <c r="JIK49" s="93"/>
      <c r="JIL49" s="93"/>
      <c r="JIM49" s="93"/>
      <c r="JIN49" s="93"/>
      <c r="JIO49" s="93"/>
      <c r="JIP49" s="93"/>
      <c r="JIQ49" s="93"/>
      <c r="JIR49" s="93"/>
      <c r="JIS49" s="93"/>
      <c r="JIT49" s="93"/>
      <c r="JIU49" s="93"/>
      <c r="JIV49" s="93"/>
      <c r="JIW49" s="93"/>
      <c r="JIX49" s="93"/>
      <c r="JIY49" s="93"/>
      <c r="JIZ49" s="93"/>
      <c r="JJA49" s="93"/>
      <c r="JJB49" s="93"/>
      <c r="JJC49" s="93"/>
      <c r="JJD49" s="93"/>
      <c r="JJE49" s="93"/>
      <c r="JJF49" s="93"/>
      <c r="JJG49" s="93"/>
      <c r="JJH49" s="93"/>
      <c r="JJI49" s="93"/>
      <c r="JJJ49" s="93"/>
      <c r="JJK49" s="93"/>
      <c r="JJL49" s="93"/>
      <c r="JJM49" s="93"/>
      <c r="JJN49" s="93"/>
      <c r="JJO49" s="93"/>
      <c r="JJP49" s="93"/>
      <c r="JJQ49" s="93"/>
      <c r="JJR49" s="93"/>
      <c r="JJS49" s="93"/>
      <c r="JJT49" s="93"/>
      <c r="JJU49" s="93"/>
      <c r="JJV49" s="93"/>
      <c r="JJW49" s="93"/>
      <c r="JJX49" s="93"/>
      <c r="JJY49" s="93"/>
      <c r="JJZ49" s="93"/>
      <c r="JKA49" s="93"/>
      <c r="JKB49" s="93"/>
      <c r="JKC49" s="93"/>
      <c r="JKD49" s="93"/>
      <c r="JKE49" s="93"/>
      <c r="JKF49" s="93"/>
      <c r="JKG49" s="93"/>
      <c r="JKH49" s="93"/>
      <c r="JKI49" s="93"/>
      <c r="JKJ49" s="93"/>
      <c r="JKK49" s="93"/>
      <c r="JKL49" s="93"/>
      <c r="JKM49" s="93"/>
      <c r="JKN49" s="93"/>
      <c r="JKO49" s="93"/>
      <c r="JKP49" s="93"/>
      <c r="JKQ49" s="93"/>
      <c r="JKR49" s="93"/>
      <c r="JKS49" s="93"/>
      <c r="JKT49" s="93"/>
      <c r="JKU49" s="93"/>
      <c r="JKV49" s="93"/>
      <c r="JKW49" s="93"/>
      <c r="JKX49" s="93"/>
      <c r="JKY49" s="93"/>
      <c r="JKZ49" s="93"/>
      <c r="JLA49" s="93"/>
      <c r="JLB49" s="93"/>
      <c r="JLC49" s="93"/>
      <c r="JLD49" s="93"/>
      <c r="JLE49" s="93"/>
      <c r="JLF49" s="93"/>
      <c r="JLG49" s="93"/>
      <c r="JLH49" s="93"/>
      <c r="JLI49" s="93"/>
      <c r="JLJ49" s="93"/>
      <c r="JLK49" s="93"/>
      <c r="JLL49" s="93"/>
      <c r="JLM49" s="93"/>
      <c r="JLN49" s="93"/>
      <c r="JLO49" s="93"/>
      <c r="JLP49" s="93"/>
      <c r="JLQ49" s="93"/>
      <c r="JLR49" s="93"/>
      <c r="JLS49" s="93"/>
      <c r="JLT49" s="93"/>
      <c r="JLU49" s="93"/>
      <c r="JLV49" s="93"/>
      <c r="JLW49" s="93"/>
      <c r="JLX49" s="93"/>
      <c r="JLY49" s="93"/>
      <c r="JLZ49" s="93"/>
      <c r="JMA49" s="93"/>
      <c r="JMB49" s="93"/>
      <c r="JMC49" s="93"/>
      <c r="JMD49" s="93"/>
      <c r="JME49" s="93"/>
      <c r="JMF49" s="93"/>
      <c r="JMG49" s="93"/>
      <c r="JMH49" s="93"/>
      <c r="JMI49" s="93"/>
      <c r="JMJ49" s="93"/>
      <c r="JMK49" s="93"/>
      <c r="JML49" s="93"/>
      <c r="JMM49" s="93"/>
      <c r="JMN49" s="93"/>
      <c r="JMO49" s="93"/>
      <c r="JMP49" s="93"/>
      <c r="JMQ49" s="93"/>
      <c r="JMR49" s="93"/>
      <c r="JMS49" s="93"/>
      <c r="JMT49" s="93"/>
      <c r="JMU49" s="93"/>
      <c r="JMV49" s="93"/>
      <c r="JMW49" s="93"/>
      <c r="JMX49" s="93"/>
      <c r="JMY49" s="93"/>
      <c r="JMZ49" s="93"/>
      <c r="JNA49" s="93"/>
      <c r="JNB49" s="93"/>
      <c r="JNC49" s="93"/>
      <c r="JND49" s="93"/>
      <c r="JNE49" s="93"/>
      <c r="JNF49" s="93"/>
      <c r="JNG49" s="93"/>
      <c r="JNH49" s="93"/>
      <c r="JNI49" s="93"/>
      <c r="JNJ49" s="93"/>
      <c r="JNK49" s="93"/>
      <c r="JNL49" s="93"/>
      <c r="JNM49" s="93"/>
      <c r="JNN49" s="93"/>
      <c r="JNO49" s="93"/>
      <c r="JNP49" s="93"/>
      <c r="JNQ49" s="93"/>
      <c r="JNR49" s="93"/>
      <c r="JNS49" s="93"/>
      <c r="JNT49" s="93"/>
      <c r="JNU49" s="93"/>
      <c r="JNV49" s="93"/>
      <c r="JNW49" s="93"/>
      <c r="JNX49" s="93"/>
      <c r="JNY49" s="93"/>
      <c r="JNZ49" s="93"/>
      <c r="JOA49" s="93"/>
      <c r="JOB49" s="93"/>
      <c r="JOC49" s="93"/>
      <c r="JOD49" s="93"/>
      <c r="JOE49" s="93"/>
      <c r="JOF49" s="93"/>
      <c r="JOG49" s="93"/>
      <c r="JOH49" s="93"/>
      <c r="JOI49" s="93"/>
      <c r="JOJ49" s="93"/>
      <c r="JOK49" s="93"/>
      <c r="JOL49" s="93"/>
      <c r="JOM49" s="93"/>
      <c r="JON49" s="93"/>
      <c r="JOO49" s="93"/>
      <c r="JOP49" s="93"/>
      <c r="JOQ49" s="93"/>
      <c r="JOR49" s="93"/>
      <c r="JOS49" s="93"/>
      <c r="JOT49" s="93"/>
      <c r="JOU49" s="93"/>
      <c r="JOV49" s="93"/>
      <c r="JOW49" s="93"/>
      <c r="JOX49" s="93"/>
      <c r="JOY49" s="93"/>
      <c r="JOZ49" s="93"/>
      <c r="JPA49" s="93"/>
      <c r="JPB49" s="93"/>
      <c r="JPC49" s="93"/>
      <c r="JPD49" s="93"/>
      <c r="JPE49" s="93"/>
      <c r="JPF49" s="93"/>
      <c r="JPG49" s="93"/>
      <c r="JPH49" s="93"/>
      <c r="JPI49" s="93"/>
      <c r="JPJ49" s="93"/>
      <c r="JPK49" s="93"/>
      <c r="JPL49" s="93"/>
      <c r="JPM49" s="93"/>
      <c r="JPN49" s="93"/>
      <c r="JPO49" s="93"/>
      <c r="JPP49" s="93"/>
      <c r="JPQ49" s="93"/>
      <c r="JPR49" s="93"/>
      <c r="JPS49" s="93"/>
      <c r="JPT49" s="93"/>
      <c r="JPU49" s="93"/>
      <c r="JPV49" s="93"/>
      <c r="JPW49" s="93"/>
      <c r="JPX49" s="93"/>
      <c r="JPY49" s="93"/>
      <c r="JPZ49" s="93"/>
      <c r="JQA49" s="93"/>
      <c r="JQB49" s="93"/>
      <c r="JQC49" s="93"/>
      <c r="JQD49" s="93"/>
      <c r="JQE49" s="93"/>
      <c r="JQF49" s="93"/>
      <c r="JQG49" s="93"/>
      <c r="JQH49" s="93"/>
      <c r="JQI49" s="93"/>
      <c r="JQJ49" s="93"/>
      <c r="JQK49" s="93"/>
      <c r="JQL49" s="93"/>
      <c r="JQM49" s="93"/>
      <c r="JQN49" s="93"/>
      <c r="JQO49" s="93"/>
      <c r="JQP49" s="93"/>
      <c r="JQQ49" s="93"/>
      <c r="JQR49" s="93"/>
      <c r="JQS49" s="93"/>
      <c r="JQT49" s="93"/>
      <c r="JQU49" s="93"/>
      <c r="JQV49" s="93"/>
      <c r="JQW49" s="93"/>
      <c r="JQX49" s="93"/>
      <c r="JQY49" s="93"/>
      <c r="JQZ49" s="93"/>
      <c r="JRA49" s="93"/>
      <c r="JRB49" s="93"/>
      <c r="JRC49" s="93"/>
      <c r="JRD49" s="93"/>
      <c r="JRE49" s="93"/>
      <c r="JRF49" s="93"/>
      <c r="JRG49" s="93"/>
      <c r="JRH49" s="93"/>
      <c r="JRI49" s="93"/>
      <c r="JRJ49" s="93"/>
      <c r="JRK49" s="93"/>
      <c r="JRL49" s="93"/>
      <c r="JRM49" s="93"/>
      <c r="JRN49" s="93"/>
      <c r="JRO49" s="93"/>
      <c r="JRP49" s="93"/>
      <c r="JRQ49" s="93"/>
      <c r="JRR49" s="93"/>
      <c r="JRS49" s="93"/>
      <c r="JRT49" s="93"/>
      <c r="JRU49" s="93"/>
      <c r="JRV49" s="93"/>
      <c r="JRW49" s="93"/>
      <c r="JRX49" s="93"/>
      <c r="JRY49" s="93"/>
      <c r="JRZ49" s="93"/>
      <c r="JSA49" s="93"/>
      <c r="JSB49" s="93"/>
      <c r="JSC49" s="93"/>
      <c r="JSD49" s="93"/>
      <c r="JSE49" s="93"/>
      <c r="JSF49" s="93"/>
      <c r="JSG49" s="93"/>
      <c r="JSH49" s="93"/>
      <c r="JSI49" s="93"/>
      <c r="JSJ49" s="93"/>
      <c r="JSK49" s="93"/>
      <c r="JSL49" s="93"/>
      <c r="JSM49" s="93"/>
      <c r="JSN49" s="93"/>
      <c r="JSO49" s="93"/>
      <c r="JSP49" s="93"/>
      <c r="JSQ49" s="93"/>
      <c r="JSR49" s="93"/>
      <c r="JSS49" s="93"/>
      <c r="JST49" s="93"/>
      <c r="JSU49" s="93"/>
      <c r="JSV49" s="93"/>
      <c r="JSW49" s="93"/>
      <c r="JSX49" s="93"/>
      <c r="JSY49" s="93"/>
      <c r="JSZ49" s="93"/>
      <c r="JTA49" s="93"/>
      <c r="JTB49" s="93"/>
      <c r="JTC49" s="93"/>
      <c r="JTD49" s="93"/>
      <c r="JTE49" s="93"/>
      <c r="JTF49" s="93"/>
      <c r="JTG49" s="93"/>
      <c r="JTH49" s="93"/>
      <c r="JTI49" s="93"/>
      <c r="JTJ49" s="93"/>
      <c r="JTK49" s="93"/>
      <c r="JTL49" s="93"/>
      <c r="JTM49" s="93"/>
      <c r="JTN49" s="93"/>
      <c r="JTO49" s="93"/>
      <c r="JTP49" s="93"/>
      <c r="JTQ49" s="93"/>
      <c r="JTR49" s="93"/>
      <c r="JTS49" s="93"/>
      <c r="JTT49" s="93"/>
      <c r="JTU49" s="93"/>
      <c r="JTV49" s="93"/>
      <c r="JTW49" s="93"/>
      <c r="JTX49" s="93"/>
      <c r="JTY49" s="93"/>
      <c r="JTZ49" s="93"/>
      <c r="JUA49" s="93"/>
      <c r="JUB49" s="93"/>
      <c r="JUC49" s="93"/>
      <c r="JUD49" s="93"/>
      <c r="JUE49" s="93"/>
      <c r="JUF49" s="93"/>
      <c r="JUG49" s="93"/>
      <c r="JUH49" s="93"/>
      <c r="JUI49" s="93"/>
      <c r="JUJ49" s="93"/>
      <c r="JUK49" s="93"/>
      <c r="JUL49" s="93"/>
      <c r="JUM49" s="93"/>
      <c r="JUN49" s="93"/>
      <c r="JUO49" s="93"/>
      <c r="JUP49" s="93"/>
      <c r="JUQ49" s="93"/>
      <c r="JUR49" s="93"/>
      <c r="JUS49" s="93"/>
      <c r="JUT49" s="93"/>
      <c r="JUU49" s="93"/>
      <c r="JUV49" s="93"/>
      <c r="JUW49" s="93"/>
      <c r="JUX49" s="93"/>
      <c r="JUY49" s="93"/>
      <c r="JUZ49" s="93"/>
      <c r="JVA49" s="93"/>
      <c r="JVB49" s="93"/>
      <c r="JVC49" s="93"/>
      <c r="JVD49" s="93"/>
      <c r="JVE49" s="93"/>
      <c r="JVF49" s="93"/>
      <c r="JVG49" s="93"/>
      <c r="JVH49" s="93"/>
      <c r="JVI49" s="93"/>
      <c r="JVJ49" s="93"/>
      <c r="JVK49" s="93"/>
      <c r="JVL49" s="93"/>
      <c r="JVM49" s="93"/>
      <c r="JVN49" s="93"/>
      <c r="JVO49" s="93"/>
      <c r="JVP49" s="93"/>
      <c r="JVQ49" s="93"/>
      <c r="JVR49" s="93"/>
      <c r="JVS49" s="93"/>
      <c r="JVT49" s="93"/>
      <c r="JVU49" s="93"/>
      <c r="JVV49" s="93"/>
      <c r="JVW49" s="93"/>
      <c r="JVX49" s="93"/>
      <c r="JVY49" s="93"/>
      <c r="JVZ49" s="93"/>
      <c r="JWA49" s="93"/>
      <c r="JWB49" s="93"/>
      <c r="JWC49" s="93"/>
      <c r="JWD49" s="93"/>
      <c r="JWE49" s="93"/>
      <c r="JWF49" s="93"/>
      <c r="JWG49" s="93"/>
      <c r="JWH49" s="93"/>
      <c r="JWI49" s="93"/>
      <c r="JWJ49" s="93"/>
      <c r="JWK49" s="93"/>
      <c r="JWL49" s="93"/>
      <c r="JWM49" s="93"/>
      <c r="JWN49" s="93"/>
      <c r="JWO49" s="93"/>
      <c r="JWP49" s="93"/>
      <c r="JWQ49" s="93"/>
      <c r="JWR49" s="93"/>
      <c r="JWS49" s="93"/>
      <c r="JWT49" s="93"/>
      <c r="JWU49" s="93"/>
      <c r="JWV49" s="93"/>
      <c r="JWW49" s="93"/>
      <c r="JWX49" s="93"/>
      <c r="JWY49" s="93"/>
      <c r="JWZ49" s="93"/>
      <c r="JXA49" s="93"/>
      <c r="JXB49" s="93"/>
      <c r="JXC49" s="93"/>
      <c r="JXD49" s="93"/>
      <c r="JXE49" s="93"/>
      <c r="JXF49" s="93"/>
      <c r="JXG49" s="93"/>
      <c r="JXH49" s="93"/>
      <c r="JXI49" s="93"/>
      <c r="JXJ49" s="93"/>
      <c r="JXK49" s="93"/>
      <c r="JXL49" s="93"/>
      <c r="JXM49" s="93"/>
      <c r="JXN49" s="93"/>
      <c r="JXO49" s="93"/>
      <c r="JXP49" s="93"/>
      <c r="JXQ49" s="93"/>
      <c r="JXR49" s="93"/>
      <c r="JXS49" s="93"/>
      <c r="JXT49" s="93"/>
      <c r="JXU49" s="93"/>
      <c r="JXV49" s="93"/>
      <c r="JXW49" s="93"/>
      <c r="JXX49" s="93"/>
      <c r="JXY49" s="93"/>
      <c r="JXZ49" s="93"/>
      <c r="JYA49" s="93"/>
      <c r="JYB49" s="93"/>
      <c r="JYC49" s="93"/>
      <c r="JYD49" s="93"/>
      <c r="JYE49" s="93"/>
      <c r="JYF49" s="93"/>
      <c r="JYG49" s="93"/>
      <c r="JYH49" s="93"/>
      <c r="JYI49" s="93"/>
      <c r="JYJ49" s="93"/>
      <c r="JYK49" s="93"/>
      <c r="JYL49" s="93"/>
      <c r="JYM49" s="93"/>
      <c r="JYN49" s="93"/>
      <c r="JYO49" s="93"/>
      <c r="JYP49" s="93"/>
      <c r="JYQ49" s="93"/>
      <c r="JYR49" s="93"/>
      <c r="JYS49" s="93"/>
      <c r="JYT49" s="93"/>
      <c r="JYU49" s="93"/>
      <c r="JYV49" s="93"/>
      <c r="JYW49" s="93"/>
      <c r="JYX49" s="93"/>
      <c r="JYY49" s="93"/>
      <c r="JYZ49" s="93"/>
      <c r="JZA49" s="93"/>
      <c r="JZB49" s="93"/>
      <c r="JZC49" s="93"/>
      <c r="JZD49" s="93"/>
      <c r="JZE49" s="93"/>
      <c r="JZF49" s="93"/>
      <c r="JZG49" s="93"/>
      <c r="JZH49" s="93"/>
      <c r="JZI49" s="93"/>
      <c r="JZJ49" s="93"/>
      <c r="JZK49" s="93"/>
      <c r="JZL49" s="93"/>
      <c r="JZM49" s="93"/>
      <c r="JZN49" s="93"/>
      <c r="JZO49" s="93"/>
      <c r="JZP49" s="93"/>
      <c r="JZQ49" s="93"/>
      <c r="JZR49" s="93"/>
      <c r="JZS49" s="93"/>
      <c r="JZT49" s="93"/>
      <c r="JZU49" s="93"/>
      <c r="JZV49" s="93"/>
      <c r="JZW49" s="93"/>
      <c r="JZX49" s="93"/>
      <c r="JZY49" s="93"/>
      <c r="JZZ49" s="93"/>
      <c r="KAA49" s="93"/>
      <c r="KAB49" s="93"/>
      <c r="KAC49" s="93"/>
      <c r="KAD49" s="93"/>
      <c r="KAE49" s="93"/>
      <c r="KAF49" s="93"/>
      <c r="KAG49" s="93"/>
      <c r="KAH49" s="93"/>
      <c r="KAI49" s="93"/>
      <c r="KAJ49" s="93"/>
      <c r="KAK49" s="93"/>
      <c r="KAL49" s="93"/>
      <c r="KAM49" s="93"/>
      <c r="KAN49" s="93"/>
      <c r="KAO49" s="93"/>
      <c r="KAP49" s="93"/>
      <c r="KAQ49" s="93"/>
      <c r="KAR49" s="93"/>
      <c r="KAS49" s="93"/>
      <c r="KAT49" s="93"/>
      <c r="KAU49" s="93"/>
      <c r="KAV49" s="93"/>
      <c r="KAW49" s="93"/>
      <c r="KAX49" s="93"/>
      <c r="KAY49" s="93"/>
      <c r="KAZ49" s="93"/>
      <c r="KBA49" s="93"/>
      <c r="KBB49" s="93"/>
      <c r="KBC49" s="93"/>
      <c r="KBD49" s="93"/>
      <c r="KBE49" s="93"/>
      <c r="KBF49" s="93"/>
      <c r="KBG49" s="93"/>
      <c r="KBH49" s="93"/>
      <c r="KBI49" s="93"/>
      <c r="KBJ49" s="93"/>
      <c r="KBK49" s="93"/>
      <c r="KBL49" s="93"/>
      <c r="KBM49" s="93"/>
      <c r="KBN49" s="93"/>
      <c r="KBO49" s="93"/>
      <c r="KBP49" s="93"/>
      <c r="KBQ49" s="93"/>
      <c r="KBR49" s="93"/>
      <c r="KBS49" s="93"/>
      <c r="KBT49" s="93"/>
      <c r="KBU49" s="93"/>
      <c r="KBV49" s="93"/>
      <c r="KBW49" s="93"/>
      <c r="KBX49" s="93"/>
      <c r="KBY49" s="93"/>
      <c r="KBZ49" s="93"/>
      <c r="KCA49" s="93"/>
      <c r="KCB49" s="93"/>
      <c r="KCC49" s="93"/>
      <c r="KCD49" s="93"/>
      <c r="KCE49" s="93"/>
      <c r="KCF49" s="93"/>
      <c r="KCG49" s="93"/>
      <c r="KCH49" s="93"/>
      <c r="KCI49" s="93"/>
      <c r="KCJ49" s="93"/>
      <c r="KCK49" s="93"/>
      <c r="KCL49" s="93"/>
      <c r="KCM49" s="93"/>
      <c r="KCN49" s="93"/>
      <c r="KCO49" s="93"/>
      <c r="KCP49" s="93"/>
      <c r="KCQ49" s="93"/>
      <c r="KCR49" s="93"/>
      <c r="KCS49" s="93"/>
      <c r="KCT49" s="93"/>
      <c r="KCU49" s="93"/>
      <c r="KCV49" s="93"/>
      <c r="KCW49" s="93"/>
      <c r="KCX49" s="93"/>
      <c r="KCY49" s="93"/>
      <c r="KCZ49" s="93"/>
      <c r="KDA49" s="93"/>
      <c r="KDB49" s="93"/>
      <c r="KDC49" s="93"/>
      <c r="KDD49" s="93"/>
      <c r="KDE49" s="93"/>
      <c r="KDF49" s="93"/>
      <c r="KDG49" s="93"/>
      <c r="KDH49" s="93"/>
      <c r="KDI49" s="93"/>
      <c r="KDJ49" s="93"/>
      <c r="KDK49" s="93"/>
      <c r="KDL49" s="93"/>
      <c r="KDM49" s="93"/>
      <c r="KDN49" s="93"/>
      <c r="KDO49" s="93"/>
      <c r="KDP49" s="93"/>
      <c r="KDQ49" s="93"/>
      <c r="KDR49" s="93"/>
      <c r="KDS49" s="93"/>
      <c r="KDT49" s="93"/>
      <c r="KDU49" s="93"/>
      <c r="KDV49" s="93"/>
      <c r="KDW49" s="93"/>
      <c r="KDX49" s="93"/>
      <c r="KDY49" s="93"/>
      <c r="KDZ49" s="93"/>
      <c r="KEA49" s="93"/>
      <c r="KEB49" s="93"/>
      <c r="KEC49" s="93"/>
      <c r="KED49" s="93"/>
      <c r="KEE49" s="93"/>
      <c r="KEF49" s="93"/>
      <c r="KEG49" s="93"/>
      <c r="KEH49" s="93"/>
      <c r="KEI49" s="93"/>
      <c r="KEJ49" s="93"/>
      <c r="KEK49" s="93"/>
      <c r="KEL49" s="93"/>
      <c r="KEM49" s="93"/>
      <c r="KEN49" s="93"/>
      <c r="KEO49" s="93"/>
      <c r="KEP49" s="93"/>
      <c r="KEQ49" s="93"/>
      <c r="KER49" s="93"/>
      <c r="KES49" s="93"/>
      <c r="KET49" s="93"/>
      <c r="KEU49" s="93"/>
      <c r="KEV49" s="93"/>
      <c r="KEW49" s="93"/>
      <c r="KEX49" s="93"/>
      <c r="KEY49" s="93"/>
      <c r="KEZ49" s="93"/>
      <c r="KFA49" s="93"/>
      <c r="KFB49" s="93"/>
      <c r="KFC49" s="93"/>
      <c r="KFD49" s="93"/>
      <c r="KFE49" s="93"/>
      <c r="KFF49" s="93"/>
      <c r="KFG49" s="93"/>
      <c r="KFH49" s="93"/>
      <c r="KFI49" s="93"/>
      <c r="KFJ49" s="93"/>
      <c r="KFK49" s="93"/>
      <c r="KFL49" s="93"/>
      <c r="KFM49" s="93"/>
      <c r="KFN49" s="93"/>
      <c r="KFO49" s="93"/>
      <c r="KFP49" s="93"/>
      <c r="KFQ49" s="93"/>
      <c r="KFR49" s="93"/>
      <c r="KFS49" s="93"/>
      <c r="KFT49" s="93"/>
      <c r="KFU49" s="93"/>
      <c r="KFV49" s="93"/>
      <c r="KFW49" s="93"/>
      <c r="KFX49" s="93"/>
      <c r="KFY49" s="93"/>
      <c r="KFZ49" s="93"/>
      <c r="KGA49" s="93"/>
      <c r="KGB49" s="93"/>
      <c r="KGC49" s="93"/>
      <c r="KGD49" s="93"/>
      <c r="KGE49" s="93"/>
      <c r="KGF49" s="93"/>
      <c r="KGG49" s="93"/>
      <c r="KGH49" s="93"/>
      <c r="KGI49" s="93"/>
      <c r="KGJ49" s="93"/>
      <c r="KGK49" s="93"/>
      <c r="KGL49" s="93"/>
      <c r="KGM49" s="93"/>
      <c r="KGN49" s="93"/>
      <c r="KGO49" s="93"/>
      <c r="KGP49" s="93"/>
      <c r="KGQ49" s="93"/>
      <c r="KGR49" s="93"/>
      <c r="KGS49" s="93"/>
      <c r="KGT49" s="93"/>
      <c r="KGU49" s="93"/>
      <c r="KGV49" s="93"/>
      <c r="KGW49" s="93"/>
      <c r="KGX49" s="93"/>
      <c r="KGY49" s="93"/>
      <c r="KGZ49" s="93"/>
      <c r="KHA49" s="93"/>
      <c r="KHB49" s="93"/>
      <c r="KHC49" s="93"/>
      <c r="KHD49" s="93"/>
      <c r="KHE49" s="93"/>
      <c r="KHF49" s="93"/>
      <c r="KHG49" s="93"/>
      <c r="KHH49" s="93"/>
      <c r="KHI49" s="93"/>
      <c r="KHJ49" s="93"/>
      <c r="KHK49" s="93"/>
      <c r="KHL49" s="93"/>
      <c r="KHM49" s="93"/>
      <c r="KHN49" s="93"/>
      <c r="KHO49" s="93"/>
      <c r="KHP49" s="93"/>
      <c r="KHQ49" s="93"/>
      <c r="KHR49" s="93"/>
      <c r="KHS49" s="93"/>
      <c r="KHT49" s="93"/>
      <c r="KHU49" s="93"/>
      <c r="KHV49" s="93"/>
      <c r="KHW49" s="93"/>
      <c r="KHX49" s="93"/>
      <c r="KHY49" s="93"/>
      <c r="KHZ49" s="93"/>
      <c r="KIA49" s="93"/>
      <c r="KIB49" s="93"/>
      <c r="KIC49" s="93"/>
      <c r="KID49" s="93"/>
      <c r="KIE49" s="93"/>
      <c r="KIF49" s="93"/>
      <c r="KIG49" s="93"/>
      <c r="KIH49" s="93"/>
      <c r="KII49" s="93"/>
      <c r="KIJ49" s="93"/>
      <c r="KIK49" s="93"/>
      <c r="KIL49" s="93"/>
      <c r="KIM49" s="93"/>
      <c r="KIN49" s="93"/>
      <c r="KIO49" s="93"/>
      <c r="KIP49" s="93"/>
      <c r="KIQ49" s="93"/>
      <c r="KIR49" s="93"/>
      <c r="KIS49" s="93"/>
      <c r="KIT49" s="93"/>
      <c r="KIU49" s="93"/>
      <c r="KIV49" s="93"/>
      <c r="KIW49" s="93"/>
      <c r="KIX49" s="93"/>
      <c r="KIY49" s="93"/>
      <c r="KIZ49" s="93"/>
      <c r="KJA49" s="93"/>
      <c r="KJB49" s="93"/>
      <c r="KJC49" s="93"/>
      <c r="KJD49" s="93"/>
      <c r="KJE49" s="93"/>
      <c r="KJF49" s="93"/>
      <c r="KJG49" s="93"/>
      <c r="KJH49" s="93"/>
      <c r="KJI49" s="93"/>
      <c r="KJJ49" s="93"/>
      <c r="KJK49" s="93"/>
      <c r="KJL49" s="93"/>
      <c r="KJM49" s="93"/>
      <c r="KJN49" s="93"/>
      <c r="KJO49" s="93"/>
      <c r="KJP49" s="93"/>
      <c r="KJQ49" s="93"/>
      <c r="KJR49" s="93"/>
      <c r="KJS49" s="93"/>
      <c r="KJT49" s="93"/>
      <c r="KJU49" s="93"/>
      <c r="KJV49" s="93"/>
      <c r="KJW49" s="93"/>
      <c r="KJX49" s="93"/>
      <c r="KJY49" s="93"/>
      <c r="KJZ49" s="93"/>
      <c r="KKA49" s="93"/>
      <c r="KKB49" s="93"/>
      <c r="KKC49" s="93"/>
      <c r="KKD49" s="93"/>
      <c r="KKE49" s="93"/>
      <c r="KKF49" s="93"/>
      <c r="KKG49" s="93"/>
      <c r="KKH49" s="93"/>
      <c r="KKI49" s="93"/>
      <c r="KKJ49" s="93"/>
      <c r="KKK49" s="93"/>
      <c r="KKL49" s="93"/>
      <c r="KKM49" s="93"/>
      <c r="KKN49" s="93"/>
      <c r="KKO49" s="93"/>
      <c r="KKP49" s="93"/>
      <c r="KKQ49" s="93"/>
      <c r="KKR49" s="93"/>
      <c r="KKS49" s="93"/>
      <c r="KKT49" s="93"/>
      <c r="KKU49" s="93"/>
      <c r="KKV49" s="93"/>
      <c r="KKW49" s="93"/>
      <c r="KKX49" s="93"/>
      <c r="KKY49" s="93"/>
      <c r="KKZ49" s="93"/>
      <c r="KLA49" s="93"/>
      <c r="KLB49" s="93"/>
      <c r="KLC49" s="93"/>
      <c r="KLD49" s="93"/>
      <c r="KLE49" s="93"/>
      <c r="KLF49" s="93"/>
      <c r="KLG49" s="93"/>
      <c r="KLH49" s="93"/>
      <c r="KLI49" s="93"/>
      <c r="KLJ49" s="93"/>
      <c r="KLK49" s="93"/>
      <c r="KLL49" s="93"/>
      <c r="KLM49" s="93"/>
      <c r="KLN49" s="93"/>
      <c r="KLO49" s="93"/>
      <c r="KLP49" s="93"/>
      <c r="KLQ49" s="93"/>
      <c r="KLR49" s="93"/>
      <c r="KLS49" s="93"/>
      <c r="KLT49" s="93"/>
      <c r="KLU49" s="93"/>
      <c r="KLV49" s="93"/>
      <c r="KLW49" s="93"/>
      <c r="KLX49" s="93"/>
      <c r="KLY49" s="93"/>
      <c r="KLZ49" s="93"/>
      <c r="KMA49" s="93"/>
      <c r="KMB49" s="93"/>
      <c r="KMC49" s="93"/>
      <c r="KMD49" s="93"/>
      <c r="KME49" s="93"/>
      <c r="KMF49" s="93"/>
      <c r="KMG49" s="93"/>
      <c r="KMH49" s="93"/>
      <c r="KMI49" s="93"/>
      <c r="KMJ49" s="93"/>
      <c r="KMK49" s="93"/>
      <c r="KML49" s="93"/>
      <c r="KMM49" s="93"/>
      <c r="KMN49" s="93"/>
      <c r="KMO49" s="93"/>
      <c r="KMP49" s="93"/>
      <c r="KMQ49" s="93"/>
      <c r="KMR49" s="93"/>
      <c r="KMS49" s="93"/>
      <c r="KMT49" s="93"/>
      <c r="KMU49" s="93"/>
      <c r="KMV49" s="93"/>
      <c r="KMW49" s="93"/>
      <c r="KMX49" s="93"/>
      <c r="KMY49" s="93"/>
      <c r="KMZ49" s="93"/>
      <c r="KNA49" s="93"/>
      <c r="KNB49" s="93"/>
      <c r="KNC49" s="93"/>
      <c r="KND49" s="93"/>
      <c r="KNE49" s="93"/>
      <c r="KNF49" s="93"/>
      <c r="KNG49" s="93"/>
      <c r="KNH49" s="93"/>
      <c r="KNI49" s="93"/>
      <c r="KNJ49" s="93"/>
      <c r="KNK49" s="93"/>
      <c r="KNL49" s="93"/>
      <c r="KNM49" s="93"/>
      <c r="KNN49" s="93"/>
      <c r="KNO49" s="93"/>
      <c r="KNP49" s="93"/>
      <c r="KNQ49" s="93"/>
      <c r="KNR49" s="93"/>
      <c r="KNS49" s="93"/>
      <c r="KNT49" s="93"/>
      <c r="KNU49" s="93"/>
      <c r="KNV49" s="93"/>
      <c r="KNW49" s="93"/>
      <c r="KNX49" s="93"/>
      <c r="KNY49" s="93"/>
      <c r="KNZ49" s="93"/>
      <c r="KOA49" s="93"/>
      <c r="KOB49" s="93"/>
      <c r="KOC49" s="93"/>
      <c r="KOD49" s="93"/>
      <c r="KOE49" s="93"/>
      <c r="KOF49" s="93"/>
      <c r="KOG49" s="93"/>
      <c r="KOH49" s="93"/>
      <c r="KOI49" s="93"/>
      <c r="KOJ49" s="93"/>
      <c r="KOK49" s="93"/>
      <c r="KOL49" s="93"/>
      <c r="KOM49" s="93"/>
      <c r="KON49" s="93"/>
      <c r="KOO49" s="93"/>
      <c r="KOP49" s="93"/>
      <c r="KOQ49" s="93"/>
      <c r="KOR49" s="93"/>
      <c r="KOS49" s="93"/>
      <c r="KOT49" s="93"/>
      <c r="KOU49" s="93"/>
      <c r="KOV49" s="93"/>
      <c r="KOW49" s="93"/>
      <c r="KOX49" s="93"/>
      <c r="KOY49" s="93"/>
      <c r="KOZ49" s="93"/>
      <c r="KPA49" s="93"/>
      <c r="KPB49" s="93"/>
      <c r="KPC49" s="93"/>
      <c r="KPD49" s="93"/>
      <c r="KPE49" s="93"/>
      <c r="KPF49" s="93"/>
      <c r="KPG49" s="93"/>
      <c r="KPH49" s="93"/>
      <c r="KPI49" s="93"/>
      <c r="KPJ49" s="93"/>
      <c r="KPK49" s="93"/>
      <c r="KPL49" s="93"/>
      <c r="KPM49" s="93"/>
      <c r="KPN49" s="93"/>
      <c r="KPO49" s="93"/>
      <c r="KPP49" s="93"/>
      <c r="KPQ49" s="93"/>
      <c r="KPR49" s="93"/>
      <c r="KPS49" s="93"/>
      <c r="KPT49" s="93"/>
      <c r="KPU49" s="93"/>
      <c r="KPV49" s="93"/>
      <c r="KPW49" s="93"/>
      <c r="KPX49" s="93"/>
      <c r="KPY49" s="93"/>
      <c r="KPZ49" s="93"/>
      <c r="KQA49" s="93"/>
      <c r="KQB49" s="93"/>
      <c r="KQC49" s="93"/>
      <c r="KQD49" s="93"/>
      <c r="KQE49" s="93"/>
      <c r="KQF49" s="93"/>
      <c r="KQG49" s="93"/>
      <c r="KQH49" s="93"/>
      <c r="KQI49" s="93"/>
      <c r="KQJ49" s="93"/>
      <c r="KQK49" s="93"/>
      <c r="KQL49" s="93"/>
      <c r="KQM49" s="93"/>
      <c r="KQN49" s="93"/>
      <c r="KQO49" s="93"/>
      <c r="KQP49" s="93"/>
      <c r="KQQ49" s="93"/>
      <c r="KQR49" s="93"/>
      <c r="KQS49" s="93"/>
      <c r="KQT49" s="93"/>
      <c r="KQU49" s="93"/>
      <c r="KQV49" s="93"/>
      <c r="KQW49" s="93"/>
      <c r="KQX49" s="93"/>
      <c r="KQY49" s="93"/>
      <c r="KQZ49" s="93"/>
      <c r="KRA49" s="93"/>
      <c r="KRB49" s="93"/>
      <c r="KRC49" s="93"/>
      <c r="KRD49" s="93"/>
      <c r="KRE49" s="93"/>
      <c r="KRF49" s="93"/>
      <c r="KRG49" s="93"/>
      <c r="KRH49" s="93"/>
      <c r="KRI49" s="93"/>
      <c r="KRJ49" s="93"/>
      <c r="KRK49" s="93"/>
      <c r="KRL49" s="93"/>
      <c r="KRM49" s="93"/>
      <c r="KRN49" s="93"/>
      <c r="KRO49" s="93"/>
      <c r="KRP49" s="93"/>
      <c r="KRQ49" s="93"/>
      <c r="KRR49" s="93"/>
      <c r="KRS49" s="93"/>
      <c r="KRT49" s="93"/>
      <c r="KRU49" s="93"/>
      <c r="KRV49" s="93"/>
      <c r="KRW49" s="93"/>
      <c r="KRX49" s="93"/>
      <c r="KRY49" s="93"/>
      <c r="KRZ49" s="93"/>
      <c r="KSA49" s="93"/>
      <c r="KSB49" s="93"/>
      <c r="KSC49" s="93"/>
      <c r="KSD49" s="93"/>
      <c r="KSE49" s="93"/>
      <c r="KSF49" s="93"/>
      <c r="KSG49" s="93"/>
      <c r="KSH49" s="93"/>
      <c r="KSI49" s="93"/>
      <c r="KSJ49" s="93"/>
      <c r="KSK49" s="93"/>
      <c r="KSL49" s="93"/>
      <c r="KSM49" s="93"/>
      <c r="KSN49" s="93"/>
      <c r="KSO49" s="93"/>
      <c r="KSP49" s="93"/>
      <c r="KSQ49" s="93"/>
      <c r="KSR49" s="93"/>
      <c r="KSS49" s="93"/>
      <c r="KST49" s="93"/>
      <c r="KSU49" s="93"/>
      <c r="KSV49" s="93"/>
      <c r="KSW49" s="93"/>
      <c r="KSX49" s="93"/>
      <c r="KSY49" s="93"/>
      <c r="KSZ49" s="93"/>
      <c r="KTA49" s="93"/>
      <c r="KTB49" s="93"/>
      <c r="KTC49" s="93"/>
      <c r="KTD49" s="93"/>
      <c r="KTE49" s="93"/>
      <c r="KTF49" s="93"/>
      <c r="KTG49" s="93"/>
      <c r="KTH49" s="93"/>
      <c r="KTI49" s="93"/>
      <c r="KTJ49" s="93"/>
      <c r="KTK49" s="93"/>
      <c r="KTL49" s="93"/>
      <c r="KTM49" s="93"/>
      <c r="KTN49" s="93"/>
      <c r="KTO49" s="93"/>
      <c r="KTP49" s="93"/>
      <c r="KTQ49" s="93"/>
      <c r="KTR49" s="93"/>
      <c r="KTS49" s="93"/>
      <c r="KTT49" s="93"/>
      <c r="KTU49" s="93"/>
      <c r="KTV49" s="93"/>
      <c r="KTW49" s="93"/>
      <c r="KTX49" s="93"/>
      <c r="KTY49" s="93"/>
      <c r="KTZ49" s="93"/>
      <c r="KUA49" s="93"/>
      <c r="KUB49" s="93"/>
      <c r="KUC49" s="93"/>
      <c r="KUD49" s="93"/>
      <c r="KUE49" s="93"/>
      <c r="KUF49" s="93"/>
      <c r="KUG49" s="93"/>
      <c r="KUH49" s="93"/>
      <c r="KUI49" s="93"/>
      <c r="KUJ49" s="93"/>
      <c r="KUK49" s="93"/>
      <c r="KUL49" s="93"/>
      <c r="KUM49" s="93"/>
      <c r="KUN49" s="93"/>
      <c r="KUO49" s="93"/>
      <c r="KUP49" s="93"/>
      <c r="KUQ49" s="93"/>
      <c r="KUR49" s="93"/>
      <c r="KUS49" s="93"/>
      <c r="KUT49" s="93"/>
      <c r="KUU49" s="93"/>
      <c r="KUV49" s="93"/>
      <c r="KUW49" s="93"/>
      <c r="KUX49" s="93"/>
      <c r="KUY49" s="93"/>
      <c r="KUZ49" s="93"/>
      <c r="KVA49" s="93"/>
      <c r="KVB49" s="93"/>
      <c r="KVC49" s="93"/>
      <c r="KVD49" s="93"/>
      <c r="KVE49" s="93"/>
      <c r="KVF49" s="93"/>
      <c r="KVG49" s="93"/>
      <c r="KVH49" s="93"/>
      <c r="KVI49" s="93"/>
      <c r="KVJ49" s="93"/>
      <c r="KVK49" s="93"/>
      <c r="KVL49" s="93"/>
      <c r="KVM49" s="93"/>
      <c r="KVN49" s="93"/>
      <c r="KVO49" s="93"/>
      <c r="KVP49" s="93"/>
      <c r="KVQ49" s="93"/>
      <c r="KVR49" s="93"/>
      <c r="KVS49" s="93"/>
      <c r="KVT49" s="93"/>
      <c r="KVU49" s="93"/>
      <c r="KVV49" s="93"/>
      <c r="KVW49" s="93"/>
      <c r="KVX49" s="93"/>
      <c r="KVY49" s="93"/>
      <c r="KVZ49" s="93"/>
      <c r="KWA49" s="93"/>
      <c r="KWB49" s="93"/>
      <c r="KWC49" s="93"/>
      <c r="KWD49" s="93"/>
      <c r="KWE49" s="93"/>
      <c r="KWF49" s="93"/>
      <c r="KWG49" s="93"/>
      <c r="KWH49" s="93"/>
      <c r="KWI49" s="93"/>
      <c r="KWJ49" s="93"/>
      <c r="KWK49" s="93"/>
      <c r="KWL49" s="93"/>
      <c r="KWM49" s="93"/>
      <c r="KWN49" s="93"/>
      <c r="KWO49" s="93"/>
      <c r="KWP49" s="93"/>
      <c r="KWQ49" s="93"/>
      <c r="KWR49" s="93"/>
      <c r="KWS49" s="93"/>
      <c r="KWT49" s="93"/>
      <c r="KWU49" s="93"/>
      <c r="KWV49" s="93"/>
      <c r="KWW49" s="93"/>
      <c r="KWX49" s="93"/>
      <c r="KWY49" s="93"/>
      <c r="KWZ49" s="93"/>
      <c r="KXA49" s="93"/>
      <c r="KXB49" s="93"/>
      <c r="KXC49" s="93"/>
      <c r="KXD49" s="93"/>
      <c r="KXE49" s="93"/>
      <c r="KXF49" s="93"/>
      <c r="KXG49" s="93"/>
      <c r="KXH49" s="93"/>
      <c r="KXI49" s="93"/>
      <c r="KXJ49" s="93"/>
      <c r="KXK49" s="93"/>
      <c r="KXL49" s="93"/>
      <c r="KXM49" s="93"/>
      <c r="KXN49" s="93"/>
      <c r="KXO49" s="93"/>
      <c r="KXP49" s="93"/>
      <c r="KXQ49" s="93"/>
      <c r="KXR49" s="93"/>
      <c r="KXS49" s="93"/>
      <c r="KXT49" s="93"/>
      <c r="KXU49" s="93"/>
      <c r="KXV49" s="93"/>
      <c r="KXW49" s="93"/>
      <c r="KXX49" s="93"/>
      <c r="KXY49" s="93"/>
      <c r="KXZ49" s="93"/>
      <c r="KYA49" s="93"/>
      <c r="KYB49" s="93"/>
      <c r="KYC49" s="93"/>
      <c r="KYD49" s="93"/>
      <c r="KYE49" s="93"/>
      <c r="KYF49" s="93"/>
      <c r="KYG49" s="93"/>
      <c r="KYH49" s="93"/>
      <c r="KYI49" s="93"/>
      <c r="KYJ49" s="93"/>
      <c r="KYK49" s="93"/>
      <c r="KYL49" s="93"/>
      <c r="KYM49" s="93"/>
      <c r="KYN49" s="93"/>
      <c r="KYO49" s="93"/>
      <c r="KYP49" s="93"/>
      <c r="KYQ49" s="93"/>
      <c r="KYR49" s="93"/>
      <c r="KYS49" s="93"/>
      <c r="KYT49" s="93"/>
      <c r="KYU49" s="93"/>
      <c r="KYV49" s="93"/>
      <c r="KYW49" s="93"/>
      <c r="KYX49" s="93"/>
      <c r="KYY49" s="93"/>
      <c r="KYZ49" s="93"/>
      <c r="KZA49" s="93"/>
      <c r="KZB49" s="93"/>
      <c r="KZC49" s="93"/>
      <c r="KZD49" s="93"/>
      <c r="KZE49" s="93"/>
      <c r="KZF49" s="93"/>
      <c r="KZG49" s="93"/>
      <c r="KZH49" s="93"/>
      <c r="KZI49" s="93"/>
      <c r="KZJ49" s="93"/>
      <c r="KZK49" s="93"/>
      <c r="KZL49" s="93"/>
      <c r="KZM49" s="93"/>
      <c r="KZN49" s="93"/>
      <c r="KZO49" s="93"/>
      <c r="KZP49" s="93"/>
      <c r="KZQ49" s="93"/>
      <c r="KZR49" s="93"/>
      <c r="KZS49" s="93"/>
      <c r="KZT49" s="93"/>
      <c r="KZU49" s="93"/>
      <c r="KZV49" s="93"/>
      <c r="KZW49" s="93"/>
      <c r="KZX49" s="93"/>
      <c r="KZY49" s="93"/>
      <c r="KZZ49" s="93"/>
      <c r="LAA49" s="93"/>
      <c r="LAB49" s="93"/>
      <c r="LAC49" s="93"/>
      <c r="LAD49" s="93"/>
      <c r="LAE49" s="93"/>
      <c r="LAF49" s="93"/>
      <c r="LAG49" s="93"/>
      <c r="LAH49" s="93"/>
      <c r="LAI49" s="93"/>
      <c r="LAJ49" s="93"/>
      <c r="LAK49" s="93"/>
      <c r="LAL49" s="93"/>
      <c r="LAM49" s="93"/>
      <c r="LAN49" s="93"/>
      <c r="LAO49" s="93"/>
      <c r="LAP49" s="93"/>
      <c r="LAQ49" s="93"/>
      <c r="LAR49" s="93"/>
      <c r="LAS49" s="93"/>
      <c r="LAT49" s="93"/>
      <c r="LAU49" s="93"/>
      <c r="LAV49" s="93"/>
      <c r="LAW49" s="93"/>
      <c r="LAX49" s="93"/>
      <c r="LAY49" s="93"/>
      <c r="LAZ49" s="93"/>
      <c r="LBA49" s="93"/>
      <c r="LBB49" s="93"/>
      <c r="LBC49" s="93"/>
      <c r="LBD49" s="93"/>
      <c r="LBE49" s="93"/>
      <c r="LBF49" s="93"/>
      <c r="LBG49" s="93"/>
      <c r="LBH49" s="93"/>
      <c r="LBI49" s="93"/>
      <c r="LBJ49" s="93"/>
      <c r="LBK49" s="93"/>
      <c r="LBL49" s="93"/>
      <c r="LBM49" s="93"/>
      <c r="LBN49" s="93"/>
      <c r="LBO49" s="93"/>
      <c r="LBP49" s="93"/>
      <c r="LBQ49" s="93"/>
      <c r="LBR49" s="93"/>
      <c r="LBS49" s="93"/>
      <c r="LBT49" s="93"/>
      <c r="LBU49" s="93"/>
      <c r="LBV49" s="93"/>
      <c r="LBW49" s="93"/>
      <c r="LBX49" s="93"/>
      <c r="LBY49" s="93"/>
      <c r="LBZ49" s="93"/>
      <c r="LCA49" s="93"/>
      <c r="LCB49" s="93"/>
      <c r="LCC49" s="93"/>
      <c r="LCD49" s="93"/>
      <c r="LCE49" s="93"/>
      <c r="LCF49" s="93"/>
      <c r="LCG49" s="93"/>
      <c r="LCH49" s="93"/>
      <c r="LCI49" s="93"/>
      <c r="LCJ49" s="93"/>
      <c r="LCK49" s="93"/>
      <c r="LCL49" s="93"/>
      <c r="LCM49" s="93"/>
      <c r="LCN49" s="93"/>
      <c r="LCO49" s="93"/>
      <c r="LCP49" s="93"/>
      <c r="LCQ49" s="93"/>
      <c r="LCR49" s="93"/>
      <c r="LCS49" s="93"/>
      <c r="LCT49" s="93"/>
      <c r="LCU49" s="93"/>
      <c r="LCV49" s="93"/>
      <c r="LCW49" s="93"/>
      <c r="LCX49" s="93"/>
      <c r="LCY49" s="93"/>
      <c r="LCZ49" s="93"/>
      <c r="LDA49" s="93"/>
      <c r="LDB49" s="93"/>
      <c r="LDC49" s="93"/>
      <c r="LDD49" s="93"/>
      <c r="LDE49" s="93"/>
      <c r="LDF49" s="93"/>
      <c r="LDG49" s="93"/>
      <c r="LDH49" s="93"/>
      <c r="LDI49" s="93"/>
      <c r="LDJ49" s="93"/>
      <c r="LDK49" s="93"/>
      <c r="LDL49" s="93"/>
      <c r="LDM49" s="93"/>
      <c r="LDN49" s="93"/>
      <c r="LDO49" s="93"/>
      <c r="LDP49" s="93"/>
      <c r="LDQ49" s="93"/>
      <c r="LDR49" s="93"/>
      <c r="LDS49" s="93"/>
      <c r="LDT49" s="93"/>
      <c r="LDU49" s="93"/>
      <c r="LDV49" s="93"/>
      <c r="LDW49" s="93"/>
      <c r="LDX49" s="93"/>
      <c r="LDY49" s="93"/>
      <c r="LDZ49" s="93"/>
      <c r="LEA49" s="93"/>
      <c r="LEB49" s="93"/>
      <c r="LEC49" s="93"/>
      <c r="LED49" s="93"/>
      <c r="LEE49" s="93"/>
      <c r="LEF49" s="93"/>
      <c r="LEG49" s="93"/>
      <c r="LEH49" s="93"/>
      <c r="LEI49" s="93"/>
      <c r="LEJ49" s="93"/>
      <c r="LEK49" s="93"/>
      <c r="LEL49" s="93"/>
      <c r="LEM49" s="93"/>
      <c r="LEN49" s="93"/>
      <c r="LEO49" s="93"/>
      <c r="LEP49" s="93"/>
      <c r="LEQ49" s="93"/>
      <c r="LER49" s="93"/>
      <c r="LES49" s="93"/>
      <c r="LET49" s="93"/>
      <c r="LEU49" s="93"/>
      <c r="LEV49" s="93"/>
      <c r="LEW49" s="93"/>
      <c r="LEX49" s="93"/>
      <c r="LEY49" s="93"/>
      <c r="LEZ49" s="93"/>
      <c r="LFA49" s="93"/>
      <c r="LFB49" s="93"/>
      <c r="LFC49" s="93"/>
      <c r="LFD49" s="93"/>
      <c r="LFE49" s="93"/>
      <c r="LFF49" s="93"/>
      <c r="LFG49" s="93"/>
      <c r="LFH49" s="93"/>
      <c r="LFI49" s="93"/>
      <c r="LFJ49" s="93"/>
      <c r="LFK49" s="93"/>
      <c r="LFL49" s="93"/>
      <c r="LFM49" s="93"/>
      <c r="LFN49" s="93"/>
      <c r="LFO49" s="93"/>
      <c r="LFP49" s="93"/>
      <c r="LFQ49" s="93"/>
      <c r="LFR49" s="93"/>
      <c r="LFS49" s="93"/>
      <c r="LFT49" s="93"/>
      <c r="LFU49" s="93"/>
      <c r="LFV49" s="93"/>
      <c r="LFW49" s="93"/>
      <c r="LFX49" s="93"/>
      <c r="LFY49" s="93"/>
      <c r="LFZ49" s="93"/>
      <c r="LGA49" s="93"/>
      <c r="LGB49" s="93"/>
      <c r="LGC49" s="93"/>
      <c r="LGD49" s="93"/>
      <c r="LGE49" s="93"/>
      <c r="LGF49" s="93"/>
      <c r="LGG49" s="93"/>
      <c r="LGH49" s="93"/>
      <c r="LGI49" s="93"/>
      <c r="LGJ49" s="93"/>
      <c r="LGK49" s="93"/>
      <c r="LGL49" s="93"/>
      <c r="LGM49" s="93"/>
      <c r="LGN49" s="93"/>
      <c r="LGO49" s="93"/>
      <c r="LGP49" s="93"/>
      <c r="LGQ49" s="93"/>
      <c r="LGR49" s="93"/>
      <c r="LGS49" s="93"/>
      <c r="LGT49" s="93"/>
      <c r="LGU49" s="93"/>
      <c r="LGV49" s="93"/>
      <c r="LGW49" s="93"/>
      <c r="LGX49" s="93"/>
      <c r="LGY49" s="93"/>
      <c r="LGZ49" s="93"/>
      <c r="LHA49" s="93"/>
      <c r="LHB49" s="93"/>
      <c r="LHC49" s="93"/>
      <c r="LHD49" s="93"/>
      <c r="LHE49" s="93"/>
      <c r="LHF49" s="93"/>
      <c r="LHG49" s="93"/>
      <c r="LHH49" s="93"/>
      <c r="LHI49" s="93"/>
      <c r="LHJ49" s="93"/>
      <c r="LHK49" s="93"/>
      <c r="LHL49" s="93"/>
      <c r="LHM49" s="93"/>
      <c r="LHN49" s="93"/>
      <c r="LHO49" s="93"/>
      <c r="LHP49" s="93"/>
      <c r="LHQ49" s="93"/>
      <c r="LHR49" s="93"/>
      <c r="LHS49" s="93"/>
      <c r="LHT49" s="93"/>
      <c r="LHU49" s="93"/>
      <c r="LHV49" s="93"/>
      <c r="LHW49" s="93"/>
      <c r="LHX49" s="93"/>
      <c r="LHY49" s="93"/>
      <c r="LHZ49" s="93"/>
      <c r="LIA49" s="93"/>
      <c r="LIB49" s="93"/>
      <c r="LIC49" s="93"/>
      <c r="LID49" s="93"/>
      <c r="LIE49" s="93"/>
      <c r="LIF49" s="93"/>
      <c r="LIG49" s="93"/>
      <c r="LIH49" s="93"/>
      <c r="LII49" s="93"/>
      <c r="LIJ49" s="93"/>
      <c r="LIK49" s="93"/>
      <c r="LIL49" s="93"/>
      <c r="LIM49" s="93"/>
      <c r="LIN49" s="93"/>
      <c r="LIO49" s="93"/>
      <c r="LIP49" s="93"/>
      <c r="LIQ49" s="93"/>
      <c r="LIR49" s="93"/>
      <c r="LIS49" s="93"/>
      <c r="LIT49" s="93"/>
      <c r="LIU49" s="93"/>
      <c r="LIV49" s="93"/>
      <c r="LIW49" s="93"/>
      <c r="LIX49" s="93"/>
      <c r="LIY49" s="93"/>
      <c r="LIZ49" s="93"/>
      <c r="LJA49" s="93"/>
      <c r="LJB49" s="93"/>
      <c r="LJC49" s="93"/>
      <c r="LJD49" s="93"/>
      <c r="LJE49" s="93"/>
      <c r="LJF49" s="93"/>
      <c r="LJG49" s="93"/>
      <c r="LJH49" s="93"/>
      <c r="LJI49" s="93"/>
      <c r="LJJ49" s="93"/>
      <c r="LJK49" s="93"/>
      <c r="LJL49" s="93"/>
      <c r="LJM49" s="93"/>
      <c r="LJN49" s="93"/>
      <c r="LJO49" s="93"/>
      <c r="LJP49" s="93"/>
      <c r="LJQ49" s="93"/>
      <c r="LJR49" s="93"/>
      <c r="LJS49" s="93"/>
      <c r="LJT49" s="93"/>
      <c r="LJU49" s="93"/>
      <c r="LJV49" s="93"/>
      <c r="LJW49" s="93"/>
      <c r="LJX49" s="93"/>
      <c r="LJY49" s="93"/>
      <c r="LJZ49" s="93"/>
      <c r="LKA49" s="93"/>
      <c r="LKB49" s="93"/>
      <c r="LKC49" s="93"/>
      <c r="LKD49" s="93"/>
      <c r="LKE49" s="93"/>
      <c r="LKF49" s="93"/>
      <c r="LKG49" s="93"/>
      <c r="LKH49" s="93"/>
      <c r="LKI49" s="93"/>
      <c r="LKJ49" s="93"/>
      <c r="LKK49" s="93"/>
      <c r="LKL49" s="93"/>
      <c r="LKM49" s="93"/>
      <c r="LKN49" s="93"/>
      <c r="LKO49" s="93"/>
      <c r="LKP49" s="93"/>
      <c r="LKQ49" s="93"/>
      <c r="LKR49" s="93"/>
      <c r="LKS49" s="93"/>
      <c r="LKT49" s="93"/>
      <c r="LKU49" s="93"/>
      <c r="LKV49" s="93"/>
      <c r="LKW49" s="93"/>
      <c r="LKX49" s="93"/>
      <c r="LKY49" s="93"/>
      <c r="LKZ49" s="93"/>
      <c r="LLA49" s="93"/>
      <c r="LLB49" s="93"/>
      <c r="LLC49" s="93"/>
      <c r="LLD49" s="93"/>
      <c r="LLE49" s="93"/>
      <c r="LLF49" s="93"/>
      <c r="LLG49" s="93"/>
      <c r="LLH49" s="93"/>
      <c r="LLI49" s="93"/>
      <c r="LLJ49" s="93"/>
      <c r="LLK49" s="93"/>
      <c r="LLL49" s="93"/>
      <c r="LLM49" s="93"/>
      <c r="LLN49" s="93"/>
      <c r="LLO49" s="93"/>
      <c r="LLP49" s="93"/>
      <c r="LLQ49" s="93"/>
      <c r="LLR49" s="93"/>
      <c r="LLS49" s="93"/>
      <c r="LLT49" s="93"/>
      <c r="LLU49" s="93"/>
      <c r="LLV49" s="93"/>
      <c r="LLW49" s="93"/>
      <c r="LLX49" s="93"/>
      <c r="LLY49" s="93"/>
      <c r="LLZ49" s="93"/>
      <c r="LMA49" s="93"/>
      <c r="LMB49" s="93"/>
      <c r="LMC49" s="93"/>
      <c r="LMD49" s="93"/>
      <c r="LME49" s="93"/>
      <c r="LMF49" s="93"/>
      <c r="LMG49" s="93"/>
      <c r="LMH49" s="93"/>
      <c r="LMI49" s="93"/>
      <c r="LMJ49" s="93"/>
      <c r="LMK49" s="93"/>
      <c r="LML49" s="93"/>
      <c r="LMM49" s="93"/>
      <c r="LMN49" s="93"/>
      <c r="LMO49" s="93"/>
      <c r="LMP49" s="93"/>
      <c r="LMQ49" s="93"/>
      <c r="LMR49" s="93"/>
      <c r="LMS49" s="93"/>
      <c r="LMT49" s="93"/>
      <c r="LMU49" s="93"/>
      <c r="LMV49" s="93"/>
      <c r="LMW49" s="93"/>
      <c r="LMX49" s="93"/>
      <c r="LMY49" s="93"/>
      <c r="LMZ49" s="93"/>
      <c r="LNA49" s="93"/>
      <c r="LNB49" s="93"/>
      <c r="LNC49" s="93"/>
      <c r="LND49" s="93"/>
      <c r="LNE49" s="93"/>
      <c r="LNF49" s="93"/>
      <c r="LNG49" s="93"/>
      <c r="LNH49" s="93"/>
      <c r="LNI49" s="93"/>
      <c r="LNJ49" s="93"/>
      <c r="LNK49" s="93"/>
      <c r="LNL49" s="93"/>
      <c r="LNM49" s="93"/>
      <c r="LNN49" s="93"/>
      <c r="LNO49" s="93"/>
      <c r="LNP49" s="93"/>
      <c r="LNQ49" s="93"/>
      <c r="LNR49" s="93"/>
      <c r="LNS49" s="93"/>
      <c r="LNT49" s="93"/>
      <c r="LNU49" s="93"/>
      <c r="LNV49" s="93"/>
      <c r="LNW49" s="93"/>
      <c r="LNX49" s="93"/>
      <c r="LNY49" s="93"/>
      <c r="LNZ49" s="93"/>
      <c r="LOA49" s="93"/>
      <c r="LOB49" s="93"/>
      <c r="LOC49" s="93"/>
      <c r="LOD49" s="93"/>
      <c r="LOE49" s="93"/>
      <c r="LOF49" s="93"/>
      <c r="LOG49" s="93"/>
      <c r="LOH49" s="93"/>
      <c r="LOI49" s="93"/>
      <c r="LOJ49" s="93"/>
      <c r="LOK49" s="93"/>
      <c r="LOL49" s="93"/>
      <c r="LOM49" s="93"/>
      <c r="LON49" s="93"/>
      <c r="LOO49" s="93"/>
      <c r="LOP49" s="93"/>
      <c r="LOQ49" s="93"/>
      <c r="LOR49" s="93"/>
      <c r="LOS49" s="93"/>
      <c r="LOT49" s="93"/>
      <c r="LOU49" s="93"/>
      <c r="LOV49" s="93"/>
      <c r="LOW49" s="93"/>
      <c r="LOX49" s="93"/>
      <c r="LOY49" s="93"/>
      <c r="LOZ49" s="93"/>
      <c r="LPA49" s="93"/>
      <c r="LPB49" s="93"/>
      <c r="LPC49" s="93"/>
      <c r="LPD49" s="93"/>
      <c r="LPE49" s="93"/>
      <c r="LPF49" s="93"/>
      <c r="LPG49" s="93"/>
      <c r="LPH49" s="93"/>
      <c r="LPI49" s="93"/>
      <c r="LPJ49" s="93"/>
      <c r="LPK49" s="93"/>
      <c r="LPL49" s="93"/>
      <c r="LPM49" s="93"/>
      <c r="LPN49" s="93"/>
      <c r="LPO49" s="93"/>
      <c r="LPP49" s="93"/>
      <c r="LPQ49" s="93"/>
      <c r="LPR49" s="93"/>
      <c r="LPS49" s="93"/>
      <c r="LPT49" s="93"/>
      <c r="LPU49" s="93"/>
      <c r="LPV49" s="93"/>
      <c r="LPW49" s="93"/>
      <c r="LPX49" s="93"/>
      <c r="LPY49" s="93"/>
      <c r="LPZ49" s="93"/>
      <c r="LQA49" s="93"/>
      <c r="LQB49" s="93"/>
      <c r="LQC49" s="93"/>
      <c r="LQD49" s="93"/>
      <c r="LQE49" s="93"/>
      <c r="LQF49" s="93"/>
      <c r="LQG49" s="93"/>
      <c r="LQH49" s="93"/>
      <c r="LQI49" s="93"/>
      <c r="LQJ49" s="93"/>
      <c r="LQK49" s="93"/>
      <c r="LQL49" s="93"/>
      <c r="LQM49" s="93"/>
      <c r="LQN49" s="93"/>
      <c r="LQO49" s="93"/>
      <c r="LQP49" s="93"/>
      <c r="LQQ49" s="93"/>
      <c r="LQR49" s="93"/>
      <c r="LQS49" s="93"/>
      <c r="LQT49" s="93"/>
      <c r="LQU49" s="93"/>
      <c r="LQV49" s="93"/>
      <c r="LQW49" s="93"/>
      <c r="LQX49" s="93"/>
      <c r="LQY49" s="93"/>
      <c r="LQZ49" s="93"/>
      <c r="LRA49" s="93"/>
      <c r="LRB49" s="93"/>
      <c r="LRC49" s="93"/>
      <c r="LRD49" s="93"/>
      <c r="LRE49" s="93"/>
      <c r="LRF49" s="93"/>
      <c r="LRG49" s="93"/>
      <c r="LRH49" s="93"/>
      <c r="LRI49" s="93"/>
      <c r="LRJ49" s="93"/>
      <c r="LRK49" s="93"/>
      <c r="LRL49" s="93"/>
      <c r="LRM49" s="93"/>
      <c r="LRN49" s="93"/>
      <c r="LRO49" s="93"/>
      <c r="LRP49" s="93"/>
      <c r="LRQ49" s="93"/>
      <c r="LRR49" s="93"/>
      <c r="LRS49" s="93"/>
      <c r="LRT49" s="93"/>
      <c r="LRU49" s="93"/>
      <c r="LRV49" s="93"/>
      <c r="LRW49" s="93"/>
      <c r="LRX49" s="93"/>
      <c r="LRY49" s="93"/>
      <c r="LRZ49" s="93"/>
      <c r="LSA49" s="93"/>
      <c r="LSB49" s="93"/>
      <c r="LSC49" s="93"/>
      <c r="LSD49" s="93"/>
      <c r="LSE49" s="93"/>
      <c r="LSF49" s="93"/>
      <c r="LSG49" s="93"/>
      <c r="LSH49" s="93"/>
      <c r="LSI49" s="93"/>
      <c r="LSJ49" s="93"/>
      <c r="LSK49" s="93"/>
      <c r="LSL49" s="93"/>
      <c r="LSM49" s="93"/>
      <c r="LSN49" s="93"/>
      <c r="LSO49" s="93"/>
      <c r="LSP49" s="93"/>
      <c r="LSQ49" s="93"/>
      <c r="LSR49" s="93"/>
      <c r="LSS49" s="93"/>
      <c r="LST49" s="93"/>
      <c r="LSU49" s="93"/>
      <c r="LSV49" s="93"/>
      <c r="LSW49" s="93"/>
      <c r="LSX49" s="93"/>
      <c r="LSY49" s="93"/>
      <c r="LSZ49" s="93"/>
      <c r="LTA49" s="93"/>
      <c r="LTB49" s="93"/>
      <c r="LTC49" s="93"/>
      <c r="LTD49" s="93"/>
      <c r="LTE49" s="93"/>
      <c r="LTF49" s="93"/>
      <c r="LTG49" s="93"/>
      <c r="LTH49" s="93"/>
      <c r="LTI49" s="93"/>
      <c r="LTJ49" s="93"/>
      <c r="LTK49" s="93"/>
      <c r="LTL49" s="93"/>
      <c r="LTM49" s="93"/>
      <c r="LTN49" s="93"/>
      <c r="LTO49" s="93"/>
      <c r="LTP49" s="93"/>
      <c r="LTQ49" s="93"/>
      <c r="LTR49" s="93"/>
      <c r="LTS49" s="93"/>
      <c r="LTT49" s="93"/>
      <c r="LTU49" s="93"/>
      <c r="LTV49" s="93"/>
      <c r="LTW49" s="93"/>
      <c r="LTX49" s="93"/>
      <c r="LTY49" s="93"/>
      <c r="LTZ49" s="93"/>
      <c r="LUA49" s="93"/>
      <c r="LUB49" s="93"/>
      <c r="LUC49" s="93"/>
      <c r="LUD49" s="93"/>
      <c r="LUE49" s="93"/>
      <c r="LUF49" s="93"/>
      <c r="LUG49" s="93"/>
      <c r="LUH49" s="93"/>
      <c r="LUI49" s="93"/>
      <c r="LUJ49" s="93"/>
      <c r="LUK49" s="93"/>
      <c r="LUL49" s="93"/>
      <c r="LUM49" s="93"/>
      <c r="LUN49" s="93"/>
      <c r="LUO49" s="93"/>
      <c r="LUP49" s="93"/>
      <c r="LUQ49" s="93"/>
      <c r="LUR49" s="93"/>
      <c r="LUS49" s="93"/>
      <c r="LUT49" s="93"/>
      <c r="LUU49" s="93"/>
      <c r="LUV49" s="93"/>
      <c r="LUW49" s="93"/>
      <c r="LUX49" s="93"/>
      <c r="LUY49" s="93"/>
      <c r="LUZ49" s="93"/>
      <c r="LVA49" s="93"/>
      <c r="LVB49" s="93"/>
      <c r="LVC49" s="93"/>
      <c r="LVD49" s="93"/>
      <c r="LVE49" s="93"/>
      <c r="LVF49" s="93"/>
      <c r="LVG49" s="93"/>
      <c r="LVH49" s="93"/>
      <c r="LVI49" s="93"/>
      <c r="LVJ49" s="93"/>
      <c r="LVK49" s="93"/>
      <c r="LVL49" s="93"/>
      <c r="LVM49" s="93"/>
      <c r="LVN49" s="93"/>
      <c r="LVO49" s="93"/>
      <c r="LVP49" s="93"/>
      <c r="LVQ49" s="93"/>
      <c r="LVR49" s="93"/>
      <c r="LVS49" s="93"/>
      <c r="LVT49" s="93"/>
      <c r="LVU49" s="93"/>
      <c r="LVV49" s="93"/>
      <c r="LVW49" s="93"/>
      <c r="LVX49" s="93"/>
      <c r="LVY49" s="93"/>
      <c r="LVZ49" s="93"/>
      <c r="LWA49" s="93"/>
      <c r="LWB49" s="93"/>
      <c r="LWC49" s="93"/>
      <c r="LWD49" s="93"/>
      <c r="LWE49" s="93"/>
      <c r="LWF49" s="93"/>
      <c r="LWG49" s="93"/>
      <c r="LWH49" s="93"/>
      <c r="LWI49" s="93"/>
      <c r="LWJ49" s="93"/>
      <c r="LWK49" s="93"/>
      <c r="LWL49" s="93"/>
      <c r="LWM49" s="93"/>
      <c r="LWN49" s="93"/>
      <c r="LWO49" s="93"/>
      <c r="LWP49" s="93"/>
      <c r="LWQ49" s="93"/>
      <c r="LWR49" s="93"/>
      <c r="LWS49" s="93"/>
      <c r="LWT49" s="93"/>
      <c r="LWU49" s="93"/>
      <c r="LWV49" s="93"/>
      <c r="LWW49" s="93"/>
      <c r="LWX49" s="93"/>
      <c r="LWY49" s="93"/>
      <c r="LWZ49" s="93"/>
      <c r="LXA49" s="93"/>
      <c r="LXB49" s="93"/>
      <c r="LXC49" s="93"/>
      <c r="LXD49" s="93"/>
      <c r="LXE49" s="93"/>
      <c r="LXF49" s="93"/>
      <c r="LXG49" s="93"/>
      <c r="LXH49" s="93"/>
      <c r="LXI49" s="93"/>
      <c r="LXJ49" s="93"/>
      <c r="LXK49" s="93"/>
      <c r="LXL49" s="93"/>
      <c r="LXM49" s="93"/>
      <c r="LXN49" s="93"/>
      <c r="LXO49" s="93"/>
      <c r="LXP49" s="93"/>
      <c r="LXQ49" s="93"/>
      <c r="LXR49" s="93"/>
      <c r="LXS49" s="93"/>
      <c r="LXT49" s="93"/>
      <c r="LXU49" s="93"/>
      <c r="LXV49" s="93"/>
      <c r="LXW49" s="93"/>
      <c r="LXX49" s="93"/>
      <c r="LXY49" s="93"/>
      <c r="LXZ49" s="93"/>
      <c r="LYA49" s="93"/>
      <c r="LYB49" s="93"/>
      <c r="LYC49" s="93"/>
      <c r="LYD49" s="93"/>
      <c r="LYE49" s="93"/>
      <c r="LYF49" s="93"/>
      <c r="LYG49" s="93"/>
      <c r="LYH49" s="93"/>
      <c r="LYI49" s="93"/>
      <c r="LYJ49" s="93"/>
      <c r="LYK49" s="93"/>
      <c r="LYL49" s="93"/>
      <c r="LYM49" s="93"/>
      <c r="LYN49" s="93"/>
      <c r="LYO49" s="93"/>
      <c r="LYP49" s="93"/>
      <c r="LYQ49" s="93"/>
      <c r="LYR49" s="93"/>
      <c r="LYS49" s="93"/>
      <c r="LYT49" s="93"/>
      <c r="LYU49" s="93"/>
      <c r="LYV49" s="93"/>
      <c r="LYW49" s="93"/>
      <c r="LYX49" s="93"/>
      <c r="LYY49" s="93"/>
      <c r="LYZ49" s="93"/>
      <c r="LZA49" s="93"/>
      <c r="LZB49" s="93"/>
      <c r="LZC49" s="93"/>
      <c r="LZD49" s="93"/>
      <c r="LZE49" s="93"/>
      <c r="LZF49" s="93"/>
      <c r="LZG49" s="93"/>
      <c r="LZH49" s="93"/>
      <c r="LZI49" s="93"/>
      <c r="LZJ49" s="93"/>
      <c r="LZK49" s="93"/>
      <c r="LZL49" s="93"/>
      <c r="LZM49" s="93"/>
      <c r="LZN49" s="93"/>
      <c r="LZO49" s="93"/>
      <c r="LZP49" s="93"/>
      <c r="LZQ49" s="93"/>
      <c r="LZR49" s="93"/>
      <c r="LZS49" s="93"/>
      <c r="LZT49" s="93"/>
      <c r="LZU49" s="93"/>
      <c r="LZV49" s="93"/>
      <c r="LZW49" s="93"/>
      <c r="LZX49" s="93"/>
      <c r="LZY49" s="93"/>
      <c r="LZZ49" s="93"/>
      <c r="MAA49" s="93"/>
      <c r="MAB49" s="93"/>
      <c r="MAC49" s="93"/>
      <c r="MAD49" s="93"/>
      <c r="MAE49" s="93"/>
      <c r="MAF49" s="93"/>
      <c r="MAG49" s="93"/>
      <c r="MAH49" s="93"/>
      <c r="MAI49" s="93"/>
      <c r="MAJ49" s="93"/>
      <c r="MAK49" s="93"/>
      <c r="MAL49" s="93"/>
      <c r="MAM49" s="93"/>
      <c r="MAN49" s="93"/>
      <c r="MAO49" s="93"/>
      <c r="MAP49" s="93"/>
      <c r="MAQ49" s="93"/>
      <c r="MAR49" s="93"/>
      <c r="MAS49" s="93"/>
      <c r="MAT49" s="93"/>
      <c r="MAU49" s="93"/>
      <c r="MAV49" s="93"/>
      <c r="MAW49" s="93"/>
      <c r="MAX49" s="93"/>
      <c r="MAY49" s="93"/>
      <c r="MAZ49" s="93"/>
      <c r="MBA49" s="93"/>
      <c r="MBB49" s="93"/>
      <c r="MBC49" s="93"/>
      <c r="MBD49" s="93"/>
      <c r="MBE49" s="93"/>
      <c r="MBF49" s="93"/>
      <c r="MBG49" s="93"/>
      <c r="MBH49" s="93"/>
      <c r="MBI49" s="93"/>
      <c r="MBJ49" s="93"/>
      <c r="MBK49" s="93"/>
      <c r="MBL49" s="93"/>
      <c r="MBM49" s="93"/>
      <c r="MBN49" s="93"/>
      <c r="MBO49" s="93"/>
      <c r="MBP49" s="93"/>
      <c r="MBQ49" s="93"/>
      <c r="MBR49" s="93"/>
      <c r="MBS49" s="93"/>
      <c r="MBT49" s="93"/>
      <c r="MBU49" s="93"/>
      <c r="MBV49" s="93"/>
      <c r="MBW49" s="93"/>
      <c r="MBX49" s="93"/>
      <c r="MBY49" s="93"/>
      <c r="MBZ49" s="93"/>
      <c r="MCA49" s="93"/>
      <c r="MCB49" s="93"/>
      <c r="MCC49" s="93"/>
      <c r="MCD49" s="93"/>
      <c r="MCE49" s="93"/>
      <c r="MCF49" s="93"/>
      <c r="MCG49" s="93"/>
      <c r="MCH49" s="93"/>
      <c r="MCI49" s="93"/>
      <c r="MCJ49" s="93"/>
      <c r="MCK49" s="93"/>
      <c r="MCL49" s="93"/>
      <c r="MCM49" s="93"/>
      <c r="MCN49" s="93"/>
      <c r="MCO49" s="93"/>
      <c r="MCP49" s="93"/>
      <c r="MCQ49" s="93"/>
      <c r="MCR49" s="93"/>
      <c r="MCS49" s="93"/>
      <c r="MCT49" s="93"/>
      <c r="MCU49" s="93"/>
      <c r="MCV49" s="93"/>
      <c r="MCW49" s="93"/>
      <c r="MCX49" s="93"/>
      <c r="MCY49" s="93"/>
      <c r="MCZ49" s="93"/>
      <c r="MDA49" s="93"/>
      <c r="MDB49" s="93"/>
      <c r="MDC49" s="93"/>
      <c r="MDD49" s="93"/>
      <c r="MDE49" s="93"/>
      <c r="MDF49" s="93"/>
      <c r="MDG49" s="93"/>
      <c r="MDH49" s="93"/>
      <c r="MDI49" s="93"/>
      <c r="MDJ49" s="93"/>
      <c r="MDK49" s="93"/>
      <c r="MDL49" s="93"/>
      <c r="MDM49" s="93"/>
      <c r="MDN49" s="93"/>
      <c r="MDO49" s="93"/>
      <c r="MDP49" s="93"/>
      <c r="MDQ49" s="93"/>
      <c r="MDR49" s="93"/>
      <c r="MDS49" s="93"/>
      <c r="MDT49" s="93"/>
      <c r="MDU49" s="93"/>
      <c r="MDV49" s="93"/>
      <c r="MDW49" s="93"/>
      <c r="MDX49" s="93"/>
      <c r="MDY49" s="93"/>
      <c r="MDZ49" s="93"/>
      <c r="MEA49" s="93"/>
      <c r="MEB49" s="93"/>
      <c r="MEC49" s="93"/>
      <c r="MED49" s="93"/>
      <c r="MEE49" s="93"/>
      <c r="MEF49" s="93"/>
      <c r="MEG49" s="93"/>
      <c r="MEH49" s="93"/>
      <c r="MEI49" s="93"/>
      <c r="MEJ49" s="93"/>
      <c r="MEK49" s="93"/>
      <c r="MEL49" s="93"/>
      <c r="MEM49" s="93"/>
      <c r="MEN49" s="93"/>
      <c r="MEO49" s="93"/>
      <c r="MEP49" s="93"/>
      <c r="MEQ49" s="93"/>
      <c r="MER49" s="93"/>
      <c r="MES49" s="93"/>
      <c r="MET49" s="93"/>
      <c r="MEU49" s="93"/>
      <c r="MEV49" s="93"/>
      <c r="MEW49" s="93"/>
      <c r="MEX49" s="93"/>
      <c r="MEY49" s="93"/>
      <c r="MEZ49" s="93"/>
      <c r="MFA49" s="93"/>
      <c r="MFB49" s="93"/>
      <c r="MFC49" s="93"/>
      <c r="MFD49" s="93"/>
      <c r="MFE49" s="93"/>
      <c r="MFF49" s="93"/>
      <c r="MFG49" s="93"/>
      <c r="MFH49" s="93"/>
      <c r="MFI49" s="93"/>
      <c r="MFJ49" s="93"/>
      <c r="MFK49" s="93"/>
      <c r="MFL49" s="93"/>
      <c r="MFM49" s="93"/>
      <c r="MFN49" s="93"/>
      <c r="MFO49" s="93"/>
      <c r="MFP49" s="93"/>
      <c r="MFQ49" s="93"/>
      <c r="MFR49" s="93"/>
      <c r="MFS49" s="93"/>
      <c r="MFT49" s="93"/>
      <c r="MFU49" s="93"/>
      <c r="MFV49" s="93"/>
      <c r="MFW49" s="93"/>
      <c r="MFX49" s="93"/>
      <c r="MFY49" s="93"/>
      <c r="MFZ49" s="93"/>
      <c r="MGA49" s="93"/>
      <c r="MGB49" s="93"/>
      <c r="MGC49" s="93"/>
      <c r="MGD49" s="93"/>
      <c r="MGE49" s="93"/>
      <c r="MGF49" s="93"/>
      <c r="MGG49" s="93"/>
      <c r="MGH49" s="93"/>
      <c r="MGI49" s="93"/>
      <c r="MGJ49" s="93"/>
      <c r="MGK49" s="93"/>
      <c r="MGL49" s="93"/>
      <c r="MGM49" s="93"/>
      <c r="MGN49" s="93"/>
      <c r="MGO49" s="93"/>
      <c r="MGP49" s="93"/>
      <c r="MGQ49" s="93"/>
      <c r="MGR49" s="93"/>
      <c r="MGS49" s="93"/>
      <c r="MGT49" s="93"/>
      <c r="MGU49" s="93"/>
      <c r="MGV49" s="93"/>
      <c r="MGW49" s="93"/>
      <c r="MGX49" s="93"/>
      <c r="MGY49" s="93"/>
      <c r="MGZ49" s="93"/>
      <c r="MHA49" s="93"/>
      <c r="MHB49" s="93"/>
      <c r="MHC49" s="93"/>
      <c r="MHD49" s="93"/>
      <c r="MHE49" s="93"/>
      <c r="MHF49" s="93"/>
      <c r="MHG49" s="93"/>
      <c r="MHH49" s="93"/>
      <c r="MHI49" s="93"/>
      <c r="MHJ49" s="93"/>
      <c r="MHK49" s="93"/>
      <c r="MHL49" s="93"/>
      <c r="MHM49" s="93"/>
      <c r="MHN49" s="93"/>
      <c r="MHO49" s="93"/>
      <c r="MHP49" s="93"/>
      <c r="MHQ49" s="93"/>
      <c r="MHR49" s="93"/>
      <c r="MHS49" s="93"/>
      <c r="MHT49" s="93"/>
      <c r="MHU49" s="93"/>
      <c r="MHV49" s="93"/>
      <c r="MHW49" s="93"/>
      <c r="MHX49" s="93"/>
      <c r="MHY49" s="93"/>
      <c r="MHZ49" s="93"/>
      <c r="MIA49" s="93"/>
      <c r="MIB49" s="93"/>
      <c r="MIC49" s="93"/>
      <c r="MID49" s="93"/>
      <c r="MIE49" s="93"/>
      <c r="MIF49" s="93"/>
      <c r="MIG49" s="93"/>
      <c r="MIH49" s="93"/>
      <c r="MII49" s="93"/>
      <c r="MIJ49" s="93"/>
      <c r="MIK49" s="93"/>
      <c r="MIL49" s="93"/>
      <c r="MIM49" s="93"/>
      <c r="MIN49" s="93"/>
      <c r="MIO49" s="93"/>
      <c r="MIP49" s="93"/>
      <c r="MIQ49" s="93"/>
      <c r="MIR49" s="93"/>
      <c r="MIS49" s="93"/>
      <c r="MIT49" s="93"/>
      <c r="MIU49" s="93"/>
      <c r="MIV49" s="93"/>
      <c r="MIW49" s="93"/>
      <c r="MIX49" s="93"/>
      <c r="MIY49" s="93"/>
      <c r="MIZ49" s="93"/>
      <c r="MJA49" s="93"/>
      <c r="MJB49" s="93"/>
      <c r="MJC49" s="93"/>
      <c r="MJD49" s="93"/>
      <c r="MJE49" s="93"/>
      <c r="MJF49" s="93"/>
      <c r="MJG49" s="93"/>
      <c r="MJH49" s="93"/>
      <c r="MJI49" s="93"/>
      <c r="MJJ49" s="93"/>
      <c r="MJK49" s="93"/>
      <c r="MJL49" s="93"/>
      <c r="MJM49" s="93"/>
      <c r="MJN49" s="93"/>
      <c r="MJO49" s="93"/>
      <c r="MJP49" s="93"/>
      <c r="MJQ49" s="93"/>
      <c r="MJR49" s="93"/>
      <c r="MJS49" s="93"/>
      <c r="MJT49" s="93"/>
      <c r="MJU49" s="93"/>
      <c r="MJV49" s="93"/>
      <c r="MJW49" s="93"/>
      <c r="MJX49" s="93"/>
      <c r="MJY49" s="93"/>
      <c r="MJZ49" s="93"/>
      <c r="MKA49" s="93"/>
      <c r="MKB49" s="93"/>
      <c r="MKC49" s="93"/>
      <c r="MKD49" s="93"/>
      <c r="MKE49" s="93"/>
      <c r="MKF49" s="93"/>
      <c r="MKG49" s="93"/>
      <c r="MKH49" s="93"/>
      <c r="MKI49" s="93"/>
      <c r="MKJ49" s="93"/>
      <c r="MKK49" s="93"/>
      <c r="MKL49" s="93"/>
      <c r="MKM49" s="93"/>
      <c r="MKN49" s="93"/>
      <c r="MKO49" s="93"/>
      <c r="MKP49" s="93"/>
      <c r="MKQ49" s="93"/>
      <c r="MKR49" s="93"/>
      <c r="MKS49" s="93"/>
      <c r="MKT49" s="93"/>
      <c r="MKU49" s="93"/>
      <c r="MKV49" s="93"/>
      <c r="MKW49" s="93"/>
      <c r="MKX49" s="93"/>
      <c r="MKY49" s="93"/>
      <c r="MKZ49" s="93"/>
      <c r="MLA49" s="93"/>
      <c r="MLB49" s="93"/>
      <c r="MLC49" s="93"/>
      <c r="MLD49" s="93"/>
      <c r="MLE49" s="93"/>
      <c r="MLF49" s="93"/>
      <c r="MLG49" s="93"/>
      <c r="MLH49" s="93"/>
      <c r="MLI49" s="93"/>
      <c r="MLJ49" s="93"/>
      <c r="MLK49" s="93"/>
      <c r="MLL49" s="93"/>
      <c r="MLM49" s="93"/>
      <c r="MLN49" s="93"/>
      <c r="MLO49" s="93"/>
      <c r="MLP49" s="93"/>
      <c r="MLQ49" s="93"/>
      <c r="MLR49" s="93"/>
      <c r="MLS49" s="93"/>
      <c r="MLT49" s="93"/>
      <c r="MLU49" s="93"/>
      <c r="MLV49" s="93"/>
      <c r="MLW49" s="93"/>
      <c r="MLX49" s="93"/>
      <c r="MLY49" s="93"/>
      <c r="MLZ49" s="93"/>
      <c r="MMA49" s="93"/>
      <c r="MMB49" s="93"/>
      <c r="MMC49" s="93"/>
      <c r="MMD49" s="93"/>
      <c r="MME49" s="93"/>
      <c r="MMF49" s="93"/>
      <c r="MMG49" s="93"/>
      <c r="MMH49" s="93"/>
      <c r="MMI49" s="93"/>
      <c r="MMJ49" s="93"/>
      <c r="MMK49" s="93"/>
      <c r="MML49" s="93"/>
      <c r="MMM49" s="93"/>
      <c r="MMN49" s="93"/>
      <c r="MMO49" s="93"/>
      <c r="MMP49" s="93"/>
      <c r="MMQ49" s="93"/>
      <c r="MMR49" s="93"/>
      <c r="MMS49" s="93"/>
      <c r="MMT49" s="93"/>
      <c r="MMU49" s="93"/>
      <c r="MMV49" s="93"/>
      <c r="MMW49" s="93"/>
      <c r="MMX49" s="93"/>
      <c r="MMY49" s="93"/>
      <c r="MMZ49" s="93"/>
      <c r="MNA49" s="93"/>
      <c r="MNB49" s="93"/>
      <c r="MNC49" s="93"/>
      <c r="MND49" s="93"/>
      <c r="MNE49" s="93"/>
      <c r="MNF49" s="93"/>
      <c r="MNG49" s="93"/>
      <c r="MNH49" s="93"/>
      <c r="MNI49" s="93"/>
      <c r="MNJ49" s="93"/>
      <c r="MNK49" s="93"/>
      <c r="MNL49" s="93"/>
      <c r="MNM49" s="93"/>
      <c r="MNN49" s="93"/>
      <c r="MNO49" s="93"/>
      <c r="MNP49" s="93"/>
      <c r="MNQ49" s="93"/>
      <c r="MNR49" s="93"/>
      <c r="MNS49" s="93"/>
      <c r="MNT49" s="93"/>
      <c r="MNU49" s="93"/>
      <c r="MNV49" s="93"/>
      <c r="MNW49" s="93"/>
      <c r="MNX49" s="93"/>
      <c r="MNY49" s="93"/>
      <c r="MNZ49" s="93"/>
      <c r="MOA49" s="93"/>
      <c r="MOB49" s="93"/>
      <c r="MOC49" s="93"/>
      <c r="MOD49" s="93"/>
      <c r="MOE49" s="93"/>
      <c r="MOF49" s="93"/>
      <c r="MOG49" s="93"/>
      <c r="MOH49" s="93"/>
      <c r="MOI49" s="93"/>
      <c r="MOJ49" s="93"/>
      <c r="MOK49" s="93"/>
      <c r="MOL49" s="93"/>
      <c r="MOM49" s="93"/>
      <c r="MON49" s="93"/>
      <c r="MOO49" s="93"/>
      <c r="MOP49" s="93"/>
      <c r="MOQ49" s="93"/>
      <c r="MOR49" s="93"/>
      <c r="MOS49" s="93"/>
      <c r="MOT49" s="93"/>
      <c r="MOU49" s="93"/>
      <c r="MOV49" s="93"/>
      <c r="MOW49" s="93"/>
      <c r="MOX49" s="93"/>
      <c r="MOY49" s="93"/>
      <c r="MOZ49" s="93"/>
      <c r="MPA49" s="93"/>
      <c r="MPB49" s="93"/>
      <c r="MPC49" s="93"/>
      <c r="MPD49" s="93"/>
      <c r="MPE49" s="93"/>
      <c r="MPF49" s="93"/>
      <c r="MPG49" s="93"/>
      <c r="MPH49" s="93"/>
      <c r="MPI49" s="93"/>
      <c r="MPJ49" s="93"/>
      <c r="MPK49" s="93"/>
      <c r="MPL49" s="93"/>
      <c r="MPM49" s="93"/>
      <c r="MPN49" s="93"/>
      <c r="MPO49" s="93"/>
      <c r="MPP49" s="93"/>
      <c r="MPQ49" s="93"/>
      <c r="MPR49" s="93"/>
      <c r="MPS49" s="93"/>
      <c r="MPT49" s="93"/>
      <c r="MPU49" s="93"/>
      <c r="MPV49" s="93"/>
      <c r="MPW49" s="93"/>
      <c r="MPX49" s="93"/>
      <c r="MPY49" s="93"/>
      <c r="MPZ49" s="93"/>
      <c r="MQA49" s="93"/>
      <c r="MQB49" s="93"/>
      <c r="MQC49" s="93"/>
      <c r="MQD49" s="93"/>
      <c r="MQE49" s="93"/>
      <c r="MQF49" s="93"/>
      <c r="MQG49" s="93"/>
      <c r="MQH49" s="93"/>
      <c r="MQI49" s="93"/>
      <c r="MQJ49" s="93"/>
      <c r="MQK49" s="93"/>
      <c r="MQL49" s="93"/>
      <c r="MQM49" s="93"/>
      <c r="MQN49" s="93"/>
      <c r="MQO49" s="93"/>
      <c r="MQP49" s="93"/>
      <c r="MQQ49" s="93"/>
      <c r="MQR49" s="93"/>
      <c r="MQS49" s="93"/>
      <c r="MQT49" s="93"/>
      <c r="MQU49" s="93"/>
      <c r="MQV49" s="93"/>
      <c r="MQW49" s="93"/>
      <c r="MQX49" s="93"/>
      <c r="MQY49" s="93"/>
      <c r="MQZ49" s="93"/>
      <c r="MRA49" s="93"/>
      <c r="MRB49" s="93"/>
      <c r="MRC49" s="93"/>
      <c r="MRD49" s="93"/>
      <c r="MRE49" s="93"/>
      <c r="MRF49" s="93"/>
      <c r="MRG49" s="93"/>
      <c r="MRH49" s="93"/>
      <c r="MRI49" s="93"/>
      <c r="MRJ49" s="93"/>
      <c r="MRK49" s="93"/>
      <c r="MRL49" s="93"/>
      <c r="MRM49" s="93"/>
      <c r="MRN49" s="93"/>
      <c r="MRO49" s="93"/>
      <c r="MRP49" s="93"/>
      <c r="MRQ49" s="93"/>
      <c r="MRR49" s="93"/>
      <c r="MRS49" s="93"/>
      <c r="MRT49" s="93"/>
      <c r="MRU49" s="93"/>
      <c r="MRV49" s="93"/>
      <c r="MRW49" s="93"/>
      <c r="MRX49" s="93"/>
      <c r="MRY49" s="93"/>
      <c r="MRZ49" s="93"/>
      <c r="MSA49" s="93"/>
      <c r="MSB49" s="93"/>
      <c r="MSC49" s="93"/>
      <c r="MSD49" s="93"/>
      <c r="MSE49" s="93"/>
      <c r="MSF49" s="93"/>
      <c r="MSG49" s="93"/>
      <c r="MSH49" s="93"/>
      <c r="MSI49" s="93"/>
      <c r="MSJ49" s="93"/>
      <c r="MSK49" s="93"/>
      <c r="MSL49" s="93"/>
      <c r="MSM49" s="93"/>
      <c r="MSN49" s="93"/>
      <c r="MSO49" s="93"/>
      <c r="MSP49" s="93"/>
      <c r="MSQ49" s="93"/>
      <c r="MSR49" s="93"/>
      <c r="MSS49" s="93"/>
      <c r="MST49" s="93"/>
      <c r="MSU49" s="93"/>
      <c r="MSV49" s="93"/>
      <c r="MSW49" s="93"/>
      <c r="MSX49" s="93"/>
      <c r="MSY49" s="93"/>
      <c r="MSZ49" s="93"/>
      <c r="MTA49" s="93"/>
      <c r="MTB49" s="93"/>
      <c r="MTC49" s="93"/>
      <c r="MTD49" s="93"/>
      <c r="MTE49" s="93"/>
      <c r="MTF49" s="93"/>
      <c r="MTG49" s="93"/>
      <c r="MTH49" s="93"/>
      <c r="MTI49" s="93"/>
      <c r="MTJ49" s="93"/>
      <c r="MTK49" s="93"/>
      <c r="MTL49" s="93"/>
      <c r="MTM49" s="93"/>
      <c r="MTN49" s="93"/>
      <c r="MTO49" s="93"/>
      <c r="MTP49" s="93"/>
      <c r="MTQ49" s="93"/>
      <c r="MTR49" s="93"/>
      <c r="MTS49" s="93"/>
      <c r="MTT49" s="93"/>
      <c r="MTU49" s="93"/>
      <c r="MTV49" s="93"/>
      <c r="MTW49" s="93"/>
      <c r="MTX49" s="93"/>
      <c r="MTY49" s="93"/>
      <c r="MTZ49" s="93"/>
      <c r="MUA49" s="93"/>
      <c r="MUB49" s="93"/>
      <c r="MUC49" s="93"/>
      <c r="MUD49" s="93"/>
      <c r="MUE49" s="93"/>
      <c r="MUF49" s="93"/>
      <c r="MUG49" s="93"/>
      <c r="MUH49" s="93"/>
      <c r="MUI49" s="93"/>
      <c r="MUJ49" s="93"/>
      <c r="MUK49" s="93"/>
      <c r="MUL49" s="93"/>
      <c r="MUM49" s="93"/>
      <c r="MUN49" s="93"/>
      <c r="MUO49" s="93"/>
      <c r="MUP49" s="93"/>
      <c r="MUQ49" s="93"/>
      <c r="MUR49" s="93"/>
      <c r="MUS49" s="93"/>
      <c r="MUT49" s="93"/>
      <c r="MUU49" s="93"/>
      <c r="MUV49" s="93"/>
      <c r="MUW49" s="93"/>
      <c r="MUX49" s="93"/>
      <c r="MUY49" s="93"/>
      <c r="MUZ49" s="93"/>
      <c r="MVA49" s="93"/>
      <c r="MVB49" s="93"/>
      <c r="MVC49" s="93"/>
      <c r="MVD49" s="93"/>
      <c r="MVE49" s="93"/>
      <c r="MVF49" s="93"/>
      <c r="MVG49" s="93"/>
      <c r="MVH49" s="93"/>
      <c r="MVI49" s="93"/>
      <c r="MVJ49" s="93"/>
      <c r="MVK49" s="93"/>
      <c r="MVL49" s="93"/>
      <c r="MVM49" s="93"/>
      <c r="MVN49" s="93"/>
      <c r="MVO49" s="93"/>
      <c r="MVP49" s="93"/>
      <c r="MVQ49" s="93"/>
      <c r="MVR49" s="93"/>
      <c r="MVS49" s="93"/>
      <c r="MVT49" s="93"/>
      <c r="MVU49" s="93"/>
      <c r="MVV49" s="93"/>
      <c r="MVW49" s="93"/>
      <c r="MVX49" s="93"/>
      <c r="MVY49" s="93"/>
      <c r="MVZ49" s="93"/>
      <c r="MWA49" s="93"/>
      <c r="MWB49" s="93"/>
      <c r="MWC49" s="93"/>
      <c r="MWD49" s="93"/>
      <c r="MWE49" s="93"/>
      <c r="MWF49" s="93"/>
      <c r="MWG49" s="93"/>
      <c r="MWH49" s="93"/>
      <c r="MWI49" s="93"/>
      <c r="MWJ49" s="93"/>
      <c r="MWK49" s="93"/>
      <c r="MWL49" s="93"/>
      <c r="MWM49" s="93"/>
      <c r="MWN49" s="93"/>
      <c r="MWO49" s="93"/>
      <c r="MWP49" s="93"/>
      <c r="MWQ49" s="93"/>
      <c r="MWR49" s="93"/>
      <c r="MWS49" s="93"/>
      <c r="MWT49" s="93"/>
      <c r="MWU49" s="93"/>
      <c r="MWV49" s="93"/>
      <c r="MWW49" s="93"/>
      <c r="MWX49" s="93"/>
      <c r="MWY49" s="93"/>
      <c r="MWZ49" s="93"/>
      <c r="MXA49" s="93"/>
      <c r="MXB49" s="93"/>
      <c r="MXC49" s="93"/>
      <c r="MXD49" s="93"/>
      <c r="MXE49" s="93"/>
      <c r="MXF49" s="93"/>
      <c r="MXG49" s="93"/>
      <c r="MXH49" s="93"/>
      <c r="MXI49" s="93"/>
      <c r="MXJ49" s="93"/>
      <c r="MXK49" s="93"/>
      <c r="MXL49" s="93"/>
      <c r="MXM49" s="93"/>
      <c r="MXN49" s="93"/>
      <c r="MXO49" s="93"/>
      <c r="MXP49" s="93"/>
      <c r="MXQ49" s="93"/>
      <c r="MXR49" s="93"/>
      <c r="MXS49" s="93"/>
      <c r="MXT49" s="93"/>
      <c r="MXU49" s="93"/>
      <c r="MXV49" s="93"/>
      <c r="MXW49" s="93"/>
      <c r="MXX49" s="93"/>
      <c r="MXY49" s="93"/>
      <c r="MXZ49" s="93"/>
      <c r="MYA49" s="93"/>
      <c r="MYB49" s="93"/>
      <c r="MYC49" s="93"/>
      <c r="MYD49" s="93"/>
      <c r="MYE49" s="93"/>
      <c r="MYF49" s="93"/>
      <c r="MYG49" s="93"/>
      <c r="MYH49" s="93"/>
      <c r="MYI49" s="93"/>
      <c r="MYJ49" s="93"/>
      <c r="MYK49" s="93"/>
      <c r="MYL49" s="93"/>
      <c r="MYM49" s="93"/>
      <c r="MYN49" s="93"/>
      <c r="MYO49" s="93"/>
      <c r="MYP49" s="93"/>
      <c r="MYQ49" s="93"/>
      <c r="MYR49" s="93"/>
      <c r="MYS49" s="93"/>
      <c r="MYT49" s="93"/>
      <c r="MYU49" s="93"/>
      <c r="MYV49" s="93"/>
      <c r="MYW49" s="93"/>
      <c r="MYX49" s="93"/>
      <c r="MYY49" s="93"/>
      <c r="MYZ49" s="93"/>
      <c r="MZA49" s="93"/>
      <c r="MZB49" s="93"/>
      <c r="MZC49" s="93"/>
      <c r="MZD49" s="93"/>
      <c r="MZE49" s="93"/>
      <c r="MZF49" s="93"/>
      <c r="MZG49" s="93"/>
      <c r="MZH49" s="93"/>
      <c r="MZI49" s="93"/>
      <c r="MZJ49" s="93"/>
      <c r="MZK49" s="93"/>
      <c r="MZL49" s="93"/>
      <c r="MZM49" s="93"/>
      <c r="MZN49" s="93"/>
      <c r="MZO49" s="93"/>
      <c r="MZP49" s="93"/>
      <c r="MZQ49" s="93"/>
      <c r="MZR49" s="93"/>
      <c r="MZS49" s="93"/>
      <c r="MZT49" s="93"/>
      <c r="MZU49" s="93"/>
      <c r="MZV49" s="93"/>
      <c r="MZW49" s="93"/>
      <c r="MZX49" s="93"/>
      <c r="MZY49" s="93"/>
      <c r="MZZ49" s="93"/>
      <c r="NAA49" s="93"/>
      <c r="NAB49" s="93"/>
      <c r="NAC49" s="93"/>
      <c r="NAD49" s="93"/>
      <c r="NAE49" s="93"/>
      <c r="NAF49" s="93"/>
      <c r="NAG49" s="93"/>
      <c r="NAH49" s="93"/>
      <c r="NAI49" s="93"/>
      <c r="NAJ49" s="93"/>
      <c r="NAK49" s="93"/>
      <c r="NAL49" s="93"/>
      <c r="NAM49" s="93"/>
      <c r="NAN49" s="93"/>
      <c r="NAO49" s="93"/>
      <c r="NAP49" s="93"/>
      <c r="NAQ49" s="93"/>
      <c r="NAR49" s="93"/>
      <c r="NAS49" s="93"/>
      <c r="NAT49" s="93"/>
      <c r="NAU49" s="93"/>
      <c r="NAV49" s="93"/>
      <c r="NAW49" s="93"/>
      <c r="NAX49" s="93"/>
      <c r="NAY49" s="93"/>
      <c r="NAZ49" s="93"/>
      <c r="NBA49" s="93"/>
      <c r="NBB49" s="93"/>
      <c r="NBC49" s="93"/>
      <c r="NBD49" s="93"/>
      <c r="NBE49" s="93"/>
      <c r="NBF49" s="93"/>
      <c r="NBG49" s="93"/>
      <c r="NBH49" s="93"/>
      <c r="NBI49" s="93"/>
      <c r="NBJ49" s="93"/>
      <c r="NBK49" s="93"/>
      <c r="NBL49" s="93"/>
      <c r="NBM49" s="93"/>
      <c r="NBN49" s="93"/>
      <c r="NBO49" s="93"/>
      <c r="NBP49" s="93"/>
      <c r="NBQ49" s="93"/>
      <c r="NBR49" s="93"/>
      <c r="NBS49" s="93"/>
      <c r="NBT49" s="93"/>
      <c r="NBU49" s="93"/>
      <c r="NBV49" s="93"/>
      <c r="NBW49" s="93"/>
      <c r="NBX49" s="93"/>
      <c r="NBY49" s="93"/>
      <c r="NBZ49" s="93"/>
      <c r="NCA49" s="93"/>
      <c r="NCB49" s="93"/>
      <c r="NCC49" s="93"/>
      <c r="NCD49" s="93"/>
      <c r="NCE49" s="93"/>
      <c r="NCF49" s="93"/>
      <c r="NCG49" s="93"/>
      <c r="NCH49" s="93"/>
      <c r="NCI49" s="93"/>
      <c r="NCJ49" s="93"/>
      <c r="NCK49" s="93"/>
      <c r="NCL49" s="93"/>
      <c r="NCM49" s="93"/>
      <c r="NCN49" s="93"/>
      <c r="NCO49" s="93"/>
      <c r="NCP49" s="93"/>
      <c r="NCQ49" s="93"/>
      <c r="NCR49" s="93"/>
      <c r="NCS49" s="93"/>
      <c r="NCT49" s="93"/>
      <c r="NCU49" s="93"/>
      <c r="NCV49" s="93"/>
      <c r="NCW49" s="93"/>
      <c r="NCX49" s="93"/>
      <c r="NCY49" s="93"/>
      <c r="NCZ49" s="93"/>
      <c r="NDA49" s="93"/>
      <c r="NDB49" s="93"/>
      <c r="NDC49" s="93"/>
      <c r="NDD49" s="93"/>
      <c r="NDE49" s="93"/>
      <c r="NDF49" s="93"/>
      <c r="NDG49" s="93"/>
      <c r="NDH49" s="93"/>
      <c r="NDI49" s="93"/>
      <c r="NDJ49" s="93"/>
      <c r="NDK49" s="93"/>
      <c r="NDL49" s="93"/>
      <c r="NDM49" s="93"/>
      <c r="NDN49" s="93"/>
      <c r="NDO49" s="93"/>
      <c r="NDP49" s="93"/>
      <c r="NDQ49" s="93"/>
      <c r="NDR49" s="93"/>
      <c r="NDS49" s="93"/>
      <c r="NDT49" s="93"/>
      <c r="NDU49" s="93"/>
      <c r="NDV49" s="93"/>
      <c r="NDW49" s="93"/>
      <c r="NDX49" s="93"/>
      <c r="NDY49" s="93"/>
      <c r="NDZ49" s="93"/>
      <c r="NEA49" s="93"/>
      <c r="NEB49" s="93"/>
      <c r="NEC49" s="93"/>
      <c r="NED49" s="93"/>
      <c r="NEE49" s="93"/>
      <c r="NEF49" s="93"/>
      <c r="NEG49" s="93"/>
      <c r="NEH49" s="93"/>
      <c r="NEI49" s="93"/>
      <c r="NEJ49" s="93"/>
      <c r="NEK49" s="93"/>
      <c r="NEL49" s="93"/>
      <c r="NEM49" s="93"/>
      <c r="NEN49" s="93"/>
      <c r="NEO49" s="93"/>
      <c r="NEP49" s="93"/>
      <c r="NEQ49" s="93"/>
      <c r="NER49" s="93"/>
      <c r="NES49" s="93"/>
      <c r="NET49" s="93"/>
      <c r="NEU49" s="93"/>
      <c r="NEV49" s="93"/>
      <c r="NEW49" s="93"/>
      <c r="NEX49" s="93"/>
      <c r="NEY49" s="93"/>
      <c r="NEZ49" s="93"/>
      <c r="NFA49" s="93"/>
      <c r="NFB49" s="93"/>
      <c r="NFC49" s="93"/>
      <c r="NFD49" s="93"/>
      <c r="NFE49" s="93"/>
      <c r="NFF49" s="93"/>
      <c r="NFG49" s="93"/>
      <c r="NFH49" s="93"/>
      <c r="NFI49" s="93"/>
      <c r="NFJ49" s="93"/>
      <c r="NFK49" s="93"/>
      <c r="NFL49" s="93"/>
      <c r="NFM49" s="93"/>
      <c r="NFN49" s="93"/>
      <c r="NFO49" s="93"/>
      <c r="NFP49" s="93"/>
      <c r="NFQ49" s="93"/>
      <c r="NFR49" s="93"/>
      <c r="NFS49" s="93"/>
      <c r="NFT49" s="93"/>
      <c r="NFU49" s="93"/>
      <c r="NFV49" s="93"/>
      <c r="NFW49" s="93"/>
      <c r="NFX49" s="93"/>
      <c r="NFY49" s="93"/>
      <c r="NFZ49" s="93"/>
      <c r="NGA49" s="93"/>
      <c r="NGB49" s="93"/>
      <c r="NGC49" s="93"/>
      <c r="NGD49" s="93"/>
      <c r="NGE49" s="93"/>
      <c r="NGF49" s="93"/>
      <c r="NGG49" s="93"/>
      <c r="NGH49" s="93"/>
      <c r="NGI49" s="93"/>
      <c r="NGJ49" s="93"/>
      <c r="NGK49" s="93"/>
      <c r="NGL49" s="93"/>
      <c r="NGM49" s="93"/>
      <c r="NGN49" s="93"/>
      <c r="NGO49" s="93"/>
      <c r="NGP49" s="93"/>
      <c r="NGQ49" s="93"/>
      <c r="NGR49" s="93"/>
      <c r="NGS49" s="93"/>
      <c r="NGT49" s="93"/>
      <c r="NGU49" s="93"/>
      <c r="NGV49" s="93"/>
      <c r="NGW49" s="93"/>
      <c r="NGX49" s="93"/>
      <c r="NGY49" s="93"/>
      <c r="NGZ49" s="93"/>
      <c r="NHA49" s="93"/>
      <c r="NHB49" s="93"/>
      <c r="NHC49" s="93"/>
      <c r="NHD49" s="93"/>
      <c r="NHE49" s="93"/>
      <c r="NHF49" s="93"/>
      <c r="NHG49" s="93"/>
      <c r="NHH49" s="93"/>
      <c r="NHI49" s="93"/>
      <c r="NHJ49" s="93"/>
      <c r="NHK49" s="93"/>
      <c r="NHL49" s="93"/>
      <c r="NHM49" s="93"/>
      <c r="NHN49" s="93"/>
      <c r="NHO49" s="93"/>
      <c r="NHP49" s="93"/>
      <c r="NHQ49" s="93"/>
      <c r="NHR49" s="93"/>
      <c r="NHS49" s="93"/>
      <c r="NHT49" s="93"/>
      <c r="NHU49" s="93"/>
      <c r="NHV49" s="93"/>
      <c r="NHW49" s="93"/>
      <c r="NHX49" s="93"/>
      <c r="NHY49" s="93"/>
      <c r="NHZ49" s="93"/>
      <c r="NIA49" s="93"/>
      <c r="NIB49" s="93"/>
      <c r="NIC49" s="93"/>
      <c r="NID49" s="93"/>
      <c r="NIE49" s="93"/>
      <c r="NIF49" s="93"/>
      <c r="NIG49" s="93"/>
      <c r="NIH49" s="93"/>
      <c r="NII49" s="93"/>
      <c r="NIJ49" s="93"/>
      <c r="NIK49" s="93"/>
      <c r="NIL49" s="93"/>
      <c r="NIM49" s="93"/>
      <c r="NIN49" s="93"/>
      <c r="NIO49" s="93"/>
      <c r="NIP49" s="93"/>
      <c r="NIQ49" s="93"/>
      <c r="NIR49" s="93"/>
      <c r="NIS49" s="93"/>
      <c r="NIT49" s="93"/>
      <c r="NIU49" s="93"/>
      <c r="NIV49" s="93"/>
      <c r="NIW49" s="93"/>
      <c r="NIX49" s="93"/>
      <c r="NIY49" s="93"/>
      <c r="NIZ49" s="93"/>
      <c r="NJA49" s="93"/>
      <c r="NJB49" s="93"/>
      <c r="NJC49" s="93"/>
      <c r="NJD49" s="93"/>
      <c r="NJE49" s="93"/>
      <c r="NJF49" s="93"/>
      <c r="NJG49" s="93"/>
      <c r="NJH49" s="93"/>
      <c r="NJI49" s="93"/>
      <c r="NJJ49" s="93"/>
      <c r="NJK49" s="93"/>
      <c r="NJL49" s="93"/>
      <c r="NJM49" s="93"/>
      <c r="NJN49" s="93"/>
      <c r="NJO49" s="93"/>
      <c r="NJP49" s="93"/>
      <c r="NJQ49" s="93"/>
      <c r="NJR49" s="93"/>
      <c r="NJS49" s="93"/>
      <c r="NJT49" s="93"/>
      <c r="NJU49" s="93"/>
      <c r="NJV49" s="93"/>
      <c r="NJW49" s="93"/>
      <c r="NJX49" s="93"/>
      <c r="NJY49" s="93"/>
      <c r="NJZ49" s="93"/>
      <c r="NKA49" s="93"/>
      <c r="NKB49" s="93"/>
      <c r="NKC49" s="93"/>
      <c r="NKD49" s="93"/>
      <c r="NKE49" s="93"/>
      <c r="NKF49" s="93"/>
      <c r="NKG49" s="93"/>
      <c r="NKH49" s="93"/>
      <c r="NKI49" s="93"/>
      <c r="NKJ49" s="93"/>
      <c r="NKK49" s="93"/>
      <c r="NKL49" s="93"/>
      <c r="NKM49" s="93"/>
      <c r="NKN49" s="93"/>
      <c r="NKO49" s="93"/>
      <c r="NKP49" s="93"/>
      <c r="NKQ49" s="93"/>
      <c r="NKR49" s="93"/>
      <c r="NKS49" s="93"/>
      <c r="NKT49" s="93"/>
      <c r="NKU49" s="93"/>
      <c r="NKV49" s="93"/>
      <c r="NKW49" s="93"/>
      <c r="NKX49" s="93"/>
      <c r="NKY49" s="93"/>
      <c r="NKZ49" s="93"/>
      <c r="NLA49" s="93"/>
      <c r="NLB49" s="93"/>
      <c r="NLC49" s="93"/>
      <c r="NLD49" s="93"/>
      <c r="NLE49" s="93"/>
      <c r="NLF49" s="93"/>
      <c r="NLG49" s="93"/>
      <c r="NLH49" s="93"/>
      <c r="NLI49" s="93"/>
      <c r="NLJ49" s="93"/>
      <c r="NLK49" s="93"/>
      <c r="NLL49" s="93"/>
      <c r="NLM49" s="93"/>
      <c r="NLN49" s="93"/>
      <c r="NLO49" s="93"/>
      <c r="NLP49" s="93"/>
      <c r="NLQ49" s="93"/>
      <c r="NLR49" s="93"/>
      <c r="NLS49" s="93"/>
      <c r="NLT49" s="93"/>
      <c r="NLU49" s="93"/>
      <c r="NLV49" s="93"/>
      <c r="NLW49" s="93"/>
      <c r="NLX49" s="93"/>
      <c r="NLY49" s="93"/>
      <c r="NLZ49" s="93"/>
      <c r="NMA49" s="93"/>
      <c r="NMB49" s="93"/>
      <c r="NMC49" s="93"/>
      <c r="NMD49" s="93"/>
      <c r="NME49" s="93"/>
      <c r="NMF49" s="93"/>
      <c r="NMG49" s="93"/>
      <c r="NMH49" s="93"/>
      <c r="NMI49" s="93"/>
      <c r="NMJ49" s="93"/>
      <c r="NMK49" s="93"/>
      <c r="NML49" s="93"/>
      <c r="NMM49" s="93"/>
      <c r="NMN49" s="93"/>
      <c r="NMO49" s="93"/>
      <c r="NMP49" s="93"/>
      <c r="NMQ49" s="93"/>
      <c r="NMR49" s="93"/>
      <c r="NMS49" s="93"/>
      <c r="NMT49" s="93"/>
      <c r="NMU49" s="93"/>
      <c r="NMV49" s="93"/>
      <c r="NMW49" s="93"/>
      <c r="NMX49" s="93"/>
      <c r="NMY49" s="93"/>
      <c r="NMZ49" s="93"/>
      <c r="NNA49" s="93"/>
      <c r="NNB49" s="93"/>
      <c r="NNC49" s="93"/>
      <c r="NND49" s="93"/>
      <c r="NNE49" s="93"/>
      <c r="NNF49" s="93"/>
      <c r="NNG49" s="93"/>
      <c r="NNH49" s="93"/>
      <c r="NNI49" s="93"/>
      <c r="NNJ49" s="93"/>
      <c r="NNK49" s="93"/>
      <c r="NNL49" s="93"/>
      <c r="NNM49" s="93"/>
      <c r="NNN49" s="93"/>
      <c r="NNO49" s="93"/>
      <c r="NNP49" s="93"/>
      <c r="NNQ49" s="93"/>
      <c r="NNR49" s="93"/>
      <c r="NNS49" s="93"/>
      <c r="NNT49" s="93"/>
      <c r="NNU49" s="93"/>
      <c r="NNV49" s="93"/>
      <c r="NNW49" s="93"/>
      <c r="NNX49" s="93"/>
      <c r="NNY49" s="93"/>
      <c r="NNZ49" s="93"/>
      <c r="NOA49" s="93"/>
      <c r="NOB49" s="93"/>
      <c r="NOC49" s="93"/>
      <c r="NOD49" s="93"/>
      <c r="NOE49" s="93"/>
      <c r="NOF49" s="93"/>
      <c r="NOG49" s="93"/>
      <c r="NOH49" s="93"/>
      <c r="NOI49" s="93"/>
      <c r="NOJ49" s="93"/>
      <c r="NOK49" s="93"/>
      <c r="NOL49" s="93"/>
      <c r="NOM49" s="93"/>
      <c r="NON49" s="93"/>
      <c r="NOO49" s="93"/>
      <c r="NOP49" s="93"/>
      <c r="NOQ49" s="93"/>
      <c r="NOR49" s="93"/>
      <c r="NOS49" s="93"/>
      <c r="NOT49" s="93"/>
      <c r="NOU49" s="93"/>
      <c r="NOV49" s="93"/>
      <c r="NOW49" s="93"/>
      <c r="NOX49" s="93"/>
      <c r="NOY49" s="93"/>
      <c r="NOZ49" s="93"/>
      <c r="NPA49" s="93"/>
      <c r="NPB49" s="93"/>
      <c r="NPC49" s="93"/>
      <c r="NPD49" s="93"/>
      <c r="NPE49" s="93"/>
      <c r="NPF49" s="93"/>
      <c r="NPG49" s="93"/>
      <c r="NPH49" s="93"/>
      <c r="NPI49" s="93"/>
      <c r="NPJ49" s="93"/>
      <c r="NPK49" s="93"/>
      <c r="NPL49" s="93"/>
      <c r="NPM49" s="93"/>
      <c r="NPN49" s="93"/>
      <c r="NPO49" s="93"/>
      <c r="NPP49" s="93"/>
      <c r="NPQ49" s="93"/>
      <c r="NPR49" s="93"/>
      <c r="NPS49" s="93"/>
      <c r="NPT49" s="93"/>
      <c r="NPU49" s="93"/>
      <c r="NPV49" s="93"/>
      <c r="NPW49" s="93"/>
      <c r="NPX49" s="93"/>
      <c r="NPY49" s="93"/>
      <c r="NPZ49" s="93"/>
      <c r="NQA49" s="93"/>
      <c r="NQB49" s="93"/>
      <c r="NQC49" s="93"/>
      <c r="NQD49" s="93"/>
      <c r="NQE49" s="93"/>
      <c r="NQF49" s="93"/>
      <c r="NQG49" s="93"/>
      <c r="NQH49" s="93"/>
      <c r="NQI49" s="93"/>
      <c r="NQJ49" s="93"/>
      <c r="NQK49" s="93"/>
      <c r="NQL49" s="93"/>
      <c r="NQM49" s="93"/>
      <c r="NQN49" s="93"/>
      <c r="NQO49" s="93"/>
      <c r="NQP49" s="93"/>
      <c r="NQQ49" s="93"/>
      <c r="NQR49" s="93"/>
      <c r="NQS49" s="93"/>
      <c r="NQT49" s="93"/>
      <c r="NQU49" s="93"/>
      <c r="NQV49" s="93"/>
      <c r="NQW49" s="93"/>
      <c r="NQX49" s="93"/>
      <c r="NQY49" s="93"/>
      <c r="NQZ49" s="93"/>
      <c r="NRA49" s="93"/>
      <c r="NRB49" s="93"/>
      <c r="NRC49" s="93"/>
      <c r="NRD49" s="93"/>
      <c r="NRE49" s="93"/>
      <c r="NRF49" s="93"/>
      <c r="NRG49" s="93"/>
      <c r="NRH49" s="93"/>
      <c r="NRI49" s="93"/>
      <c r="NRJ49" s="93"/>
      <c r="NRK49" s="93"/>
      <c r="NRL49" s="93"/>
      <c r="NRM49" s="93"/>
      <c r="NRN49" s="93"/>
      <c r="NRO49" s="93"/>
      <c r="NRP49" s="93"/>
      <c r="NRQ49" s="93"/>
      <c r="NRR49" s="93"/>
      <c r="NRS49" s="93"/>
      <c r="NRT49" s="93"/>
      <c r="NRU49" s="93"/>
      <c r="NRV49" s="93"/>
      <c r="NRW49" s="93"/>
      <c r="NRX49" s="93"/>
      <c r="NRY49" s="93"/>
      <c r="NRZ49" s="93"/>
      <c r="NSA49" s="93"/>
      <c r="NSB49" s="93"/>
      <c r="NSC49" s="93"/>
      <c r="NSD49" s="93"/>
      <c r="NSE49" s="93"/>
      <c r="NSF49" s="93"/>
      <c r="NSG49" s="93"/>
      <c r="NSH49" s="93"/>
      <c r="NSI49" s="93"/>
      <c r="NSJ49" s="93"/>
      <c r="NSK49" s="93"/>
      <c r="NSL49" s="93"/>
      <c r="NSM49" s="93"/>
      <c r="NSN49" s="93"/>
      <c r="NSO49" s="93"/>
      <c r="NSP49" s="93"/>
      <c r="NSQ49" s="93"/>
      <c r="NSR49" s="93"/>
      <c r="NSS49" s="93"/>
      <c r="NST49" s="93"/>
      <c r="NSU49" s="93"/>
      <c r="NSV49" s="93"/>
      <c r="NSW49" s="93"/>
      <c r="NSX49" s="93"/>
      <c r="NSY49" s="93"/>
      <c r="NSZ49" s="93"/>
      <c r="NTA49" s="93"/>
      <c r="NTB49" s="93"/>
      <c r="NTC49" s="93"/>
      <c r="NTD49" s="93"/>
      <c r="NTE49" s="93"/>
      <c r="NTF49" s="93"/>
      <c r="NTG49" s="93"/>
      <c r="NTH49" s="93"/>
      <c r="NTI49" s="93"/>
      <c r="NTJ49" s="93"/>
      <c r="NTK49" s="93"/>
      <c r="NTL49" s="93"/>
      <c r="NTM49" s="93"/>
      <c r="NTN49" s="93"/>
      <c r="NTO49" s="93"/>
      <c r="NTP49" s="93"/>
      <c r="NTQ49" s="93"/>
      <c r="NTR49" s="93"/>
      <c r="NTS49" s="93"/>
      <c r="NTT49" s="93"/>
      <c r="NTU49" s="93"/>
      <c r="NTV49" s="93"/>
      <c r="NTW49" s="93"/>
      <c r="NTX49" s="93"/>
      <c r="NTY49" s="93"/>
      <c r="NTZ49" s="93"/>
      <c r="NUA49" s="93"/>
      <c r="NUB49" s="93"/>
      <c r="NUC49" s="93"/>
      <c r="NUD49" s="93"/>
      <c r="NUE49" s="93"/>
      <c r="NUF49" s="93"/>
      <c r="NUG49" s="93"/>
      <c r="NUH49" s="93"/>
      <c r="NUI49" s="93"/>
      <c r="NUJ49" s="93"/>
      <c r="NUK49" s="93"/>
      <c r="NUL49" s="93"/>
      <c r="NUM49" s="93"/>
      <c r="NUN49" s="93"/>
      <c r="NUO49" s="93"/>
      <c r="NUP49" s="93"/>
      <c r="NUQ49" s="93"/>
      <c r="NUR49" s="93"/>
      <c r="NUS49" s="93"/>
      <c r="NUT49" s="93"/>
      <c r="NUU49" s="93"/>
      <c r="NUV49" s="93"/>
      <c r="NUW49" s="93"/>
      <c r="NUX49" s="93"/>
      <c r="NUY49" s="93"/>
      <c r="NUZ49" s="93"/>
      <c r="NVA49" s="93"/>
      <c r="NVB49" s="93"/>
      <c r="NVC49" s="93"/>
      <c r="NVD49" s="93"/>
      <c r="NVE49" s="93"/>
      <c r="NVF49" s="93"/>
      <c r="NVG49" s="93"/>
      <c r="NVH49" s="93"/>
      <c r="NVI49" s="93"/>
      <c r="NVJ49" s="93"/>
      <c r="NVK49" s="93"/>
      <c r="NVL49" s="93"/>
      <c r="NVM49" s="93"/>
      <c r="NVN49" s="93"/>
      <c r="NVO49" s="93"/>
      <c r="NVP49" s="93"/>
      <c r="NVQ49" s="93"/>
      <c r="NVR49" s="93"/>
      <c r="NVS49" s="93"/>
      <c r="NVT49" s="93"/>
      <c r="NVU49" s="93"/>
      <c r="NVV49" s="93"/>
      <c r="NVW49" s="93"/>
      <c r="NVX49" s="93"/>
      <c r="NVY49" s="93"/>
      <c r="NVZ49" s="93"/>
      <c r="NWA49" s="93"/>
      <c r="NWB49" s="93"/>
      <c r="NWC49" s="93"/>
      <c r="NWD49" s="93"/>
      <c r="NWE49" s="93"/>
      <c r="NWF49" s="93"/>
      <c r="NWG49" s="93"/>
      <c r="NWH49" s="93"/>
      <c r="NWI49" s="93"/>
      <c r="NWJ49" s="93"/>
      <c r="NWK49" s="93"/>
      <c r="NWL49" s="93"/>
      <c r="NWM49" s="93"/>
      <c r="NWN49" s="93"/>
      <c r="NWO49" s="93"/>
      <c r="NWP49" s="93"/>
      <c r="NWQ49" s="93"/>
      <c r="NWR49" s="93"/>
      <c r="NWS49" s="93"/>
      <c r="NWT49" s="93"/>
      <c r="NWU49" s="93"/>
      <c r="NWV49" s="93"/>
      <c r="NWW49" s="93"/>
      <c r="NWX49" s="93"/>
      <c r="NWY49" s="93"/>
      <c r="NWZ49" s="93"/>
      <c r="NXA49" s="93"/>
      <c r="NXB49" s="93"/>
      <c r="NXC49" s="93"/>
      <c r="NXD49" s="93"/>
      <c r="NXE49" s="93"/>
      <c r="NXF49" s="93"/>
      <c r="NXG49" s="93"/>
      <c r="NXH49" s="93"/>
      <c r="NXI49" s="93"/>
      <c r="NXJ49" s="93"/>
      <c r="NXK49" s="93"/>
      <c r="NXL49" s="93"/>
      <c r="NXM49" s="93"/>
      <c r="NXN49" s="93"/>
      <c r="NXO49" s="93"/>
      <c r="NXP49" s="93"/>
      <c r="NXQ49" s="93"/>
      <c r="NXR49" s="93"/>
      <c r="NXS49" s="93"/>
      <c r="NXT49" s="93"/>
      <c r="NXU49" s="93"/>
      <c r="NXV49" s="93"/>
      <c r="NXW49" s="93"/>
      <c r="NXX49" s="93"/>
      <c r="NXY49" s="93"/>
      <c r="NXZ49" s="93"/>
      <c r="NYA49" s="93"/>
      <c r="NYB49" s="93"/>
      <c r="NYC49" s="93"/>
      <c r="NYD49" s="93"/>
      <c r="NYE49" s="93"/>
      <c r="NYF49" s="93"/>
      <c r="NYG49" s="93"/>
      <c r="NYH49" s="93"/>
      <c r="NYI49" s="93"/>
      <c r="NYJ49" s="93"/>
      <c r="NYK49" s="93"/>
      <c r="NYL49" s="93"/>
      <c r="NYM49" s="93"/>
      <c r="NYN49" s="93"/>
      <c r="NYO49" s="93"/>
      <c r="NYP49" s="93"/>
      <c r="NYQ49" s="93"/>
      <c r="NYR49" s="93"/>
      <c r="NYS49" s="93"/>
      <c r="NYT49" s="93"/>
      <c r="NYU49" s="93"/>
      <c r="NYV49" s="93"/>
      <c r="NYW49" s="93"/>
      <c r="NYX49" s="93"/>
      <c r="NYY49" s="93"/>
      <c r="NYZ49" s="93"/>
      <c r="NZA49" s="93"/>
      <c r="NZB49" s="93"/>
      <c r="NZC49" s="93"/>
      <c r="NZD49" s="93"/>
      <c r="NZE49" s="93"/>
      <c r="NZF49" s="93"/>
      <c r="NZG49" s="93"/>
      <c r="NZH49" s="93"/>
      <c r="NZI49" s="93"/>
      <c r="NZJ49" s="93"/>
      <c r="NZK49" s="93"/>
      <c r="NZL49" s="93"/>
      <c r="NZM49" s="93"/>
      <c r="NZN49" s="93"/>
      <c r="NZO49" s="93"/>
      <c r="NZP49" s="93"/>
      <c r="NZQ49" s="93"/>
      <c r="NZR49" s="93"/>
      <c r="NZS49" s="93"/>
      <c r="NZT49" s="93"/>
      <c r="NZU49" s="93"/>
      <c r="NZV49" s="93"/>
      <c r="NZW49" s="93"/>
      <c r="NZX49" s="93"/>
      <c r="NZY49" s="93"/>
      <c r="NZZ49" s="93"/>
      <c r="OAA49" s="93"/>
      <c r="OAB49" s="93"/>
      <c r="OAC49" s="93"/>
      <c r="OAD49" s="93"/>
      <c r="OAE49" s="93"/>
      <c r="OAF49" s="93"/>
      <c r="OAG49" s="93"/>
      <c r="OAH49" s="93"/>
      <c r="OAI49" s="93"/>
      <c r="OAJ49" s="93"/>
      <c r="OAK49" s="93"/>
      <c r="OAL49" s="93"/>
      <c r="OAM49" s="93"/>
      <c r="OAN49" s="93"/>
      <c r="OAO49" s="93"/>
      <c r="OAP49" s="93"/>
      <c r="OAQ49" s="93"/>
      <c r="OAR49" s="93"/>
      <c r="OAS49" s="93"/>
      <c r="OAT49" s="93"/>
      <c r="OAU49" s="93"/>
      <c r="OAV49" s="93"/>
      <c r="OAW49" s="93"/>
      <c r="OAX49" s="93"/>
      <c r="OAY49" s="93"/>
      <c r="OAZ49" s="93"/>
      <c r="OBA49" s="93"/>
      <c r="OBB49" s="93"/>
      <c r="OBC49" s="93"/>
      <c r="OBD49" s="93"/>
      <c r="OBE49" s="93"/>
      <c r="OBF49" s="93"/>
      <c r="OBG49" s="93"/>
      <c r="OBH49" s="93"/>
      <c r="OBI49" s="93"/>
      <c r="OBJ49" s="93"/>
      <c r="OBK49" s="93"/>
      <c r="OBL49" s="93"/>
      <c r="OBM49" s="93"/>
      <c r="OBN49" s="93"/>
      <c r="OBO49" s="93"/>
      <c r="OBP49" s="93"/>
      <c r="OBQ49" s="93"/>
      <c r="OBR49" s="93"/>
      <c r="OBS49" s="93"/>
      <c r="OBT49" s="93"/>
      <c r="OBU49" s="93"/>
      <c r="OBV49" s="93"/>
      <c r="OBW49" s="93"/>
      <c r="OBX49" s="93"/>
      <c r="OBY49" s="93"/>
      <c r="OBZ49" s="93"/>
      <c r="OCA49" s="93"/>
      <c r="OCB49" s="93"/>
      <c r="OCC49" s="93"/>
      <c r="OCD49" s="93"/>
      <c r="OCE49" s="93"/>
      <c r="OCF49" s="93"/>
      <c r="OCG49" s="93"/>
      <c r="OCH49" s="93"/>
      <c r="OCI49" s="93"/>
      <c r="OCJ49" s="93"/>
      <c r="OCK49" s="93"/>
      <c r="OCL49" s="93"/>
      <c r="OCM49" s="93"/>
      <c r="OCN49" s="93"/>
      <c r="OCO49" s="93"/>
      <c r="OCP49" s="93"/>
      <c r="OCQ49" s="93"/>
      <c r="OCR49" s="93"/>
      <c r="OCS49" s="93"/>
      <c r="OCT49" s="93"/>
      <c r="OCU49" s="93"/>
      <c r="OCV49" s="93"/>
      <c r="OCW49" s="93"/>
      <c r="OCX49" s="93"/>
      <c r="OCY49" s="93"/>
      <c r="OCZ49" s="93"/>
      <c r="ODA49" s="93"/>
      <c r="ODB49" s="93"/>
      <c r="ODC49" s="93"/>
      <c r="ODD49" s="93"/>
      <c r="ODE49" s="93"/>
      <c r="ODF49" s="93"/>
      <c r="ODG49" s="93"/>
      <c r="ODH49" s="93"/>
      <c r="ODI49" s="93"/>
      <c r="ODJ49" s="93"/>
      <c r="ODK49" s="93"/>
      <c r="ODL49" s="93"/>
      <c r="ODM49" s="93"/>
      <c r="ODN49" s="93"/>
      <c r="ODO49" s="93"/>
      <c r="ODP49" s="93"/>
      <c r="ODQ49" s="93"/>
      <c r="ODR49" s="93"/>
      <c r="ODS49" s="93"/>
      <c r="ODT49" s="93"/>
      <c r="ODU49" s="93"/>
      <c r="ODV49" s="93"/>
      <c r="ODW49" s="93"/>
      <c r="ODX49" s="93"/>
      <c r="ODY49" s="93"/>
      <c r="ODZ49" s="93"/>
      <c r="OEA49" s="93"/>
      <c r="OEB49" s="93"/>
      <c r="OEC49" s="93"/>
      <c r="OED49" s="93"/>
      <c r="OEE49" s="93"/>
      <c r="OEF49" s="93"/>
      <c r="OEG49" s="93"/>
      <c r="OEH49" s="93"/>
      <c r="OEI49" s="93"/>
      <c r="OEJ49" s="93"/>
      <c r="OEK49" s="93"/>
      <c r="OEL49" s="93"/>
      <c r="OEM49" s="93"/>
      <c r="OEN49" s="93"/>
      <c r="OEO49" s="93"/>
      <c r="OEP49" s="93"/>
      <c r="OEQ49" s="93"/>
      <c r="OER49" s="93"/>
      <c r="OES49" s="93"/>
      <c r="OET49" s="93"/>
      <c r="OEU49" s="93"/>
      <c r="OEV49" s="93"/>
      <c r="OEW49" s="93"/>
      <c r="OEX49" s="93"/>
      <c r="OEY49" s="93"/>
      <c r="OEZ49" s="93"/>
      <c r="OFA49" s="93"/>
      <c r="OFB49" s="93"/>
      <c r="OFC49" s="93"/>
      <c r="OFD49" s="93"/>
      <c r="OFE49" s="93"/>
      <c r="OFF49" s="93"/>
      <c r="OFG49" s="93"/>
      <c r="OFH49" s="93"/>
      <c r="OFI49" s="93"/>
      <c r="OFJ49" s="93"/>
      <c r="OFK49" s="93"/>
      <c r="OFL49" s="93"/>
      <c r="OFM49" s="93"/>
      <c r="OFN49" s="93"/>
      <c r="OFO49" s="93"/>
      <c r="OFP49" s="93"/>
      <c r="OFQ49" s="93"/>
      <c r="OFR49" s="93"/>
      <c r="OFS49" s="93"/>
      <c r="OFT49" s="93"/>
      <c r="OFU49" s="93"/>
      <c r="OFV49" s="93"/>
      <c r="OFW49" s="93"/>
      <c r="OFX49" s="93"/>
      <c r="OFY49" s="93"/>
      <c r="OFZ49" s="93"/>
      <c r="OGA49" s="93"/>
      <c r="OGB49" s="93"/>
      <c r="OGC49" s="93"/>
      <c r="OGD49" s="93"/>
      <c r="OGE49" s="93"/>
      <c r="OGF49" s="93"/>
      <c r="OGG49" s="93"/>
      <c r="OGH49" s="93"/>
      <c r="OGI49" s="93"/>
      <c r="OGJ49" s="93"/>
      <c r="OGK49" s="93"/>
      <c r="OGL49" s="93"/>
      <c r="OGM49" s="93"/>
      <c r="OGN49" s="93"/>
      <c r="OGO49" s="93"/>
      <c r="OGP49" s="93"/>
      <c r="OGQ49" s="93"/>
      <c r="OGR49" s="93"/>
      <c r="OGS49" s="93"/>
      <c r="OGT49" s="93"/>
      <c r="OGU49" s="93"/>
      <c r="OGV49" s="93"/>
      <c r="OGW49" s="93"/>
      <c r="OGX49" s="93"/>
      <c r="OGY49" s="93"/>
      <c r="OGZ49" s="93"/>
      <c r="OHA49" s="93"/>
      <c r="OHB49" s="93"/>
      <c r="OHC49" s="93"/>
      <c r="OHD49" s="93"/>
      <c r="OHE49" s="93"/>
      <c r="OHF49" s="93"/>
      <c r="OHG49" s="93"/>
      <c r="OHH49" s="93"/>
      <c r="OHI49" s="93"/>
      <c r="OHJ49" s="93"/>
      <c r="OHK49" s="93"/>
      <c r="OHL49" s="93"/>
      <c r="OHM49" s="93"/>
      <c r="OHN49" s="93"/>
      <c r="OHO49" s="93"/>
      <c r="OHP49" s="93"/>
      <c r="OHQ49" s="93"/>
      <c r="OHR49" s="93"/>
      <c r="OHS49" s="93"/>
      <c r="OHT49" s="93"/>
      <c r="OHU49" s="93"/>
      <c r="OHV49" s="93"/>
      <c r="OHW49" s="93"/>
      <c r="OHX49" s="93"/>
      <c r="OHY49" s="93"/>
      <c r="OHZ49" s="93"/>
      <c r="OIA49" s="93"/>
      <c r="OIB49" s="93"/>
      <c r="OIC49" s="93"/>
      <c r="OID49" s="93"/>
      <c r="OIE49" s="93"/>
      <c r="OIF49" s="93"/>
      <c r="OIG49" s="93"/>
      <c r="OIH49" s="93"/>
      <c r="OII49" s="93"/>
      <c r="OIJ49" s="93"/>
      <c r="OIK49" s="93"/>
      <c r="OIL49" s="93"/>
      <c r="OIM49" s="93"/>
      <c r="OIN49" s="93"/>
      <c r="OIO49" s="93"/>
      <c r="OIP49" s="93"/>
      <c r="OIQ49" s="93"/>
      <c r="OIR49" s="93"/>
      <c r="OIS49" s="93"/>
      <c r="OIT49" s="93"/>
      <c r="OIU49" s="93"/>
      <c r="OIV49" s="93"/>
      <c r="OIW49" s="93"/>
      <c r="OIX49" s="93"/>
      <c r="OIY49" s="93"/>
      <c r="OIZ49" s="93"/>
      <c r="OJA49" s="93"/>
      <c r="OJB49" s="93"/>
      <c r="OJC49" s="93"/>
      <c r="OJD49" s="93"/>
      <c r="OJE49" s="93"/>
      <c r="OJF49" s="93"/>
      <c r="OJG49" s="93"/>
      <c r="OJH49" s="93"/>
      <c r="OJI49" s="93"/>
      <c r="OJJ49" s="93"/>
      <c r="OJK49" s="93"/>
      <c r="OJL49" s="93"/>
      <c r="OJM49" s="93"/>
      <c r="OJN49" s="93"/>
      <c r="OJO49" s="93"/>
      <c r="OJP49" s="93"/>
      <c r="OJQ49" s="93"/>
      <c r="OJR49" s="93"/>
      <c r="OJS49" s="93"/>
      <c r="OJT49" s="93"/>
      <c r="OJU49" s="93"/>
      <c r="OJV49" s="93"/>
      <c r="OJW49" s="93"/>
      <c r="OJX49" s="93"/>
      <c r="OJY49" s="93"/>
      <c r="OJZ49" s="93"/>
      <c r="OKA49" s="93"/>
      <c r="OKB49" s="93"/>
      <c r="OKC49" s="93"/>
      <c r="OKD49" s="93"/>
      <c r="OKE49" s="93"/>
      <c r="OKF49" s="93"/>
      <c r="OKG49" s="93"/>
      <c r="OKH49" s="93"/>
      <c r="OKI49" s="93"/>
      <c r="OKJ49" s="93"/>
      <c r="OKK49" s="93"/>
      <c r="OKL49" s="93"/>
      <c r="OKM49" s="93"/>
      <c r="OKN49" s="93"/>
      <c r="OKO49" s="93"/>
      <c r="OKP49" s="93"/>
      <c r="OKQ49" s="93"/>
      <c r="OKR49" s="93"/>
      <c r="OKS49" s="93"/>
      <c r="OKT49" s="93"/>
      <c r="OKU49" s="93"/>
      <c r="OKV49" s="93"/>
      <c r="OKW49" s="93"/>
      <c r="OKX49" s="93"/>
      <c r="OKY49" s="93"/>
      <c r="OKZ49" s="93"/>
      <c r="OLA49" s="93"/>
      <c r="OLB49" s="93"/>
      <c r="OLC49" s="93"/>
      <c r="OLD49" s="93"/>
      <c r="OLE49" s="93"/>
      <c r="OLF49" s="93"/>
      <c r="OLG49" s="93"/>
      <c r="OLH49" s="93"/>
      <c r="OLI49" s="93"/>
      <c r="OLJ49" s="93"/>
      <c r="OLK49" s="93"/>
      <c r="OLL49" s="93"/>
      <c r="OLM49" s="93"/>
      <c r="OLN49" s="93"/>
      <c r="OLO49" s="93"/>
      <c r="OLP49" s="93"/>
      <c r="OLQ49" s="93"/>
      <c r="OLR49" s="93"/>
      <c r="OLS49" s="93"/>
      <c r="OLT49" s="93"/>
      <c r="OLU49" s="93"/>
      <c r="OLV49" s="93"/>
      <c r="OLW49" s="93"/>
      <c r="OLX49" s="93"/>
      <c r="OLY49" s="93"/>
      <c r="OLZ49" s="93"/>
      <c r="OMA49" s="93"/>
      <c r="OMB49" s="93"/>
      <c r="OMC49" s="93"/>
      <c r="OMD49" s="93"/>
      <c r="OME49" s="93"/>
      <c r="OMF49" s="93"/>
      <c r="OMG49" s="93"/>
      <c r="OMH49" s="93"/>
      <c r="OMI49" s="93"/>
      <c r="OMJ49" s="93"/>
      <c r="OMK49" s="93"/>
      <c r="OML49" s="93"/>
      <c r="OMM49" s="93"/>
      <c r="OMN49" s="93"/>
      <c r="OMO49" s="93"/>
      <c r="OMP49" s="93"/>
      <c r="OMQ49" s="93"/>
      <c r="OMR49" s="93"/>
      <c r="OMS49" s="93"/>
      <c r="OMT49" s="93"/>
      <c r="OMU49" s="93"/>
      <c r="OMV49" s="93"/>
      <c r="OMW49" s="93"/>
      <c r="OMX49" s="93"/>
      <c r="OMY49" s="93"/>
      <c r="OMZ49" s="93"/>
      <c r="ONA49" s="93"/>
      <c r="ONB49" s="93"/>
      <c r="ONC49" s="93"/>
      <c r="OND49" s="93"/>
      <c r="ONE49" s="93"/>
      <c r="ONF49" s="93"/>
      <c r="ONG49" s="93"/>
      <c r="ONH49" s="93"/>
      <c r="ONI49" s="93"/>
      <c r="ONJ49" s="93"/>
      <c r="ONK49" s="93"/>
      <c r="ONL49" s="93"/>
      <c r="ONM49" s="93"/>
      <c r="ONN49" s="93"/>
      <c r="ONO49" s="93"/>
      <c r="ONP49" s="93"/>
      <c r="ONQ49" s="93"/>
      <c r="ONR49" s="93"/>
      <c r="ONS49" s="93"/>
      <c r="ONT49" s="93"/>
      <c r="ONU49" s="93"/>
      <c r="ONV49" s="93"/>
      <c r="ONW49" s="93"/>
      <c r="ONX49" s="93"/>
      <c r="ONY49" s="93"/>
      <c r="ONZ49" s="93"/>
      <c r="OOA49" s="93"/>
      <c r="OOB49" s="93"/>
      <c r="OOC49" s="93"/>
      <c r="OOD49" s="93"/>
      <c r="OOE49" s="93"/>
      <c r="OOF49" s="93"/>
      <c r="OOG49" s="93"/>
      <c r="OOH49" s="93"/>
      <c r="OOI49" s="93"/>
      <c r="OOJ49" s="93"/>
      <c r="OOK49" s="93"/>
      <c r="OOL49" s="93"/>
      <c r="OOM49" s="93"/>
      <c r="OON49" s="93"/>
      <c r="OOO49" s="93"/>
      <c r="OOP49" s="93"/>
      <c r="OOQ49" s="93"/>
      <c r="OOR49" s="93"/>
      <c r="OOS49" s="93"/>
      <c r="OOT49" s="93"/>
      <c r="OOU49" s="93"/>
      <c r="OOV49" s="93"/>
      <c r="OOW49" s="93"/>
      <c r="OOX49" s="93"/>
      <c r="OOY49" s="93"/>
      <c r="OOZ49" s="93"/>
      <c r="OPA49" s="93"/>
      <c r="OPB49" s="93"/>
      <c r="OPC49" s="93"/>
      <c r="OPD49" s="93"/>
      <c r="OPE49" s="93"/>
      <c r="OPF49" s="93"/>
      <c r="OPG49" s="93"/>
      <c r="OPH49" s="93"/>
      <c r="OPI49" s="93"/>
      <c r="OPJ49" s="93"/>
      <c r="OPK49" s="93"/>
      <c r="OPL49" s="93"/>
      <c r="OPM49" s="93"/>
      <c r="OPN49" s="93"/>
      <c r="OPO49" s="93"/>
      <c r="OPP49" s="93"/>
      <c r="OPQ49" s="93"/>
      <c r="OPR49" s="93"/>
      <c r="OPS49" s="93"/>
      <c r="OPT49" s="93"/>
      <c r="OPU49" s="93"/>
      <c r="OPV49" s="93"/>
      <c r="OPW49" s="93"/>
      <c r="OPX49" s="93"/>
      <c r="OPY49" s="93"/>
      <c r="OPZ49" s="93"/>
      <c r="OQA49" s="93"/>
      <c r="OQB49" s="93"/>
      <c r="OQC49" s="93"/>
      <c r="OQD49" s="93"/>
      <c r="OQE49" s="93"/>
      <c r="OQF49" s="93"/>
      <c r="OQG49" s="93"/>
      <c r="OQH49" s="93"/>
      <c r="OQI49" s="93"/>
      <c r="OQJ49" s="93"/>
      <c r="OQK49" s="93"/>
      <c r="OQL49" s="93"/>
      <c r="OQM49" s="93"/>
      <c r="OQN49" s="93"/>
      <c r="OQO49" s="93"/>
      <c r="OQP49" s="93"/>
      <c r="OQQ49" s="93"/>
      <c r="OQR49" s="93"/>
      <c r="OQS49" s="93"/>
      <c r="OQT49" s="93"/>
      <c r="OQU49" s="93"/>
      <c r="OQV49" s="93"/>
      <c r="OQW49" s="93"/>
      <c r="OQX49" s="93"/>
      <c r="OQY49" s="93"/>
      <c r="OQZ49" s="93"/>
      <c r="ORA49" s="93"/>
      <c r="ORB49" s="93"/>
      <c r="ORC49" s="93"/>
      <c r="ORD49" s="93"/>
      <c r="ORE49" s="93"/>
      <c r="ORF49" s="93"/>
      <c r="ORG49" s="93"/>
      <c r="ORH49" s="93"/>
      <c r="ORI49" s="93"/>
      <c r="ORJ49" s="93"/>
      <c r="ORK49" s="93"/>
      <c r="ORL49" s="93"/>
      <c r="ORM49" s="93"/>
      <c r="ORN49" s="93"/>
      <c r="ORO49" s="93"/>
      <c r="ORP49" s="93"/>
      <c r="ORQ49" s="93"/>
      <c r="ORR49" s="93"/>
      <c r="ORS49" s="93"/>
      <c r="ORT49" s="93"/>
      <c r="ORU49" s="93"/>
      <c r="ORV49" s="93"/>
      <c r="ORW49" s="93"/>
      <c r="ORX49" s="93"/>
      <c r="ORY49" s="93"/>
      <c r="ORZ49" s="93"/>
      <c r="OSA49" s="93"/>
      <c r="OSB49" s="93"/>
      <c r="OSC49" s="93"/>
      <c r="OSD49" s="93"/>
      <c r="OSE49" s="93"/>
      <c r="OSF49" s="93"/>
      <c r="OSG49" s="93"/>
      <c r="OSH49" s="93"/>
      <c r="OSI49" s="93"/>
      <c r="OSJ49" s="93"/>
      <c r="OSK49" s="93"/>
      <c r="OSL49" s="93"/>
      <c r="OSM49" s="93"/>
      <c r="OSN49" s="93"/>
      <c r="OSO49" s="93"/>
      <c r="OSP49" s="93"/>
      <c r="OSQ49" s="93"/>
      <c r="OSR49" s="93"/>
      <c r="OSS49" s="93"/>
      <c r="OST49" s="93"/>
      <c r="OSU49" s="93"/>
      <c r="OSV49" s="93"/>
      <c r="OSW49" s="93"/>
      <c r="OSX49" s="93"/>
      <c r="OSY49" s="93"/>
      <c r="OSZ49" s="93"/>
      <c r="OTA49" s="93"/>
      <c r="OTB49" s="93"/>
      <c r="OTC49" s="93"/>
      <c r="OTD49" s="93"/>
      <c r="OTE49" s="93"/>
      <c r="OTF49" s="93"/>
      <c r="OTG49" s="93"/>
      <c r="OTH49" s="93"/>
      <c r="OTI49" s="93"/>
      <c r="OTJ49" s="93"/>
      <c r="OTK49" s="93"/>
      <c r="OTL49" s="93"/>
      <c r="OTM49" s="93"/>
      <c r="OTN49" s="93"/>
      <c r="OTO49" s="93"/>
      <c r="OTP49" s="93"/>
      <c r="OTQ49" s="93"/>
      <c r="OTR49" s="93"/>
      <c r="OTS49" s="93"/>
      <c r="OTT49" s="93"/>
      <c r="OTU49" s="93"/>
      <c r="OTV49" s="93"/>
      <c r="OTW49" s="93"/>
      <c r="OTX49" s="93"/>
      <c r="OTY49" s="93"/>
      <c r="OTZ49" s="93"/>
      <c r="OUA49" s="93"/>
      <c r="OUB49" s="93"/>
      <c r="OUC49" s="93"/>
      <c r="OUD49" s="93"/>
      <c r="OUE49" s="93"/>
      <c r="OUF49" s="93"/>
      <c r="OUG49" s="93"/>
      <c r="OUH49" s="93"/>
      <c r="OUI49" s="93"/>
      <c r="OUJ49" s="93"/>
      <c r="OUK49" s="93"/>
      <c r="OUL49" s="93"/>
      <c r="OUM49" s="93"/>
      <c r="OUN49" s="93"/>
      <c r="OUO49" s="93"/>
      <c r="OUP49" s="93"/>
      <c r="OUQ49" s="93"/>
      <c r="OUR49" s="93"/>
      <c r="OUS49" s="93"/>
      <c r="OUT49" s="93"/>
      <c r="OUU49" s="93"/>
      <c r="OUV49" s="93"/>
      <c r="OUW49" s="93"/>
      <c r="OUX49" s="93"/>
      <c r="OUY49" s="93"/>
      <c r="OUZ49" s="93"/>
      <c r="OVA49" s="93"/>
      <c r="OVB49" s="93"/>
      <c r="OVC49" s="93"/>
      <c r="OVD49" s="93"/>
      <c r="OVE49" s="93"/>
      <c r="OVF49" s="93"/>
      <c r="OVG49" s="93"/>
      <c r="OVH49" s="93"/>
      <c r="OVI49" s="93"/>
      <c r="OVJ49" s="93"/>
      <c r="OVK49" s="93"/>
      <c r="OVL49" s="93"/>
      <c r="OVM49" s="93"/>
      <c r="OVN49" s="93"/>
      <c r="OVO49" s="93"/>
      <c r="OVP49" s="93"/>
      <c r="OVQ49" s="93"/>
      <c r="OVR49" s="93"/>
      <c r="OVS49" s="93"/>
      <c r="OVT49" s="93"/>
      <c r="OVU49" s="93"/>
      <c r="OVV49" s="93"/>
      <c r="OVW49" s="93"/>
      <c r="OVX49" s="93"/>
      <c r="OVY49" s="93"/>
      <c r="OVZ49" s="93"/>
      <c r="OWA49" s="93"/>
      <c r="OWB49" s="93"/>
      <c r="OWC49" s="93"/>
      <c r="OWD49" s="93"/>
      <c r="OWE49" s="93"/>
      <c r="OWF49" s="93"/>
      <c r="OWG49" s="93"/>
      <c r="OWH49" s="93"/>
      <c r="OWI49" s="93"/>
      <c r="OWJ49" s="93"/>
      <c r="OWK49" s="93"/>
      <c r="OWL49" s="93"/>
      <c r="OWM49" s="93"/>
      <c r="OWN49" s="93"/>
      <c r="OWO49" s="93"/>
      <c r="OWP49" s="93"/>
      <c r="OWQ49" s="93"/>
      <c r="OWR49" s="93"/>
      <c r="OWS49" s="93"/>
      <c r="OWT49" s="93"/>
      <c r="OWU49" s="93"/>
      <c r="OWV49" s="93"/>
      <c r="OWW49" s="93"/>
      <c r="OWX49" s="93"/>
      <c r="OWY49" s="93"/>
      <c r="OWZ49" s="93"/>
      <c r="OXA49" s="93"/>
      <c r="OXB49" s="93"/>
      <c r="OXC49" s="93"/>
      <c r="OXD49" s="93"/>
      <c r="OXE49" s="93"/>
      <c r="OXF49" s="93"/>
      <c r="OXG49" s="93"/>
      <c r="OXH49" s="93"/>
      <c r="OXI49" s="93"/>
      <c r="OXJ49" s="93"/>
      <c r="OXK49" s="93"/>
      <c r="OXL49" s="93"/>
      <c r="OXM49" s="93"/>
      <c r="OXN49" s="93"/>
      <c r="OXO49" s="93"/>
      <c r="OXP49" s="93"/>
      <c r="OXQ49" s="93"/>
      <c r="OXR49" s="93"/>
      <c r="OXS49" s="93"/>
      <c r="OXT49" s="93"/>
      <c r="OXU49" s="93"/>
      <c r="OXV49" s="93"/>
      <c r="OXW49" s="93"/>
      <c r="OXX49" s="93"/>
      <c r="OXY49" s="93"/>
      <c r="OXZ49" s="93"/>
      <c r="OYA49" s="93"/>
      <c r="OYB49" s="93"/>
      <c r="OYC49" s="93"/>
      <c r="OYD49" s="93"/>
      <c r="OYE49" s="93"/>
      <c r="OYF49" s="93"/>
      <c r="OYG49" s="93"/>
      <c r="OYH49" s="93"/>
      <c r="OYI49" s="93"/>
      <c r="OYJ49" s="93"/>
      <c r="OYK49" s="93"/>
      <c r="OYL49" s="93"/>
      <c r="OYM49" s="93"/>
      <c r="OYN49" s="93"/>
      <c r="OYO49" s="93"/>
      <c r="OYP49" s="93"/>
      <c r="OYQ49" s="93"/>
      <c r="OYR49" s="93"/>
      <c r="OYS49" s="93"/>
      <c r="OYT49" s="93"/>
      <c r="OYU49" s="93"/>
      <c r="OYV49" s="93"/>
      <c r="OYW49" s="93"/>
      <c r="OYX49" s="93"/>
      <c r="OYY49" s="93"/>
      <c r="OYZ49" s="93"/>
      <c r="OZA49" s="93"/>
      <c r="OZB49" s="93"/>
      <c r="OZC49" s="93"/>
      <c r="OZD49" s="93"/>
      <c r="OZE49" s="93"/>
      <c r="OZF49" s="93"/>
      <c r="OZG49" s="93"/>
      <c r="OZH49" s="93"/>
      <c r="OZI49" s="93"/>
      <c r="OZJ49" s="93"/>
      <c r="OZK49" s="93"/>
      <c r="OZL49" s="93"/>
      <c r="OZM49" s="93"/>
      <c r="OZN49" s="93"/>
      <c r="OZO49" s="93"/>
      <c r="OZP49" s="93"/>
      <c r="OZQ49" s="93"/>
      <c r="OZR49" s="93"/>
      <c r="OZS49" s="93"/>
      <c r="OZT49" s="93"/>
      <c r="OZU49" s="93"/>
      <c r="OZV49" s="93"/>
      <c r="OZW49" s="93"/>
      <c r="OZX49" s="93"/>
      <c r="OZY49" s="93"/>
      <c r="OZZ49" s="93"/>
      <c r="PAA49" s="93"/>
      <c r="PAB49" s="93"/>
      <c r="PAC49" s="93"/>
      <c r="PAD49" s="93"/>
      <c r="PAE49" s="93"/>
      <c r="PAF49" s="93"/>
      <c r="PAG49" s="93"/>
      <c r="PAH49" s="93"/>
      <c r="PAI49" s="93"/>
      <c r="PAJ49" s="93"/>
      <c r="PAK49" s="93"/>
      <c r="PAL49" s="93"/>
      <c r="PAM49" s="93"/>
      <c r="PAN49" s="93"/>
      <c r="PAO49" s="93"/>
      <c r="PAP49" s="93"/>
      <c r="PAQ49" s="93"/>
      <c r="PAR49" s="93"/>
      <c r="PAS49" s="93"/>
      <c r="PAT49" s="93"/>
      <c r="PAU49" s="93"/>
      <c r="PAV49" s="93"/>
      <c r="PAW49" s="93"/>
      <c r="PAX49" s="93"/>
      <c r="PAY49" s="93"/>
      <c r="PAZ49" s="93"/>
      <c r="PBA49" s="93"/>
      <c r="PBB49" s="93"/>
      <c r="PBC49" s="93"/>
      <c r="PBD49" s="93"/>
      <c r="PBE49" s="93"/>
      <c r="PBF49" s="93"/>
      <c r="PBG49" s="93"/>
      <c r="PBH49" s="93"/>
      <c r="PBI49" s="93"/>
      <c r="PBJ49" s="93"/>
      <c r="PBK49" s="93"/>
      <c r="PBL49" s="93"/>
      <c r="PBM49" s="93"/>
      <c r="PBN49" s="93"/>
      <c r="PBO49" s="93"/>
      <c r="PBP49" s="93"/>
      <c r="PBQ49" s="93"/>
      <c r="PBR49" s="93"/>
      <c r="PBS49" s="93"/>
      <c r="PBT49" s="93"/>
      <c r="PBU49" s="93"/>
      <c r="PBV49" s="93"/>
      <c r="PBW49" s="93"/>
      <c r="PBX49" s="93"/>
      <c r="PBY49" s="93"/>
      <c r="PBZ49" s="93"/>
      <c r="PCA49" s="93"/>
      <c r="PCB49" s="93"/>
      <c r="PCC49" s="93"/>
      <c r="PCD49" s="93"/>
      <c r="PCE49" s="93"/>
      <c r="PCF49" s="93"/>
      <c r="PCG49" s="93"/>
      <c r="PCH49" s="93"/>
      <c r="PCI49" s="93"/>
      <c r="PCJ49" s="93"/>
      <c r="PCK49" s="93"/>
      <c r="PCL49" s="93"/>
      <c r="PCM49" s="93"/>
      <c r="PCN49" s="93"/>
      <c r="PCO49" s="93"/>
      <c r="PCP49" s="93"/>
      <c r="PCQ49" s="93"/>
      <c r="PCR49" s="93"/>
      <c r="PCS49" s="93"/>
      <c r="PCT49" s="93"/>
      <c r="PCU49" s="93"/>
      <c r="PCV49" s="93"/>
      <c r="PCW49" s="93"/>
      <c r="PCX49" s="93"/>
      <c r="PCY49" s="93"/>
      <c r="PCZ49" s="93"/>
      <c r="PDA49" s="93"/>
      <c r="PDB49" s="93"/>
      <c r="PDC49" s="93"/>
      <c r="PDD49" s="93"/>
      <c r="PDE49" s="93"/>
      <c r="PDF49" s="93"/>
      <c r="PDG49" s="93"/>
      <c r="PDH49" s="93"/>
      <c r="PDI49" s="93"/>
      <c r="PDJ49" s="93"/>
      <c r="PDK49" s="93"/>
      <c r="PDL49" s="93"/>
      <c r="PDM49" s="93"/>
      <c r="PDN49" s="93"/>
      <c r="PDO49" s="93"/>
      <c r="PDP49" s="93"/>
      <c r="PDQ49" s="93"/>
      <c r="PDR49" s="93"/>
      <c r="PDS49" s="93"/>
      <c r="PDT49" s="93"/>
      <c r="PDU49" s="93"/>
      <c r="PDV49" s="93"/>
      <c r="PDW49" s="93"/>
      <c r="PDX49" s="93"/>
      <c r="PDY49" s="93"/>
      <c r="PDZ49" s="93"/>
      <c r="PEA49" s="93"/>
      <c r="PEB49" s="93"/>
      <c r="PEC49" s="93"/>
      <c r="PED49" s="93"/>
      <c r="PEE49" s="93"/>
      <c r="PEF49" s="93"/>
      <c r="PEG49" s="93"/>
      <c r="PEH49" s="93"/>
      <c r="PEI49" s="93"/>
      <c r="PEJ49" s="93"/>
      <c r="PEK49" s="93"/>
      <c r="PEL49" s="93"/>
      <c r="PEM49" s="93"/>
      <c r="PEN49" s="93"/>
      <c r="PEO49" s="93"/>
      <c r="PEP49" s="93"/>
      <c r="PEQ49" s="93"/>
      <c r="PER49" s="93"/>
      <c r="PES49" s="93"/>
      <c r="PET49" s="93"/>
      <c r="PEU49" s="93"/>
      <c r="PEV49" s="93"/>
      <c r="PEW49" s="93"/>
      <c r="PEX49" s="93"/>
      <c r="PEY49" s="93"/>
      <c r="PEZ49" s="93"/>
      <c r="PFA49" s="93"/>
      <c r="PFB49" s="93"/>
      <c r="PFC49" s="93"/>
      <c r="PFD49" s="93"/>
      <c r="PFE49" s="93"/>
      <c r="PFF49" s="93"/>
      <c r="PFG49" s="93"/>
      <c r="PFH49" s="93"/>
      <c r="PFI49" s="93"/>
      <c r="PFJ49" s="93"/>
      <c r="PFK49" s="93"/>
      <c r="PFL49" s="93"/>
      <c r="PFM49" s="93"/>
      <c r="PFN49" s="93"/>
      <c r="PFO49" s="93"/>
      <c r="PFP49" s="93"/>
      <c r="PFQ49" s="93"/>
      <c r="PFR49" s="93"/>
      <c r="PFS49" s="93"/>
      <c r="PFT49" s="93"/>
      <c r="PFU49" s="93"/>
      <c r="PFV49" s="93"/>
      <c r="PFW49" s="93"/>
      <c r="PFX49" s="93"/>
      <c r="PFY49" s="93"/>
      <c r="PFZ49" s="93"/>
      <c r="PGA49" s="93"/>
      <c r="PGB49" s="93"/>
      <c r="PGC49" s="93"/>
      <c r="PGD49" s="93"/>
      <c r="PGE49" s="93"/>
      <c r="PGF49" s="93"/>
      <c r="PGG49" s="93"/>
      <c r="PGH49" s="93"/>
      <c r="PGI49" s="93"/>
      <c r="PGJ49" s="93"/>
      <c r="PGK49" s="93"/>
      <c r="PGL49" s="93"/>
      <c r="PGM49" s="93"/>
      <c r="PGN49" s="93"/>
      <c r="PGO49" s="93"/>
      <c r="PGP49" s="93"/>
      <c r="PGQ49" s="93"/>
      <c r="PGR49" s="93"/>
      <c r="PGS49" s="93"/>
      <c r="PGT49" s="93"/>
      <c r="PGU49" s="93"/>
      <c r="PGV49" s="93"/>
      <c r="PGW49" s="93"/>
      <c r="PGX49" s="93"/>
      <c r="PGY49" s="93"/>
      <c r="PGZ49" s="93"/>
      <c r="PHA49" s="93"/>
      <c r="PHB49" s="93"/>
      <c r="PHC49" s="93"/>
      <c r="PHD49" s="93"/>
      <c r="PHE49" s="93"/>
      <c r="PHF49" s="93"/>
      <c r="PHG49" s="93"/>
      <c r="PHH49" s="93"/>
      <c r="PHI49" s="93"/>
      <c r="PHJ49" s="93"/>
      <c r="PHK49" s="93"/>
      <c r="PHL49" s="93"/>
      <c r="PHM49" s="93"/>
      <c r="PHN49" s="93"/>
      <c r="PHO49" s="93"/>
      <c r="PHP49" s="93"/>
      <c r="PHQ49" s="93"/>
      <c r="PHR49" s="93"/>
      <c r="PHS49" s="93"/>
      <c r="PHT49" s="93"/>
      <c r="PHU49" s="93"/>
      <c r="PHV49" s="93"/>
      <c r="PHW49" s="93"/>
      <c r="PHX49" s="93"/>
      <c r="PHY49" s="93"/>
      <c r="PHZ49" s="93"/>
      <c r="PIA49" s="93"/>
      <c r="PIB49" s="93"/>
      <c r="PIC49" s="93"/>
      <c r="PID49" s="93"/>
      <c r="PIE49" s="93"/>
      <c r="PIF49" s="93"/>
      <c r="PIG49" s="93"/>
      <c r="PIH49" s="93"/>
      <c r="PII49" s="93"/>
      <c r="PIJ49" s="93"/>
      <c r="PIK49" s="93"/>
      <c r="PIL49" s="93"/>
      <c r="PIM49" s="93"/>
      <c r="PIN49" s="93"/>
      <c r="PIO49" s="93"/>
      <c r="PIP49" s="93"/>
      <c r="PIQ49" s="93"/>
      <c r="PIR49" s="93"/>
      <c r="PIS49" s="93"/>
      <c r="PIT49" s="93"/>
      <c r="PIU49" s="93"/>
      <c r="PIV49" s="93"/>
      <c r="PIW49" s="93"/>
      <c r="PIX49" s="93"/>
      <c r="PIY49" s="93"/>
      <c r="PIZ49" s="93"/>
      <c r="PJA49" s="93"/>
      <c r="PJB49" s="93"/>
      <c r="PJC49" s="93"/>
      <c r="PJD49" s="93"/>
      <c r="PJE49" s="93"/>
      <c r="PJF49" s="93"/>
      <c r="PJG49" s="93"/>
      <c r="PJH49" s="93"/>
      <c r="PJI49" s="93"/>
      <c r="PJJ49" s="93"/>
      <c r="PJK49" s="93"/>
      <c r="PJL49" s="93"/>
      <c r="PJM49" s="93"/>
      <c r="PJN49" s="93"/>
      <c r="PJO49" s="93"/>
      <c r="PJP49" s="93"/>
      <c r="PJQ49" s="93"/>
      <c r="PJR49" s="93"/>
      <c r="PJS49" s="93"/>
      <c r="PJT49" s="93"/>
      <c r="PJU49" s="93"/>
      <c r="PJV49" s="93"/>
      <c r="PJW49" s="93"/>
      <c r="PJX49" s="93"/>
      <c r="PJY49" s="93"/>
      <c r="PJZ49" s="93"/>
      <c r="PKA49" s="93"/>
      <c r="PKB49" s="93"/>
      <c r="PKC49" s="93"/>
      <c r="PKD49" s="93"/>
      <c r="PKE49" s="93"/>
      <c r="PKF49" s="93"/>
      <c r="PKG49" s="93"/>
      <c r="PKH49" s="93"/>
      <c r="PKI49" s="93"/>
      <c r="PKJ49" s="93"/>
      <c r="PKK49" s="93"/>
      <c r="PKL49" s="93"/>
      <c r="PKM49" s="93"/>
      <c r="PKN49" s="93"/>
      <c r="PKO49" s="93"/>
      <c r="PKP49" s="93"/>
      <c r="PKQ49" s="93"/>
      <c r="PKR49" s="93"/>
      <c r="PKS49" s="93"/>
      <c r="PKT49" s="93"/>
      <c r="PKU49" s="93"/>
      <c r="PKV49" s="93"/>
      <c r="PKW49" s="93"/>
      <c r="PKX49" s="93"/>
      <c r="PKY49" s="93"/>
      <c r="PKZ49" s="93"/>
      <c r="PLA49" s="93"/>
      <c r="PLB49" s="93"/>
      <c r="PLC49" s="93"/>
      <c r="PLD49" s="93"/>
      <c r="PLE49" s="93"/>
      <c r="PLF49" s="93"/>
      <c r="PLG49" s="93"/>
      <c r="PLH49" s="93"/>
      <c r="PLI49" s="93"/>
      <c r="PLJ49" s="93"/>
      <c r="PLK49" s="93"/>
      <c r="PLL49" s="93"/>
      <c r="PLM49" s="93"/>
      <c r="PLN49" s="93"/>
      <c r="PLO49" s="93"/>
      <c r="PLP49" s="93"/>
      <c r="PLQ49" s="93"/>
      <c r="PLR49" s="93"/>
      <c r="PLS49" s="93"/>
      <c r="PLT49" s="93"/>
      <c r="PLU49" s="93"/>
      <c r="PLV49" s="93"/>
      <c r="PLW49" s="93"/>
      <c r="PLX49" s="93"/>
      <c r="PLY49" s="93"/>
      <c r="PLZ49" s="93"/>
      <c r="PMA49" s="93"/>
      <c r="PMB49" s="93"/>
      <c r="PMC49" s="93"/>
      <c r="PMD49" s="93"/>
      <c r="PME49" s="93"/>
      <c r="PMF49" s="93"/>
      <c r="PMG49" s="93"/>
      <c r="PMH49" s="93"/>
      <c r="PMI49" s="93"/>
      <c r="PMJ49" s="93"/>
      <c r="PMK49" s="93"/>
      <c r="PML49" s="93"/>
      <c r="PMM49" s="93"/>
      <c r="PMN49" s="93"/>
      <c r="PMO49" s="93"/>
      <c r="PMP49" s="93"/>
      <c r="PMQ49" s="93"/>
      <c r="PMR49" s="93"/>
      <c r="PMS49" s="93"/>
      <c r="PMT49" s="93"/>
      <c r="PMU49" s="93"/>
      <c r="PMV49" s="93"/>
      <c r="PMW49" s="93"/>
      <c r="PMX49" s="93"/>
      <c r="PMY49" s="93"/>
      <c r="PMZ49" s="93"/>
      <c r="PNA49" s="93"/>
      <c r="PNB49" s="93"/>
      <c r="PNC49" s="93"/>
      <c r="PND49" s="93"/>
      <c r="PNE49" s="93"/>
      <c r="PNF49" s="93"/>
      <c r="PNG49" s="93"/>
      <c r="PNH49" s="93"/>
      <c r="PNI49" s="93"/>
      <c r="PNJ49" s="93"/>
      <c r="PNK49" s="93"/>
      <c r="PNL49" s="93"/>
      <c r="PNM49" s="93"/>
      <c r="PNN49" s="93"/>
      <c r="PNO49" s="93"/>
      <c r="PNP49" s="93"/>
      <c r="PNQ49" s="93"/>
      <c r="PNR49" s="93"/>
      <c r="PNS49" s="93"/>
      <c r="PNT49" s="93"/>
      <c r="PNU49" s="93"/>
      <c r="PNV49" s="93"/>
      <c r="PNW49" s="93"/>
      <c r="PNX49" s="93"/>
      <c r="PNY49" s="93"/>
      <c r="PNZ49" s="93"/>
      <c r="POA49" s="93"/>
      <c r="POB49" s="93"/>
      <c r="POC49" s="93"/>
      <c r="POD49" s="93"/>
      <c r="POE49" s="93"/>
      <c r="POF49" s="93"/>
      <c r="POG49" s="93"/>
      <c r="POH49" s="93"/>
      <c r="POI49" s="93"/>
      <c r="POJ49" s="93"/>
      <c r="POK49" s="93"/>
      <c r="POL49" s="93"/>
      <c r="POM49" s="93"/>
      <c r="PON49" s="93"/>
      <c r="POO49" s="93"/>
      <c r="POP49" s="93"/>
      <c r="POQ49" s="93"/>
      <c r="POR49" s="93"/>
      <c r="POS49" s="93"/>
      <c r="POT49" s="93"/>
      <c r="POU49" s="93"/>
      <c r="POV49" s="93"/>
      <c r="POW49" s="93"/>
      <c r="POX49" s="93"/>
      <c r="POY49" s="93"/>
      <c r="POZ49" s="93"/>
      <c r="PPA49" s="93"/>
      <c r="PPB49" s="93"/>
      <c r="PPC49" s="93"/>
      <c r="PPD49" s="93"/>
      <c r="PPE49" s="93"/>
      <c r="PPF49" s="93"/>
      <c r="PPG49" s="93"/>
      <c r="PPH49" s="93"/>
      <c r="PPI49" s="93"/>
      <c r="PPJ49" s="93"/>
      <c r="PPK49" s="93"/>
      <c r="PPL49" s="93"/>
      <c r="PPM49" s="93"/>
      <c r="PPN49" s="93"/>
      <c r="PPO49" s="93"/>
      <c r="PPP49" s="93"/>
      <c r="PPQ49" s="93"/>
      <c r="PPR49" s="93"/>
      <c r="PPS49" s="93"/>
      <c r="PPT49" s="93"/>
      <c r="PPU49" s="93"/>
      <c r="PPV49" s="93"/>
      <c r="PPW49" s="93"/>
      <c r="PPX49" s="93"/>
      <c r="PPY49" s="93"/>
      <c r="PPZ49" s="93"/>
      <c r="PQA49" s="93"/>
      <c r="PQB49" s="93"/>
      <c r="PQC49" s="93"/>
      <c r="PQD49" s="93"/>
      <c r="PQE49" s="93"/>
      <c r="PQF49" s="93"/>
      <c r="PQG49" s="93"/>
      <c r="PQH49" s="93"/>
      <c r="PQI49" s="93"/>
      <c r="PQJ49" s="93"/>
      <c r="PQK49" s="93"/>
      <c r="PQL49" s="93"/>
      <c r="PQM49" s="93"/>
      <c r="PQN49" s="93"/>
      <c r="PQO49" s="93"/>
      <c r="PQP49" s="93"/>
      <c r="PQQ49" s="93"/>
      <c r="PQR49" s="93"/>
      <c r="PQS49" s="93"/>
      <c r="PQT49" s="93"/>
      <c r="PQU49" s="93"/>
      <c r="PQV49" s="93"/>
      <c r="PQW49" s="93"/>
      <c r="PQX49" s="93"/>
      <c r="PQY49" s="93"/>
      <c r="PQZ49" s="93"/>
      <c r="PRA49" s="93"/>
      <c r="PRB49" s="93"/>
      <c r="PRC49" s="93"/>
      <c r="PRD49" s="93"/>
      <c r="PRE49" s="93"/>
      <c r="PRF49" s="93"/>
      <c r="PRG49" s="93"/>
      <c r="PRH49" s="93"/>
      <c r="PRI49" s="93"/>
      <c r="PRJ49" s="93"/>
      <c r="PRK49" s="93"/>
      <c r="PRL49" s="93"/>
      <c r="PRM49" s="93"/>
      <c r="PRN49" s="93"/>
      <c r="PRO49" s="93"/>
      <c r="PRP49" s="93"/>
      <c r="PRQ49" s="93"/>
      <c r="PRR49" s="93"/>
      <c r="PRS49" s="93"/>
      <c r="PRT49" s="93"/>
      <c r="PRU49" s="93"/>
      <c r="PRV49" s="93"/>
      <c r="PRW49" s="93"/>
      <c r="PRX49" s="93"/>
      <c r="PRY49" s="93"/>
      <c r="PRZ49" s="93"/>
      <c r="PSA49" s="93"/>
      <c r="PSB49" s="93"/>
      <c r="PSC49" s="93"/>
      <c r="PSD49" s="93"/>
      <c r="PSE49" s="93"/>
      <c r="PSF49" s="93"/>
      <c r="PSG49" s="93"/>
      <c r="PSH49" s="93"/>
      <c r="PSI49" s="93"/>
      <c r="PSJ49" s="93"/>
      <c r="PSK49" s="93"/>
      <c r="PSL49" s="93"/>
      <c r="PSM49" s="93"/>
      <c r="PSN49" s="93"/>
      <c r="PSO49" s="93"/>
      <c r="PSP49" s="93"/>
      <c r="PSQ49" s="93"/>
      <c r="PSR49" s="93"/>
      <c r="PSS49" s="93"/>
      <c r="PST49" s="93"/>
      <c r="PSU49" s="93"/>
      <c r="PSV49" s="93"/>
      <c r="PSW49" s="93"/>
      <c r="PSX49" s="93"/>
      <c r="PSY49" s="93"/>
      <c r="PSZ49" s="93"/>
      <c r="PTA49" s="93"/>
      <c r="PTB49" s="93"/>
      <c r="PTC49" s="93"/>
      <c r="PTD49" s="93"/>
      <c r="PTE49" s="93"/>
      <c r="PTF49" s="93"/>
      <c r="PTG49" s="93"/>
      <c r="PTH49" s="93"/>
      <c r="PTI49" s="93"/>
      <c r="PTJ49" s="93"/>
      <c r="PTK49" s="93"/>
      <c r="PTL49" s="93"/>
      <c r="PTM49" s="93"/>
      <c r="PTN49" s="93"/>
      <c r="PTO49" s="93"/>
      <c r="PTP49" s="93"/>
      <c r="PTQ49" s="93"/>
      <c r="PTR49" s="93"/>
      <c r="PTS49" s="93"/>
      <c r="PTT49" s="93"/>
      <c r="PTU49" s="93"/>
      <c r="PTV49" s="93"/>
      <c r="PTW49" s="93"/>
      <c r="PTX49" s="93"/>
      <c r="PTY49" s="93"/>
      <c r="PTZ49" s="93"/>
      <c r="PUA49" s="93"/>
      <c r="PUB49" s="93"/>
      <c r="PUC49" s="93"/>
      <c r="PUD49" s="93"/>
      <c r="PUE49" s="93"/>
      <c r="PUF49" s="93"/>
      <c r="PUG49" s="93"/>
      <c r="PUH49" s="93"/>
      <c r="PUI49" s="93"/>
      <c r="PUJ49" s="93"/>
      <c r="PUK49" s="93"/>
      <c r="PUL49" s="93"/>
      <c r="PUM49" s="93"/>
      <c r="PUN49" s="93"/>
      <c r="PUO49" s="93"/>
      <c r="PUP49" s="93"/>
      <c r="PUQ49" s="93"/>
      <c r="PUR49" s="93"/>
      <c r="PUS49" s="93"/>
      <c r="PUT49" s="93"/>
      <c r="PUU49" s="93"/>
      <c r="PUV49" s="93"/>
      <c r="PUW49" s="93"/>
      <c r="PUX49" s="93"/>
      <c r="PUY49" s="93"/>
      <c r="PUZ49" s="93"/>
      <c r="PVA49" s="93"/>
      <c r="PVB49" s="93"/>
      <c r="PVC49" s="93"/>
      <c r="PVD49" s="93"/>
      <c r="PVE49" s="93"/>
      <c r="PVF49" s="93"/>
      <c r="PVG49" s="93"/>
      <c r="PVH49" s="93"/>
      <c r="PVI49" s="93"/>
      <c r="PVJ49" s="93"/>
      <c r="PVK49" s="93"/>
      <c r="PVL49" s="93"/>
      <c r="PVM49" s="93"/>
      <c r="PVN49" s="93"/>
      <c r="PVO49" s="93"/>
      <c r="PVP49" s="93"/>
      <c r="PVQ49" s="93"/>
      <c r="PVR49" s="93"/>
      <c r="PVS49" s="93"/>
      <c r="PVT49" s="93"/>
      <c r="PVU49" s="93"/>
      <c r="PVV49" s="93"/>
      <c r="PVW49" s="93"/>
      <c r="PVX49" s="93"/>
      <c r="PVY49" s="93"/>
      <c r="PVZ49" s="93"/>
      <c r="PWA49" s="93"/>
      <c r="PWB49" s="93"/>
      <c r="PWC49" s="93"/>
      <c r="PWD49" s="93"/>
      <c r="PWE49" s="93"/>
      <c r="PWF49" s="93"/>
      <c r="PWG49" s="93"/>
      <c r="PWH49" s="93"/>
      <c r="PWI49" s="93"/>
      <c r="PWJ49" s="93"/>
      <c r="PWK49" s="93"/>
      <c r="PWL49" s="93"/>
      <c r="PWM49" s="93"/>
      <c r="PWN49" s="93"/>
      <c r="PWO49" s="93"/>
      <c r="PWP49" s="93"/>
      <c r="PWQ49" s="93"/>
      <c r="PWR49" s="93"/>
      <c r="PWS49" s="93"/>
      <c r="PWT49" s="93"/>
      <c r="PWU49" s="93"/>
      <c r="PWV49" s="93"/>
      <c r="PWW49" s="93"/>
      <c r="PWX49" s="93"/>
      <c r="PWY49" s="93"/>
      <c r="PWZ49" s="93"/>
      <c r="PXA49" s="93"/>
      <c r="PXB49" s="93"/>
      <c r="PXC49" s="93"/>
      <c r="PXD49" s="93"/>
      <c r="PXE49" s="93"/>
      <c r="PXF49" s="93"/>
      <c r="PXG49" s="93"/>
      <c r="PXH49" s="93"/>
      <c r="PXI49" s="93"/>
      <c r="PXJ49" s="93"/>
      <c r="PXK49" s="93"/>
      <c r="PXL49" s="93"/>
      <c r="PXM49" s="93"/>
      <c r="PXN49" s="93"/>
      <c r="PXO49" s="93"/>
      <c r="PXP49" s="93"/>
      <c r="PXQ49" s="93"/>
      <c r="PXR49" s="93"/>
      <c r="PXS49" s="93"/>
      <c r="PXT49" s="93"/>
      <c r="PXU49" s="93"/>
      <c r="PXV49" s="93"/>
      <c r="PXW49" s="93"/>
      <c r="PXX49" s="93"/>
      <c r="PXY49" s="93"/>
      <c r="PXZ49" s="93"/>
      <c r="PYA49" s="93"/>
      <c r="PYB49" s="93"/>
      <c r="PYC49" s="93"/>
      <c r="PYD49" s="93"/>
      <c r="PYE49" s="93"/>
      <c r="PYF49" s="93"/>
      <c r="PYG49" s="93"/>
      <c r="PYH49" s="93"/>
      <c r="PYI49" s="93"/>
      <c r="PYJ49" s="93"/>
      <c r="PYK49" s="93"/>
      <c r="PYL49" s="93"/>
      <c r="PYM49" s="93"/>
      <c r="PYN49" s="93"/>
      <c r="PYO49" s="93"/>
      <c r="PYP49" s="93"/>
      <c r="PYQ49" s="93"/>
      <c r="PYR49" s="93"/>
      <c r="PYS49" s="93"/>
      <c r="PYT49" s="93"/>
      <c r="PYU49" s="93"/>
      <c r="PYV49" s="93"/>
      <c r="PYW49" s="93"/>
      <c r="PYX49" s="93"/>
      <c r="PYY49" s="93"/>
      <c r="PYZ49" s="93"/>
      <c r="PZA49" s="93"/>
      <c r="PZB49" s="93"/>
      <c r="PZC49" s="93"/>
      <c r="PZD49" s="93"/>
      <c r="PZE49" s="93"/>
      <c r="PZF49" s="93"/>
      <c r="PZG49" s="93"/>
      <c r="PZH49" s="93"/>
      <c r="PZI49" s="93"/>
      <c r="PZJ49" s="93"/>
      <c r="PZK49" s="93"/>
      <c r="PZL49" s="93"/>
      <c r="PZM49" s="93"/>
      <c r="PZN49" s="93"/>
      <c r="PZO49" s="93"/>
      <c r="PZP49" s="93"/>
      <c r="PZQ49" s="93"/>
      <c r="PZR49" s="93"/>
      <c r="PZS49" s="93"/>
      <c r="PZT49" s="93"/>
      <c r="PZU49" s="93"/>
      <c r="PZV49" s="93"/>
      <c r="PZW49" s="93"/>
      <c r="PZX49" s="93"/>
      <c r="PZY49" s="93"/>
      <c r="PZZ49" s="93"/>
      <c r="QAA49" s="93"/>
      <c r="QAB49" s="93"/>
      <c r="QAC49" s="93"/>
      <c r="QAD49" s="93"/>
      <c r="QAE49" s="93"/>
      <c r="QAF49" s="93"/>
      <c r="QAG49" s="93"/>
      <c r="QAH49" s="93"/>
      <c r="QAI49" s="93"/>
      <c r="QAJ49" s="93"/>
      <c r="QAK49" s="93"/>
      <c r="QAL49" s="93"/>
      <c r="QAM49" s="93"/>
      <c r="QAN49" s="93"/>
      <c r="QAO49" s="93"/>
      <c r="QAP49" s="93"/>
      <c r="QAQ49" s="93"/>
      <c r="QAR49" s="93"/>
      <c r="QAS49" s="93"/>
      <c r="QAT49" s="93"/>
      <c r="QAU49" s="93"/>
      <c r="QAV49" s="93"/>
      <c r="QAW49" s="93"/>
      <c r="QAX49" s="93"/>
      <c r="QAY49" s="93"/>
      <c r="QAZ49" s="93"/>
      <c r="QBA49" s="93"/>
      <c r="QBB49" s="93"/>
      <c r="QBC49" s="93"/>
      <c r="QBD49" s="93"/>
      <c r="QBE49" s="93"/>
      <c r="QBF49" s="93"/>
      <c r="QBG49" s="93"/>
      <c r="QBH49" s="93"/>
      <c r="QBI49" s="93"/>
      <c r="QBJ49" s="93"/>
      <c r="QBK49" s="93"/>
      <c r="QBL49" s="93"/>
      <c r="QBM49" s="93"/>
      <c r="QBN49" s="93"/>
      <c r="QBO49" s="93"/>
      <c r="QBP49" s="93"/>
      <c r="QBQ49" s="93"/>
      <c r="QBR49" s="93"/>
      <c r="QBS49" s="93"/>
      <c r="QBT49" s="93"/>
      <c r="QBU49" s="93"/>
      <c r="QBV49" s="93"/>
      <c r="QBW49" s="93"/>
      <c r="QBX49" s="93"/>
      <c r="QBY49" s="93"/>
      <c r="QBZ49" s="93"/>
      <c r="QCA49" s="93"/>
      <c r="QCB49" s="93"/>
      <c r="QCC49" s="93"/>
      <c r="QCD49" s="93"/>
      <c r="QCE49" s="93"/>
      <c r="QCF49" s="93"/>
      <c r="QCG49" s="93"/>
      <c r="QCH49" s="93"/>
      <c r="QCI49" s="93"/>
      <c r="QCJ49" s="93"/>
      <c r="QCK49" s="93"/>
      <c r="QCL49" s="93"/>
      <c r="QCM49" s="93"/>
      <c r="QCN49" s="93"/>
      <c r="QCO49" s="93"/>
      <c r="QCP49" s="93"/>
      <c r="QCQ49" s="93"/>
      <c r="QCR49" s="93"/>
      <c r="QCS49" s="93"/>
      <c r="QCT49" s="93"/>
      <c r="QCU49" s="93"/>
      <c r="QCV49" s="93"/>
      <c r="QCW49" s="93"/>
      <c r="QCX49" s="93"/>
      <c r="QCY49" s="93"/>
      <c r="QCZ49" s="93"/>
      <c r="QDA49" s="93"/>
      <c r="QDB49" s="93"/>
      <c r="QDC49" s="93"/>
      <c r="QDD49" s="93"/>
      <c r="QDE49" s="93"/>
      <c r="QDF49" s="93"/>
      <c r="QDG49" s="93"/>
      <c r="QDH49" s="93"/>
      <c r="QDI49" s="93"/>
      <c r="QDJ49" s="93"/>
      <c r="QDK49" s="93"/>
      <c r="QDL49" s="93"/>
      <c r="QDM49" s="93"/>
      <c r="QDN49" s="93"/>
      <c r="QDO49" s="93"/>
      <c r="QDP49" s="93"/>
      <c r="QDQ49" s="93"/>
      <c r="QDR49" s="93"/>
      <c r="QDS49" s="93"/>
      <c r="QDT49" s="93"/>
      <c r="QDU49" s="93"/>
      <c r="QDV49" s="93"/>
      <c r="QDW49" s="93"/>
      <c r="QDX49" s="93"/>
      <c r="QDY49" s="93"/>
      <c r="QDZ49" s="93"/>
      <c r="QEA49" s="93"/>
      <c r="QEB49" s="93"/>
      <c r="QEC49" s="93"/>
      <c r="QED49" s="93"/>
      <c r="QEE49" s="93"/>
      <c r="QEF49" s="93"/>
      <c r="QEG49" s="93"/>
      <c r="QEH49" s="93"/>
      <c r="QEI49" s="93"/>
      <c r="QEJ49" s="93"/>
      <c r="QEK49" s="93"/>
      <c r="QEL49" s="93"/>
      <c r="QEM49" s="93"/>
      <c r="QEN49" s="93"/>
      <c r="QEO49" s="93"/>
      <c r="QEP49" s="93"/>
      <c r="QEQ49" s="93"/>
      <c r="QER49" s="93"/>
      <c r="QES49" s="93"/>
      <c r="QET49" s="93"/>
      <c r="QEU49" s="93"/>
      <c r="QEV49" s="93"/>
      <c r="QEW49" s="93"/>
      <c r="QEX49" s="93"/>
      <c r="QEY49" s="93"/>
      <c r="QEZ49" s="93"/>
      <c r="QFA49" s="93"/>
      <c r="QFB49" s="93"/>
      <c r="QFC49" s="93"/>
      <c r="QFD49" s="93"/>
      <c r="QFE49" s="93"/>
      <c r="QFF49" s="93"/>
      <c r="QFG49" s="93"/>
      <c r="QFH49" s="93"/>
      <c r="QFI49" s="93"/>
      <c r="QFJ49" s="93"/>
      <c r="QFK49" s="93"/>
      <c r="QFL49" s="93"/>
      <c r="QFM49" s="93"/>
      <c r="QFN49" s="93"/>
      <c r="QFO49" s="93"/>
      <c r="QFP49" s="93"/>
      <c r="QFQ49" s="93"/>
      <c r="QFR49" s="93"/>
      <c r="QFS49" s="93"/>
      <c r="QFT49" s="93"/>
      <c r="QFU49" s="93"/>
      <c r="QFV49" s="93"/>
      <c r="QFW49" s="93"/>
      <c r="QFX49" s="93"/>
      <c r="QFY49" s="93"/>
      <c r="QFZ49" s="93"/>
      <c r="QGA49" s="93"/>
      <c r="QGB49" s="93"/>
      <c r="QGC49" s="93"/>
      <c r="QGD49" s="93"/>
      <c r="QGE49" s="93"/>
      <c r="QGF49" s="93"/>
      <c r="QGG49" s="93"/>
      <c r="QGH49" s="93"/>
      <c r="QGI49" s="93"/>
      <c r="QGJ49" s="93"/>
      <c r="QGK49" s="93"/>
      <c r="QGL49" s="93"/>
      <c r="QGM49" s="93"/>
      <c r="QGN49" s="93"/>
      <c r="QGO49" s="93"/>
      <c r="QGP49" s="93"/>
      <c r="QGQ49" s="93"/>
      <c r="QGR49" s="93"/>
      <c r="QGS49" s="93"/>
      <c r="QGT49" s="93"/>
      <c r="QGU49" s="93"/>
      <c r="QGV49" s="93"/>
      <c r="QGW49" s="93"/>
      <c r="QGX49" s="93"/>
      <c r="QGY49" s="93"/>
      <c r="QGZ49" s="93"/>
      <c r="QHA49" s="93"/>
      <c r="QHB49" s="93"/>
      <c r="QHC49" s="93"/>
      <c r="QHD49" s="93"/>
      <c r="QHE49" s="93"/>
      <c r="QHF49" s="93"/>
      <c r="QHG49" s="93"/>
      <c r="QHH49" s="93"/>
      <c r="QHI49" s="93"/>
      <c r="QHJ49" s="93"/>
      <c r="QHK49" s="93"/>
      <c r="QHL49" s="93"/>
      <c r="QHM49" s="93"/>
      <c r="QHN49" s="93"/>
      <c r="QHO49" s="93"/>
      <c r="QHP49" s="93"/>
      <c r="QHQ49" s="93"/>
      <c r="QHR49" s="93"/>
      <c r="QHS49" s="93"/>
      <c r="QHT49" s="93"/>
      <c r="QHU49" s="93"/>
      <c r="QHV49" s="93"/>
      <c r="QHW49" s="93"/>
      <c r="QHX49" s="93"/>
      <c r="QHY49" s="93"/>
      <c r="QHZ49" s="93"/>
      <c r="QIA49" s="93"/>
      <c r="QIB49" s="93"/>
      <c r="QIC49" s="93"/>
      <c r="QID49" s="93"/>
      <c r="QIE49" s="93"/>
      <c r="QIF49" s="93"/>
      <c r="QIG49" s="93"/>
      <c r="QIH49" s="93"/>
      <c r="QII49" s="93"/>
      <c r="QIJ49" s="93"/>
      <c r="QIK49" s="93"/>
      <c r="QIL49" s="93"/>
      <c r="QIM49" s="93"/>
      <c r="QIN49" s="93"/>
      <c r="QIO49" s="93"/>
      <c r="QIP49" s="93"/>
      <c r="QIQ49" s="93"/>
      <c r="QIR49" s="93"/>
      <c r="QIS49" s="93"/>
      <c r="QIT49" s="93"/>
      <c r="QIU49" s="93"/>
      <c r="QIV49" s="93"/>
      <c r="QIW49" s="93"/>
      <c r="QIX49" s="93"/>
      <c r="QIY49" s="93"/>
      <c r="QIZ49" s="93"/>
      <c r="QJA49" s="93"/>
      <c r="QJB49" s="93"/>
      <c r="QJC49" s="93"/>
      <c r="QJD49" s="93"/>
      <c r="QJE49" s="93"/>
      <c r="QJF49" s="93"/>
      <c r="QJG49" s="93"/>
      <c r="QJH49" s="93"/>
      <c r="QJI49" s="93"/>
      <c r="QJJ49" s="93"/>
      <c r="QJK49" s="93"/>
      <c r="QJL49" s="93"/>
      <c r="QJM49" s="93"/>
      <c r="QJN49" s="93"/>
      <c r="QJO49" s="93"/>
      <c r="QJP49" s="93"/>
      <c r="QJQ49" s="93"/>
      <c r="QJR49" s="93"/>
      <c r="QJS49" s="93"/>
      <c r="QJT49" s="93"/>
      <c r="QJU49" s="93"/>
      <c r="QJV49" s="93"/>
      <c r="QJW49" s="93"/>
      <c r="QJX49" s="93"/>
      <c r="QJY49" s="93"/>
      <c r="QJZ49" s="93"/>
      <c r="QKA49" s="93"/>
      <c r="QKB49" s="93"/>
      <c r="QKC49" s="93"/>
      <c r="QKD49" s="93"/>
      <c r="QKE49" s="93"/>
      <c r="QKF49" s="93"/>
      <c r="QKG49" s="93"/>
      <c r="QKH49" s="93"/>
      <c r="QKI49" s="93"/>
      <c r="QKJ49" s="93"/>
      <c r="QKK49" s="93"/>
      <c r="QKL49" s="93"/>
      <c r="QKM49" s="93"/>
      <c r="QKN49" s="93"/>
      <c r="QKO49" s="93"/>
      <c r="QKP49" s="93"/>
      <c r="QKQ49" s="93"/>
      <c r="QKR49" s="93"/>
      <c r="QKS49" s="93"/>
      <c r="QKT49" s="93"/>
      <c r="QKU49" s="93"/>
      <c r="QKV49" s="93"/>
      <c r="QKW49" s="93"/>
      <c r="QKX49" s="93"/>
      <c r="QKY49" s="93"/>
      <c r="QKZ49" s="93"/>
      <c r="QLA49" s="93"/>
      <c r="QLB49" s="93"/>
      <c r="QLC49" s="93"/>
      <c r="QLD49" s="93"/>
      <c r="QLE49" s="93"/>
      <c r="QLF49" s="93"/>
      <c r="QLG49" s="93"/>
      <c r="QLH49" s="93"/>
      <c r="QLI49" s="93"/>
      <c r="QLJ49" s="93"/>
      <c r="QLK49" s="93"/>
      <c r="QLL49" s="93"/>
      <c r="QLM49" s="93"/>
      <c r="QLN49" s="93"/>
      <c r="QLO49" s="93"/>
      <c r="QLP49" s="93"/>
      <c r="QLQ49" s="93"/>
      <c r="QLR49" s="93"/>
      <c r="QLS49" s="93"/>
      <c r="QLT49" s="93"/>
      <c r="QLU49" s="93"/>
      <c r="QLV49" s="93"/>
      <c r="QLW49" s="93"/>
      <c r="QLX49" s="93"/>
      <c r="QLY49" s="93"/>
      <c r="QLZ49" s="93"/>
      <c r="QMA49" s="93"/>
      <c r="QMB49" s="93"/>
      <c r="QMC49" s="93"/>
      <c r="QMD49" s="93"/>
      <c r="QME49" s="93"/>
      <c r="QMF49" s="93"/>
      <c r="QMG49" s="93"/>
      <c r="QMH49" s="93"/>
      <c r="QMI49" s="93"/>
      <c r="QMJ49" s="93"/>
      <c r="QMK49" s="93"/>
      <c r="QML49" s="93"/>
      <c r="QMM49" s="93"/>
      <c r="QMN49" s="93"/>
      <c r="QMO49" s="93"/>
      <c r="QMP49" s="93"/>
      <c r="QMQ49" s="93"/>
      <c r="QMR49" s="93"/>
      <c r="QMS49" s="93"/>
      <c r="QMT49" s="93"/>
      <c r="QMU49" s="93"/>
      <c r="QMV49" s="93"/>
      <c r="QMW49" s="93"/>
      <c r="QMX49" s="93"/>
      <c r="QMY49" s="93"/>
      <c r="QMZ49" s="93"/>
      <c r="QNA49" s="93"/>
      <c r="QNB49" s="93"/>
      <c r="QNC49" s="93"/>
      <c r="QND49" s="93"/>
      <c r="QNE49" s="93"/>
      <c r="QNF49" s="93"/>
      <c r="QNG49" s="93"/>
      <c r="QNH49" s="93"/>
      <c r="QNI49" s="93"/>
      <c r="QNJ49" s="93"/>
      <c r="QNK49" s="93"/>
      <c r="QNL49" s="93"/>
      <c r="QNM49" s="93"/>
      <c r="QNN49" s="93"/>
      <c r="QNO49" s="93"/>
      <c r="QNP49" s="93"/>
      <c r="QNQ49" s="93"/>
      <c r="QNR49" s="93"/>
      <c r="QNS49" s="93"/>
      <c r="QNT49" s="93"/>
      <c r="QNU49" s="93"/>
      <c r="QNV49" s="93"/>
      <c r="QNW49" s="93"/>
      <c r="QNX49" s="93"/>
      <c r="QNY49" s="93"/>
      <c r="QNZ49" s="93"/>
      <c r="QOA49" s="93"/>
      <c r="QOB49" s="93"/>
      <c r="QOC49" s="93"/>
      <c r="QOD49" s="93"/>
      <c r="QOE49" s="93"/>
      <c r="QOF49" s="93"/>
      <c r="QOG49" s="93"/>
      <c r="QOH49" s="93"/>
      <c r="QOI49" s="93"/>
      <c r="QOJ49" s="93"/>
      <c r="QOK49" s="93"/>
      <c r="QOL49" s="93"/>
      <c r="QOM49" s="93"/>
      <c r="QON49" s="93"/>
      <c r="QOO49" s="93"/>
      <c r="QOP49" s="93"/>
      <c r="QOQ49" s="93"/>
      <c r="QOR49" s="93"/>
      <c r="QOS49" s="93"/>
      <c r="QOT49" s="93"/>
      <c r="QOU49" s="93"/>
      <c r="QOV49" s="93"/>
      <c r="QOW49" s="93"/>
      <c r="QOX49" s="93"/>
      <c r="QOY49" s="93"/>
      <c r="QOZ49" s="93"/>
      <c r="QPA49" s="93"/>
      <c r="QPB49" s="93"/>
      <c r="QPC49" s="93"/>
      <c r="QPD49" s="93"/>
      <c r="QPE49" s="93"/>
      <c r="QPF49" s="93"/>
      <c r="QPG49" s="93"/>
      <c r="QPH49" s="93"/>
      <c r="QPI49" s="93"/>
      <c r="QPJ49" s="93"/>
      <c r="QPK49" s="93"/>
      <c r="QPL49" s="93"/>
      <c r="QPM49" s="93"/>
      <c r="QPN49" s="93"/>
      <c r="QPO49" s="93"/>
      <c r="QPP49" s="93"/>
      <c r="QPQ49" s="93"/>
      <c r="QPR49" s="93"/>
      <c r="QPS49" s="93"/>
      <c r="QPT49" s="93"/>
      <c r="QPU49" s="93"/>
      <c r="QPV49" s="93"/>
      <c r="QPW49" s="93"/>
      <c r="QPX49" s="93"/>
      <c r="QPY49" s="93"/>
      <c r="QPZ49" s="93"/>
      <c r="QQA49" s="93"/>
      <c r="QQB49" s="93"/>
      <c r="QQC49" s="93"/>
      <c r="QQD49" s="93"/>
      <c r="QQE49" s="93"/>
      <c r="QQF49" s="93"/>
      <c r="QQG49" s="93"/>
      <c r="QQH49" s="93"/>
      <c r="QQI49" s="93"/>
      <c r="QQJ49" s="93"/>
      <c r="QQK49" s="93"/>
      <c r="QQL49" s="93"/>
      <c r="QQM49" s="93"/>
      <c r="QQN49" s="93"/>
      <c r="QQO49" s="93"/>
      <c r="QQP49" s="93"/>
      <c r="QQQ49" s="93"/>
      <c r="QQR49" s="93"/>
      <c r="QQS49" s="93"/>
      <c r="QQT49" s="93"/>
      <c r="QQU49" s="93"/>
      <c r="QQV49" s="93"/>
      <c r="QQW49" s="93"/>
      <c r="QQX49" s="93"/>
      <c r="QQY49" s="93"/>
      <c r="QQZ49" s="93"/>
      <c r="QRA49" s="93"/>
      <c r="QRB49" s="93"/>
      <c r="QRC49" s="93"/>
      <c r="QRD49" s="93"/>
      <c r="QRE49" s="93"/>
      <c r="QRF49" s="93"/>
      <c r="QRG49" s="93"/>
      <c r="QRH49" s="93"/>
      <c r="QRI49" s="93"/>
      <c r="QRJ49" s="93"/>
      <c r="QRK49" s="93"/>
      <c r="QRL49" s="93"/>
      <c r="QRM49" s="93"/>
      <c r="QRN49" s="93"/>
      <c r="QRO49" s="93"/>
      <c r="QRP49" s="93"/>
      <c r="QRQ49" s="93"/>
      <c r="QRR49" s="93"/>
      <c r="QRS49" s="93"/>
      <c r="QRT49" s="93"/>
      <c r="QRU49" s="93"/>
      <c r="QRV49" s="93"/>
      <c r="QRW49" s="93"/>
      <c r="QRX49" s="93"/>
      <c r="QRY49" s="93"/>
      <c r="QRZ49" s="93"/>
      <c r="QSA49" s="93"/>
      <c r="QSB49" s="93"/>
      <c r="QSC49" s="93"/>
      <c r="QSD49" s="93"/>
      <c r="QSE49" s="93"/>
      <c r="QSF49" s="93"/>
      <c r="QSG49" s="93"/>
      <c r="QSH49" s="93"/>
      <c r="QSI49" s="93"/>
      <c r="QSJ49" s="93"/>
      <c r="QSK49" s="93"/>
      <c r="QSL49" s="93"/>
      <c r="QSM49" s="93"/>
      <c r="QSN49" s="93"/>
      <c r="QSO49" s="93"/>
      <c r="QSP49" s="93"/>
      <c r="QSQ49" s="93"/>
      <c r="QSR49" s="93"/>
      <c r="QSS49" s="93"/>
      <c r="QST49" s="93"/>
      <c r="QSU49" s="93"/>
      <c r="QSV49" s="93"/>
      <c r="QSW49" s="93"/>
      <c r="QSX49" s="93"/>
      <c r="QSY49" s="93"/>
      <c r="QSZ49" s="93"/>
      <c r="QTA49" s="93"/>
      <c r="QTB49" s="93"/>
      <c r="QTC49" s="93"/>
      <c r="QTD49" s="93"/>
      <c r="QTE49" s="93"/>
      <c r="QTF49" s="93"/>
      <c r="QTG49" s="93"/>
      <c r="QTH49" s="93"/>
      <c r="QTI49" s="93"/>
      <c r="QTJ49" s="93"/>
      <c r="QTK49" s="93"/>
      <c r="QTL49" s="93"/>
      <c r="QTM49" s="93"/>
      <c r="QTN49" s="93"/>
      <c r="QTO49" s="93"/>
      <c r="QTP49" s="93"/>
      <c r="QTQ49" s="93"/>
      <c r="QTR49" s="93"/>
      <c r="QTS49" s="93"/>
      <c r="QTT49" s="93"/>
      <c r="QTU49" s="93"/>
      <c r="QTV49" s="93"/>
      <c r="QTW49" s="93"/>
      <c r="QTX49" s="93"/>
      <c r="QTY49" s="93"/>
      <c r="QTZ49" s="93"/>
      <c r="QUA49" s="93"/>
      <c r="QUB49" s="93"/>
      <c r="QUC49" s="93"/>
      <c r="QUD49" s="93"/>
      <c r="QUE49" s="93"/>
      <c r="QUF49" s="93"/>
      <c r="QUG49" s="93"/>
      <c r="QUH49" s="93"/>
      <c r="QUI49" s="93"/>
      <c r="QUJ49" s="93"/>
      <c r="QUK49" s="93"/>
      <c r="QUL49" s="93"/>
      <c r="QUM49" s="93"/>
      <c r="QUN49" s="93"/>
      <c r="QUO49" s="93"/>
      <c r="QUP49" s="93"/>
      <c r="QUQ49" s="93"/>
      <c r="QUR49" s="93"/>
      <c r="QUS49" s="93"/>
      <c r="QUT49" s="93"/>
      <c r="QUU49" s="93"/>
      <c r="QUV49" s="93"/>
      <c r="QUW49" s="93"/>
      <c r="QUX49" s="93"/>
      <c r="QUY49" s="93"/>
      <c r="QUZ49" s="93"/>
      <c r="QVA49" s="93"/>
      <c r="QVB49" s="93"/>
      <c r="QVC49" s="93"/>
      <c r="QVD49" s="93"/>
      <c r="QVE49" s="93"/>
      <c r="QVF49" s="93"/>
      <c r="QVG49" s="93"/>
      <c r="QVH49" s="93"/>
      <c r="QVI49" s="93"/>
      <c r="QVJ49" s="93"/>
      <c r="QVK49" s="93"/>
      <c r="QVL49" s="93"/>
      <c r="QVM49" s="93"/>
      <c r="QVN49" s="93"/>
      <c r="QVO49" s="93"/>
      <c r="QVP49" s="93"/>
      <c r="QVQ49" s="93"/>
      <c r="QVR49" s="93"/>
      <c r="QVS49" s="93"/>
      <c r="QVT49" s="93"/>
      <c r="QVU49" s="93"/>
      <c r="QVV49" s="93"/>
      <c r="QVW49" s="93"/>
      <c r="QVX49" s="93"/>
      <c r="QVY49" s="93"/>
      <c r="QVZ49" s="93"/>
      <c r="QWA49" s="93"/>
      <c r="QWB49" s="93"/>
      <c r="QWC49" s="93"/>
      <c r="QWD49" s="93"/>
      <c r="QWE49" s="93"/>
      <c r="QWF49" s="93"/>
      <c r="QWG49" s="93"/>
      <c r="QWH49" s="93"/>
      <c r="QWI49" s="93"/>
      <c r="QWJ49" s="93"/>
      <c r="QWK49" s="93"/>
      <c r="QWL49" s="93"/>
      <c r="QWM49" s="93"/>
      <c r="QWN49" s="93"/>
      <c r="QWO49" s="93"/>
      <c r="QWP49" s="93"/>
      <c r="QWQ49" s="93"/>
      <c r="QWR49" s="93"/>
      <c r="QWS49" s="93"/>
      <c r="QWT49" s="93"/>
      <c r="QWU49" s="93"/>
      <c r="QWV49" s="93"/>
      <c r="QWW49" s="93"/>
      <c r="QWX49" s="93"/>
      <c r="QWY49" s="93"/>
      <c r="QWZ49" s="93"/>
      <c r="QXA49" s="93"/>
      <c r="QXB49" s="93"/>
      <c r="QXC49" s="93"/>
      <c r="QXD49" s="93"/>
      <c r="QXE49" s="93"/>
      <c r="QXF49" s="93"/>
      <c r="QXG49" s="93"/>
      <c r="QXH49" s="93"/>
      <c r="QXI49" s="93"/>
      <c r="QXJ49" s="93"/>
      <c r="QXK49" s="93"/>
      <c r="QXL49" s="93"/>
      <c r="QXM49" s="93"/>
      <c r="QXN49" s="93"/>
      <c r="QXO49" s="93"/>
      <c r="QXP49" s="93"/>
      <c r="QXQ49" s="93"/>
      <c r="QXR49" s="93"/>
      <c r="QXS49" s="93"/>
      <c r="QXT49" s="93"/>
      <c r="QXU49" s="93"/>
      <c r="QXV49" s="93"/>
      <c r="QXW49" s="93"/>
      <c r="QXX49" s="93"/>
      <c r="QXY49" s="93"/>
      <c r="QXZ49" s="93"/>
      <c r="QYA49" s="93"/>
      <c r="QYB49" s="93"/>
      <c r="QYC49" s="93"/>
      <c r="QYD49" s="93"/>
      <c r="QYE49" s="93"/>
      <c r="QYF49" s="93"/>
      <c r="QYG49" s="93"/>
      <c r="QYH49" s="93"/>
      <c r="QYI49" s="93"/>
      <c r="QYJ49" s="93"/>
      <c r="QYK49" s="93"/>
      <c r="QYL49" s="93"/>
      <c r="QYM49" s="93"/>
      <c r="QYN49" s="93"/>
      <c r="QYO49" s="93"/>
      <c r="QYP49" s="93"/>
      <c r="QYQ49" s="93"/>
      <c r="QYR49" s="93"/>
      <c r="QYS49" s="93"/>
      <c r="QYT49" s="93"/>
      <c r="QYU49" s="93"/>
      <c r="QYV49" s="93"/>
      <c r="QYW49" s="93"/>
      <c r="QYX49" s="93"/>
      <c r="QYY49" s="93"/>
      <c r="QYZ49" s="93"/>
      <c r="QZA49" s="93"/>
      <c r="QZB49" s="93"/>
      <c r="QZC49" s="93"/>
      <c r="QZD49" s="93"/>
      <c r="QZE49" s="93"/>
      <c r="QZF49" s="93"/>
      <c r="QZG49" s="93"/>
      <c r="QZH49" s="93"/>
      <c r="QZI49" s="93"/>
      <c r="QZJ49" s="93"/>
      <c r="QZK49" s="93"/>
      <c r="QZL49" s="93"/>
      <c r="QZM49" s="93"/>
      <c r="QZN49" s="93"/>
      <c r="QZO49" s="93"/>
      <c r="QZP49" s="93"/>
      <c r="QZQ49" s="93"/>
      <c r="QZR49" s="93"/>
      <c r="QZS49" s="93"/>
      <c r="QZT49" s="93"/>
      <c r="QZU49" s="93"/>
      <c r="QZV49" s="93"/>
      <c r="QZW49" s="93"/>
      <c r="QZX49" s="93"/>
      <c r="QZY49" s="93"/>
      <c r="QZZ49" s="93"/>
      <c r="RAA49" s="93"/>
      <c r="RAB49" s="93"/>
      <c r="RAC49" s="93"/>
      <c r="RAD49" s="93"/>
      <c r="RAE49" s="93"/>
      <c r="RAF49" s="93"/>
      <c r="RAG49" s="93"/>
      <c r="RAH49" s="93"/>
      <c r="RAI49" s="93"/>
      <c r="RAJ49" s="93"/>
      <c r="RAK49" s="93"/>
      <c r="RAL49" s="93"/>
      <c r="RAM49" s="93"/>
      <c r="RAN49" s="93"/>
      <c r="RAO49" s="93"/>
      <c r="RAP49" s="93"/>
      <c r="RAQ49" s="93"/>
      <c r="RAR49" s="93"/>
      <c r="RAS49" s="93"/>
      <c r="RAT49" s="93"/>
      <c r="RAU49" s="93"/>
      <c r="RAV49" s="93"/>
      <c r="RAW49" s="93"/>
      <c r="RAX49" s="93"/>
      <c r="RAY49" s="93"/>
      <c r="RAZ49" s="93"/>
      <c r="RBA49" s="93"/>
      <c r="RBB49" s="93"/>
      <c r="RBC49" s="93"/>
      <c r="RBD49" s="93"/>
      <c r="RBE49" s="93"/>
      <c r="RBF49" s="93"/>
      <c r="RBG49" s="93"/>
      <c r="RBH49" s="93"/>
      <c r="RBI49" s="93"/>
      <c r="RBJ49" s="93"/>
      <c r="RBK49" s="93"/>
      <c r="RBL49" s="93"/>
      <c r="RBM49" s="93"/>
      <c r="RBN49" s="93"/>
      <c r="RBO49" s="93"/>
      <c r="RBP49" s="93"/>
      <c r="RBQ49" s="93"/>
      <c r="RBR49" s="93"/>
      <c r="RBS49" s="93"/>
      <c r="RBT49" s="93"/>
      <c r="RBU49" s="93"/>
      <c r="RBV49" s="93"/>
      <c r="RBW49" s="93"/>
      <c r="RBX49" s="93"/>
      <c r="RBY49" s="93"/>
      <c r="RBZ49" s="93"/>
      <c r="RCA49" s="93"/>
      <c r="RCB49" s="93"/>
      <c r="RCC49" s="93"/>
      <c r="RCD49" s="93"/>
      <c r="RCE49" s="93"/>
      <c r="RCF49" s="93"/>
      <c r="RCG49" s="93"/>
      <c r="RCH49" s="93"/>
      <c r="RCI49" s="93"/>
      <c r="RCJ49" s="93"/>
      <c r="RCK49" s="93"/>
      <c r="RCL49" s="93"/>
      <c r="RCM49" s="93"/>
      <c r="RCN49" s="93"/>
      <c r="RCO49" s="93"/>
      <c r="RCP49" s="93"/>
      <c r="RCQ49" s="93"/>
      <c r="RCR49" s="93"/>
      <c r="RCS49" s="93"/>
      <c r="RCT49" s="93"/>
      <c r="RCU49" s="93"/>
      <c r="RCV49" s="93"/>
      <c r="RCW49" s="93"/>
      <c r="RCX49" s="93"/>
      <c r="RCY49" s="93"/>
      <c r="RCZ49" s="93"/>
      <c r="RDA49" s="93"/>
      <c r="RDB49" s="93"/>
      <c r="RDC49" s="93"/>
      <c r="RDD49" s="93"/>
      <c r="RDE49" s="93"/>
      <c r="RDF49" s="93"/>
      <c r="RDG49" s="93"/>
      <c r="RDH49" s="93"/>
      <c r="RDI49" s="93"/>
      <c r="RDJ49" s="93"/>
      <c r="RDK49" s="93"/>
      <c r="RDL49" s="93"/>
      <c r="RDM49" s="93"/>
      <c r="RDN49" s="93"/>
      <c r="RDO49" s="93"/>
      <c r="RDP49" s="93"/>
      <c r="RDQ49" s="93"/>
      <c r="RDR49" s="93"/>
      <c r="RDS49" s="93"/>
      <c r="RDT49" s="93"/>
      <c r="RDU49" s="93"/>
      <c r="RDV49" s="93"/>
      <c r="RDW49" s="93"/>
      <c r="RDX49" s="93"/>
      <c r="RDY49" s="93"/>
      <c r="RDZ49" s="93"/>
      <c r="REA49" s="93"/>
      <c r="REB49" s="93"/>
      <c r="REC49" s="93"/>
      <c r="RED49" s="93"/>
      <c r="REE49" s="93"/>
      <c r="REF49" s="93"/>
      <c r="REG49" s="93"/>
      <c r="REH49" s="93"/>
      <c r="REI49" s="93"/>
      <c r="REJ49" s="93"/>
      <c r="REK49" s="93"/>
      <c r="REL49" s="93"/>
      <c r="REM49" s="93"/>
      <c r="REN49" s="93"/>
      <c r="REO49" s="93"/>
      <c r="REP49" s="93"/>
      <c r="REQ49" s="93"/>
      <c r="RER49" s="93"/>
      <c r="RES49" s="93"/>
      <c r="RET49" s="93"/>
      <c r="REU49" s="93"/>
      <c r="REV49" s="93"/>
      <c r="REW49" s="93"/>
      <c r="REX49" s="93"/>
      <c r="REY49" s="93"/>
      <c r="REZ49" s="93"/>
      <c r="RFA49" s="93"/>
      <c r="RFB49" s="93"/>
      <c r="RFC49" s="93"/>
      <c r="RFD49" s="93"/>
      <c r="RFE49" s="93"/>
      <c r="RFF49" s="93"/>
      <c r="RFG49" s="93"/>
      <c r="RFH49" s="93"/>
      <c r="RFI49" s="93"/>
      <c r="RFJ49" s="93"/>
      <c r="RFK49" s="93"/>
      <c r="RFL49" s="93"/>
      <c r="RFM49" s="93"/>
      <c r="RFN49" s="93"/>
      <c r="RFO49" s="93"/>
      <c r="RFP49" s="93"/>
      <c r="RFQ49" s="93"/>
      <c r="RFR49" s="93"/>
      <c r="RFS49" s="93"/>
      <c r="RFT49" s="93"/>
      <c r="RFU49" s="93"/>
      <c r="RFV49" s="93"/>
      <c r="RFW49" s="93"/>
      <c r="RFX49" s="93"/>
      <c r="RFY49" s="93"/>
      <c r="RFZ49" s="93"/>
      <c r="RGA49" s="93"/>
      <c r="RGB49" s="93"/>
      <c r="RGC49" s="93"/>
      <c r="RGD49" s="93"/>
      <c r="RGE49" s="93"/>
      <c r="RGF49" s="93"/>
      <c r="RGG49" s="93"/>
      <c r="RGH49" s="93"/>
      <c r="RGI49" s="93"/>
      <c r="RGJ49" s="93"/>
      <c r="RGK49" s="93"/>
      <c r="RGL49" s="93"/>
      <c r="RGM49" s="93"/>
      <c r="RGN49" s="93"/>
      <c r="RGO49" s="93"/>
      <c r="RGP49" s="93"/>
      <c r="RGQ49" s="93"/>
      <c r="RGR49" s="93"/>
      <c r="RGS49" s="93"/>
      <c r="RGT49" s="93"/>
      <c r="RGU49" s="93"/>
      <c r="RGV49" s="93"/>
      <c r="RGW49" s="93"/>
      <c r="RGX49" s="93"/>
      <c r="RGY49" s="93"/>
      <c r="RGZ49" s="93"/>
      <c r="RHA49" s="93"/>
      <c r="RHB49" s="93"/>
      <c r="RHC49" s="93"/>
      <c r="RHD49" s="93"/>
      <c r="RHE49" s="93"/>
      <c r="RHF49" s="93"/>
      <c r="RHG49" s="93"/>
      <c r="RHH49" s="93"/>
      <c r="RHI49" s="93"/>
      <c r="RHJ49" s="93"/>
      <c r="RHK49" s="93"/>
      <c r="RHL49" s="93"/>
      <c r="RHM49" s="93"/>
      <c r="RHN49" s="93"/>
      <c r="RHO49" s="93"/>
      <c r="RHP49" s="93"/>
      <c r="RHQ49" s="93"/>
      <c r="RHR49" s="93"/>
      <c r="RHS49" s="93"/>
      <c r="RHT49" s="93"/>
      <c r="RHU49" s="93"/>
      <c r="RHV49" s="93"/>
      <c r="RHW49" s="93"/>
      <c r="RHX49" s="93"/>
      <c r="RHY49" s="93"/>
      <c r="RHZ49" s="93"/>
      <c r="RIA49" s="93"/>
      <c r="RIB49" s="93"/>
      <c r="RIC49" s="93"/>
      <c r="RID49" s="93"/>
      <c r="RIE49" s="93"/>
      <c r="RIF49" s="93"/>
      <c r="RIG49" s="93"/>
      <c r="RIH49" s="93"/>
      <c r="RII49" s="93"/>
      <c r="RIJ49" s="93"/>
      <c r="RIK49" s="93"/>
      <c r="RIL49" s="93"/>
      <c r="RIM49" s="93"/>
      <c r="RIN49" s="93"/>
      <c r="RIO49" s="93"/>
      <c r="RIP49" s="93"/>
      <c r="RIQ49" s="93"/>
      <c r="RIR49" s="93"/>
      <c r="RIS49" s="93"/>
      <c r="RIT49" s="93"/>
      <c r="RIU49" s="93"/>
      <c r="RIV49" s="93"/>
      <c r="RIW49" s="93"/>
      <c r="RIX49" s="93"/>
      <c r="RIY49" s="93"/>
      <c r="RIZ49" s="93"/>
      <c r="RJA49" s="93"/>
      <c r="RJB49" s="93"/>
      <c r="RJC49" s="93"/>
      <c r="RJD49" s="93"/>
      <c r="RJE49" s="93"/>
      <c r="RJF49" s="93"/>
      <c r="RJG49" s="93"/>
      <c r="RJH49" s="93"/>
      <c r="RJI49" s="93"/>
      <c r="RJJ49" s="93"/>
      <c r="RJK49" s="93"/>
      <c r="RJL49" s="93"/>
      <c r="RJM49" s="93"/>
      <c r="RJN49" s="93"/>
      <c r="RJO49" s="93"/>
      <c r="RJP49" s="93"/>
      <c r="RJQ49" s="93"/>
      <c r="RJR49" s="93"/>
      <c r="RJS49" s="93"/>
      <c r="RJT49" s="93"/>
      <c r="RJU49" s="93"/>
      <c r="RJV49" s="93"/>
      <c r="RJW49" s="93"/>
      <c r="RJX49" s="93"/>
      <c r="RJY49" s="93"/>
      <c r="RJZ49" s="93"/>
      <c r="RKA49" s="93"/>
      <c r="RKB49" s="93"/>
      <c r="RKC49" s="93"/>
      <c r="RKD49" s="93"/>
      <c r="RKE49" s="93"/>
      <c r="RKF49" s="93"/>
      <c r="RKG49" s="93"/>
      <c r="RKH49" s="93"/>
      <c r="RKI49" s="93"/>
      <c r="RKJ49" s="93"/>
      <c r="RKK49" s="93"/>
      <c r="RKL49" s="93"/>
      <c r="RKM49" s="93"/>
      <c r="RKN49" s="93"/>
      <c r="RKO49" s="93"/>
      <c r="RKP49" s="93"/>
      <c r="RKQ49" s="93"/>
      <c r="RKR49" s="93"/>
      <c r="RKS49" s="93"/>
      <c r="RKT49" s="93"/>
      <c r="RKU49" s="93"/>
      <c r="RKV49" s="93"/>
      <c r="RKW49" s="93"/>
      <c r="RKX49" s="93"/>
      <c r="RKY49" s="93"/>
      <c r="RKZ49" s="93"/>
      <c r="RLA49" s="93"/>
      <c r="RLB49" s="93"/>
      <c r="RLC49" s="93"/>
      <c r="RLD49" s="93"/>
      <c r="RLE49" s="93"/>
      <c r="RLF49" s="93"/>
      <c r="RLG49" s="93"/>
      <c r="RLH49" s="93"/>
      <c r="RLI49" s="93"/>
      <c r="RLJ49" s="93"/>
      <c r="RLK49" s="93"/>
      <c r="RLL49" s="93"/>
      <c r="RLM49" s="93"/>
      <c r="RLN49" s="93"/>
      <c r="RLO49" s="93"/>
      <c r="RLP49" s="93"/>
      <c r="RLQ49" s="93"/>
      <c r="RLR49" s="93"/>
      <c r="RLS49" s="93"/>
      <c r="RLT49" s="93"/>
      <c r="RLU49" s="93"/>
      <c r="RLV49" s="93"/>
      <c r="RLW49" s="93"/>
      <c r="RLX49" s="93"/>
      <c r="RLY49" s="93"/>
      <c r="RLZ49" s="93"/>
      <c r="RMA49" s="93"/>
      <c r="RMB49" s="93"/>
      <c r="RMC49" s="93"/>
      <c r="RMD49" s="93"/>
      <c r="RME49" s="93"/>
      <c r="RMF49" s="93"/>
      <c r="RMG49" s="93"/>
      <c r="RMH49" s="93"/>
      <c r="RMI49" s="93"/>
      <c r="RMJ49" s="93"/>
      <c r="RMK49" s="93"/>
      <c r="RML49" s="93"/>
      <c r="RMM49" s="93"/>
      <c r="RMN49" s="93"/>
      <c r="RMO49" s="93"/>
      <c r="RMP49" s="93"/>
      <c r="RMQ49" s="93"/>
      <c r="RMR49" s="93"/>
      <c r="RMS49" s="93"/>
      <c r="RMT49" s="93"/>
      <c r="RMU49" s="93"/>
      <c r="RMV49" s="93"/>
      <c r="RMW49" s="93"/>
      <c r="RMX49" s="93"/>
      <c r="RMY49" s="93"/>
      <c r="RMZ49" s="93"/>
      <c r="RNA49" s="93"/>
      <c r="RNB49" s="93"/>
      <c r="RNC49" s="93"/>
      <c r="RND49" s="93"/>
      <c r="RNE49" s="93"/>
      <c r="RNF49" s="93"/>
      <c r="RNG49" s="93"/>
      <c r="RNH49" s="93"/>
      <c r="RNI49" s="93"/>
      <c r="RNJ49" s="93"/>
      <c r="RNK49" s="93"/>
      <c r="RNL49" s="93"/>
      <c r="RNM49" s="93"/>
      <c r="RNN49" s="93"/>
      <c r="RNO49" s="93"/>
      <c r="RNP49" s="93"/>
      <c r="RNQ49" s="93"/>
      <c r="RNR49" s="93"/>
      <c r="RNS49" s="93"/>
      <c r="RNT49" s="93"/>
      <c r="RNU49" s="93"/>
      <c r="RNV49" s="93"/>
      <c r="RNW49" s="93"/>
      <c r="RNX49" s="93"/>
      <c r="RNY49" s="93"/>
      <c r="RNZ49" s="93"/>
      <c r="ROA49" s="93"/>
      <c r="ROB49" s="93"/>
      <c r="ROC49" s="93"/>
      <c r="ROD49" s="93"/>
      <c r="ROE49" s="93"/>
      <c r="ROF49" s="93"/>
      <c r="ROG49" s="93"/>
      <c r="ROH49" s="93"/>
      <c r="ROI49" s="93"/>
      <c r="ROJ49" s="93"/>
      <c r="ROK49" s="93"/>
      <c r="ROL49" s="93"/>
      <c r="ROM49" s="93"/>
      <c r="RON49" s="93"/>
      <c r="ROO49" s="93"/>
      <c r="ROP49" s="93"/>
      <c r="ROQ49" s="93"/>
      <c r="ROR49" s="93"/>
      <c r="ROS49" s="93"/>
      <c r="ROT49" s="93"/>
      <c r="ROU49" s="93"/>
      <c r="ROV49" s="93"/>
      <c r="ROW49" s="93"/>
      <c r="ROX49" s="93"/>
      <c r="ROY49" s="93"/>
      <c r="ROZ49" s="93"/>
      <c r="RPA49" s="93"/>
      <c r="RPB49" s="93"/>
      <c r="RPC49" s="93"/>
      <c r="RPD49" s="93"/>
      <c r="RPE49" s="93"/>
      <c r="RPF49" s="93"/>
      <c r="RPG49" s="93"/>
      <c r="RPH49" s="93"/>
      <c r="RPI49" s="93"/>
      <c r="RPJ49" s="93"/>
      <c r="RPK49" s="93"/>
      <c r="RPL49" s="93"/>
      <c r="RPM49" s="93"/>
      <c r="RPN49" s="93"/>
      <c r="RPO49" s="93"/>
      <c r="RPP49" s="93"/>
      <c r="RPQ49" s="93"/>
      <c r="RPR49" s="93"/>
      <c r="RPS49" s="93"/>
      <c r="RPT49" s="93"/>
      <c r="RPU49" s="93"/>
      <c r="RPV49" s="93"/>
      <c r="RPW49" s="93"/>
      <c r="RPX49" s="93"/>
      <c r="RPY49" s="93"/>
      <c r="RPZ49" s="93"/>
      <c r="RQA49" s="93"/>
      <c r="RQB49" s="93"/>
      <c r="RQC49" s="93"/>
      <c r="RQD49" s="93"/>
      <c r="RQE49" s="93"/>
      <c r="RQF49" s="93"/>
      <c r="RQG49" s="93"/>
      <c r="RQH49" s="93"/>
      <c r="RQI49" s="93"/>
      <c r="RQJ49" s="93"/>
      <c r="RQK49" s="93"/>
      <c r="RQL49" s="93"/>
      <c r="RQM49" s="93"/>
      <c r="RQN49" s="93"/>
      <c r="RQO49" s="93"/>
      <c r="RQP49" s="93"/>
      <c r="RQQ49" s="93"/>
      <c r="RQR49" s="93"/>
      <c r="RQS49" s="93"/>
      <c r="RQT49" s="93"/>
      <c r="RQU49" s="93"/>
      <c r="RQV49" s="93"/>
      <c r="RQW49" s="93"/>
      <c r="RQX49" s="93"/>
      <c r="RQY49" s="93"/>
      <c r="RQZ49" s="93"/>
      <c r="RRA49" s="93"/>
      <c r="RRB49" s="93"/>
      <c r="RRC49" s="93"/>
      <c r="RRD49" s="93"/>
      <c r="RRE49" s="93"/>
      <c r="RRF49" s="93"/>
      <c r="RRG49" s="93"/>
      <c r="RRH49" s="93"/>
      <c r="RRI49" s="93"/>
      <c r="RRJ49" s="93"/>
      <c r="RRK49" s="93"/>
      <c r="RRL49" s="93"/>
      <c r="RRM49" s="93"/>
      <c r="RRN49" s="93"/>
      <c r="RRO49" s="93"/>
      <c r="RRP49" s="93"/>
      <c r="RRQ49" s="93"/>
      <c r="RRR49" s="93"/>
      <c r="RRS49" s="93"/>
      <c r="RRT49" s="93"/>
      <c r="RRU49" s="93"/>
      <c r="RRV49" s="93"/>
      <c r="RRW49" s="93"/>
      <c r="RRX49" s="93"/>
      <c r="RRY49" s="93"/>
      <c r="RRZ49" s="93"/>
      <c r="RSA49" s="93"/>
      <c r="RSB49" s="93"/>
      <c r="RSC49" s="93"/>
      <c r="RSD49" s="93"/>
      <c r="RSE49" s="93"/>
      <c r="RSF49" s="93"/>
      <c r="RSG49" s="93"/>
      <c r="RSH49" s="93"/>
      <c r="RSI49" s="93"/>
      <c r="RSJ49" s="93"/>
      <c r="RSK49" s="93"/>
      <c r="RSL49" s="93"/>
      <c r="RSM49" s="93"/>
      <c r="RSN49" s="93"/>
      <c r="RSO49" s="93"/>
      <c r="RSP49" s="93"/>
      <c r="RSQ49" s="93"/>
      <c r="RSR49" s="93"/>
      <c r="RSS49" s="93"/>
      <c r="RST49" s="93"/>
      <c r="RSU49" s="93"/>
      <c r="RSV49" s="93"/>
      <c r="RSW49" s="93"/>
      <c r="RSX49" s="93"/>
      <c r="RSY49" s="93"/>
      <c r="RSZ49" s="93"/>
      <c r="RTA49" s="93"/>
      <c r="RTB49" s="93"/>
      <c r="RTC49" s="93"/>
      <c r="RTD49" s="93"/>
      <c r="RTE49" s="93"/>
      <c r="RTF49" s="93"/>
      <c r="RTG49" s="93"/>
      <c r="RTH49" s="93"/>
      <c r="RTI49" s="93"/>
      <c r="RTJ49" s="93"/>
      <c r="RTK49" s="93"/>
      <c r="RTL49" s="93"/>
      <c r="RTM49" s="93"/>
      <c r="RTN49" s="93"/>
      <c r="RTO49" s="93"/>
      <c r="RTP49" s="93"/>
      <c r="RTQ49" s="93"/>
      <c r="RTR49" s="93"/>
      <c r="RTS49" s="93"/>
      <c r="RTT49" s="93"/>
      <c r="RTU49" s="93"/>
      <c r="RTV49" s="93"/>
      <c r="RTW49" s="93"/>
      <c r="RTX49" s="93"/>
      <c r="RTY49" s="93"/>
      <c r="RTZ49" s="93"/>
      <c r="RUA49" s="93"/>
      <c r="RUB49" s="93"/>
      <c r="RUC49" s="93"/>
      <c r="RUD49" s="93"/>
      <c r="RUE49" s="93"/>
      <c r="RUF49" s="93"/>
      <c r="RUG49" s="93"/>
      <c r="RUH49" s="93"/>
      <c r="RUI49" s="93"/>
      <c r="RUJ49" s="93"/>
      <c r="RUK49" s="93"/>
      <c r="RUL49" s="93"/>
      <c r="RUM49" s="93"/>
      <c r="RUN49" s="93"/>
      <c r="RUO49" s="93"/>
      <c r="RUP49" s="93"/>
      <c r="RUQ49" s="93"/>
      <c r="RUR49" s="93"/>
      <c r="RUS49" s="93"/>
      <c r="RUT49" s="93"/>
      <c r="RUU49" s="93"/>
      <c r="RUV49" s="93"/>
      <c r="RUW49" s="93"/>
      <c r="RUX49" s="93"/>
      <c r="RUY49" s="93"/>
      <c r="RUZ49" s="93"/>
      <c r="RVA49" s="93"/>
      <c r="RVB49" s="93"/>
      <c r="RVC49" s="93"/>
      <c r="RVD49" s="93"/>
      <c r="RVE49" s="93"/>
      <c r="RVF49" s="93"/>
      <c r="RVG49" s="93"/>
      <c r="RVH49" s="93"/>
      <c r="RVI49" s="93"/>
      <c r="RVJ49" s="93"/>
      <c r="RVK49" s="93"/>
      <c r="RVL49" s="93"/>
      <c r="RVM49" s="93"/>
      <c r="RVN49" s="93"/>
      <c r="RVO49" s="93"/>
      <c r="RVP49" s="93"/>
      <c r="RVQ49" s="93"/>
      <c r="RVR49" s="93"/>
      <c r="RVS49" s="93"/>
      <c r="RVT49" s="93"/>
      <c r="RVU49" s="93"/>
      <c r="RVV49" s="93"/>
      <c r="RVW49" s="93"/>
      <c r="RVX49" s="93"/>
      <c r="RVY49" s="93"/>
      <c r="RVZ49" s="93"/>
      <c r="RWA49" s="93"/>
      <c r="RWB49" s="93"/>
      <c r="RWC49" s="93"/>
      <c r="RWD49" s="93"/>
      <c r="RWE49" s="93"/>
      <c r="RWF49" s="93"/>
      <c r="RWG49" s="93"/>
      <c r="RWH49" s="93"/>
      <c r="RWI49" s="93"/>
      <c r="RWJ49" s="93"/>
      <c r="RWK49" s="93"/>
      <c r="RWL49" s="93"/>
      <c r="RWM49" s="93"/>
      <c r="RWN49" s="93"/>
      <c r="RWO49" s="93"/>
      <c r="RWP49" s="93"/>
      <c r="RWQ49" s="93"/>
      <c r="RWR49" s="93"/>
      <c r="RWS49" s="93"/>
      <c r="RWT49" s="93"/>
      <c r="RWU49" s="93"/>
      <c r="RWV49" s="93"/>
      <c r="RWW49" s="93"/>
      <c r="RWX49" s="93"/>
      <c r="RWY49" s="93"/>
      <c r="RWZ49" s="93"/>
      <c r="RXA49" s="93"/>
      <c r="RXB49" s="93"/>
      <c r="RXC49" s="93"/>
      <c r="RXD49" s="93"/>
      <c r="RXE49" s="93"/>
      <c r="RXF49" s="93"/>
      <c r="RXG49" s="93"/>
      <c r="RXH49" s="93"/>
      <c r="RXI49" s="93"/>
      <c r="RXJ49" s="93"/>
      <c r="RXK49" s="93"/>
      <c r="RXL49" s="93"/>
      <c r="RXM49" s="93"/>
      <c r="RXN49" s="93"/>
      <c r="RXO49" s="93"/>
      <c r="RXP49" s="93"/>
      <c r="RXQ49" s="93"/>
      <c r="RXR49" s="93"/>
      <c r="RXS49" s="93"/>
      <c r="RXT49" s="93"/>
      <c r="RXU49" s="93"/>
      <c r="RXV49" s="93"/>
      <c r="RXW49" s="93"/>
      <c r="RXX49" s="93"/>
      <c r="RXY49" s="93"/>
      <c r="RXZ49" s="93"/>
      <c r="RYA49" s="93"/>
      <c r="RYB49" s="93"/>
      <c r="RYC49" s="93"/>
      <c r="RYD49" s="93"/>
      <c r="RYE49" s="93"/>
      <c r="RYF49" s="93"/>
      <c r="RYG49" s="93"/>
      <c r="RYH49" s="93"/>
      <c r="RYI49" s="93"/>
      <c r="RYJ49" s="93"/>
      <c r="RYK49" s="93"/>
      <c r="RYL49" s="93"/>
      <c r="RYM49" s="93"/>
      <c r="RYN49" s="93"/>
      <c r="RYO49" s="93"/>
      <c r="RYP49" s="93"/>
      <c r="RYQ49" s="93"/>
      <c r="RYR49" s="93"/>
      <c r="RYS49" s="93"/>
      <c r="RYT49" s="93"/>
      <c r="RYU49" s="93"/>
      <c r="RYV49" s="93"/>
      <c r="RYW49" s="93"/>
      <c r="RYX49" s="93"/>
      <c r="RYY49" s="93"/>
      <c r="RYZ49" s="93"/>
      <c r="RZA49" s="93"/>
      <c r="RZB49" s="93"/>
      <c r="RZC49" s="93"/>
      <c r="RZD49" s="93"/>
      <c r="RZE49" s="93"/>
      <c r="RZF49" s="93"/>
      <c r="RZG49" s="93"/>
      <c r="RZH49" s="93"/>
      <c r="RZI49" s="93"/>
      <c r="RZJ49" s="93"/>
      <c r="RZK49" s="93"/>
      <c r="RZL49" s="93"/>
      <c r="RZM49" s="93"/>
      <c r="RZN49" s="93"/>
      <c r="RZO49" s="93"/>
      <c r="RZP49" s="93"/>
      <c r="RZQ49" s="93"/>
      <c r="RZR49" s="93"/>
      <c r="RZS49" s="93"/>
      <c r="RZT49" s="93"/>
      <c r="RZU49" s="93"/>
      <c r="RZV49" s="93"/>
      <c r="RZW49" s="93"/>
      <c r="RZX49" s="93"/>
      <c r="RZY49" s="93"/>
      <c r="RZZ49" s="93"/>
      <c r="SAA49" s="93"/>
      <c r="SAB49" s="93"/>
      <c r="SAC49" s="93"/>
      <c r="SAD49" s="93"/>
      <c r="SAE49" s="93"/>
      <c r="SAF49" s="93"/>
      <c r="SAG49" s="93"/>
      <c r="SAH49" s="93"/>
      <c r="SAI49" s="93"/>
      <c r="SAJ49" s="93"/>
      <c r="SAK49" s="93"/>
      <c r="SAL49" s="93"/>
      <c r="SAM49" s="93"/>
      <c r="SAN49" s="93"/>
      <c r="SAO49" s="93"/>
      <c r="SAP49" s="93"/>
      <c r="SAQ49" s="93"/>
      <c r="SAR49" s="93"/>
      <c r="SAS49" s="93"/>
      <c r="SAT49" s="93"/>
      <c r="SAU49" s="93"/>
      <c r="SAV49" s="93"/>
      <c r="SAW49" s="93"/>
      <c r="SAX49" s="93"/>
      <c r="SAY49" s="93"/>
      <c r="SAZ49" s="93"/>
      <c r="SBA49" s="93"/>
      <c r="SBB49" s="93"/>
      <c r="SBC49" s="93"/>
      <c r="SBD49" s="93"/>
      <c r="SBE49" s="93"/>
      <c r="SBF49" s="93"/>
      <c r="SBG49" s="93"/>
      <c r="SBH49" s="93"/>
      <c r="SBI49" s="93"/>
      <c r="SBJ49" s="93"/>
      <c r="SBK49" s="93"/>
      <c r="SBL49" s="93"/>
      <c r="SBM49" s="93"/>
      <c r="SBN49" s="93"/>
      <c r="SBO49" s="93"/>
      <c r="SBP49" s="93"/>
      <c r="SBQ49" s="93"/>
      <c r="SBR49" s="93"/>
      <c r="SBS49" s="93"/>
      <c r="SBT49" s="93"/>
      <c r="SBU49" s="93"/>
      <c r="SBV49" s="93"/>
      <c r="SBW49" s="93"/>
      <c r="SBX49" s="93"/>
      <c r="SBY49" s="93"/>
      <c r="SBZ49" s="93"/>
      <c r="SCA49" s="93"/>
      <c r="SCB49" s="93"/>
      <c r="SCC49" s="93"/>
      <c r="SCD49" s="93"/>
      <c r="SCE49" s="93"/>
      <c r="SCF49" s="93"/>
      <c r="SCG49" s="93"/>
      <c r="SCH49" s="93"/>
      <c r="SCI49" s="93"/>
      <c r="SCJ49" s="93"/>
      <c r="SCK49" s="93"/>
      <c r="SCL49" s="93"/>
      <c r="SCM49" s="93"/>
      <c r="SCN49" s="93"/>
      <c r="SCO49" s="93"/>
      <c r="SCP49" s="93"/>
      <c r="SCQ49" s="93"/>
      <c r="SCR49" s="93"/>
      <c r="SCS49" s="93"/>
      <c r="SCT49" s="93"/>
      <c r="SCU49" s="93"/>
      <c r="SCV49" s="93"/>
      <c r="SCW49" s="93"/>
      <c r="SCX49" s="93"/>
      <c r="SCY49" s="93"/>
      <c r="SCZ49" s="93"/>
      <c r="SDA49" s="93"/>
      <c r="SDB49" s="93"/>
      <c r="SDC49" s="93"/>
      <c r="SDD49" s="93"/>
      <c r="SDE49" s="93"/>
      <c r="SDF49" s="93"/>
      <c r="SDG49" s="93"/>
      <c r="SDH49" s="93"/>
      <c r="SDI49" s="93"/>
      <c r="SDJ49" s="93"/>
      <c r="SDK49" s="93"/>
      <c r="SDL49" s="93"/>
      <c r="SDM49" s="93"/>
      <c r="SDN49" s="93"/>
      <c r="SDO49" s="93"/>
      <c r="SDP49" s="93"/>
      <c r="SDQ49" s="93"/>
      <c r="SDR49" s="93"/>
      <c r="SDS49" s="93"/>
      <c r="SDT49" s="93"/>
      <c r="SDU49" s="93"/>
      <c r="SDV49" s="93"/>
      <c r="SDW49" s="93"/>
      <c r="SDX49" s="93"/>
      <c r="SDY49" s="93"/>
      <c r="SDZ49" s="93"/>
      <c r="SEA49" s="93"/>
      <c r="SEB49" s="93"/>
      <c r="SEC49" s="93"/>
      <c r="SED49" s="93"/>
      <c r="SEE49" s="93"/>
      <c r="SEF49" s="93"/>
      <c r="SEG49" s="93"/>
      <c r="SEH49" s="93"/>
      <c r="SEI49" s="93"/>
      <c r="SEJ49" s="93"/>
      <c r="SEK49" s="93"/>
      <c r="SEL49" s="93"/>
      <c r="SEM49" s="93"/>
      <c r="SEN49" s="93"/>
      <c r="SEO49" s="93"/>
      <c r="SEP49" s="93"/>
      <c r="SEQ49" s="93"/>
      <c r="SER49" s="93"/>
      <c r="SES49" s="93"/>
      <c r="SET49" s="93"/>
      <c r="SEU49" s="93"/>
      <c r="SEV49" s="93"/>
      <c r="SEW49" s="93"/>
      <c r="SEX49" s="93"/>
      <c r="SEY49" s="93"/>
      <c r="SEZ49" s="93"/>
      <c r="SFA49" s="93"/>
      <c r="SFB49" s="93"/>
      <c r="SFC49" s="93"/>
      <c r="SFD49" s="93"/>
      <c r="SFE49" s="93"/>
      <c r="SFF49" s="93"/>
      <c r="SFG49" s="93"/>
      <c r="SFH49" s="93"/>
      <c r="SFI49" s="93"/>
      <c r="SFJ49" s="93"/>
      <c r="SFK49" s="93"/>
      <c r="SFL49" s="93"/>
      <c r="SFM49" s="93"/>
      <c r="SFN49" s="93"/>
      <c r="SFO49" s="93"/>
      <c r="SFP49" s="93"/>
      <c r="SFQ49" s="93"/>
      <c r="SFR49" s="93"/>
      <c r="SFS49" s="93"/>
      <c r="SFT49" s="93"/>
      <c r="SFU49" s="93"/>
      <c r="SFV49" s="93"/>
      <c r="SFW49" s="93"/>
      <c r="SFX49" s="93"/>
      <c r="SFY49" s="93"/>
      <c r="SFZ49" s="93"/>
      <c r="SGA49" s="93"/>
      <c r="SGB49" s="93"/>
      <c r="SGC49" s="93"/>
      <c r="SGD49" s="93"/>
      <c r="SGE49" s="93"/>
      <c r="SGF49" s="93"/>
      <c r="SGG49" s="93"/>
      <c r="SGH49" s="93"/>
      <c r="SGI49" s="93"/>
      <c r="SGJ49" s="93"/>
      <c r="SGK49" s="93"/>
      <c r="SGL49" s="93"/>
      <c r="SGM49" s="93"/>
      <c r="SGN49" s="93"/>
      <c r="SGO49" s="93"/>
      <c r="SGP49" s="93"/>
      <c r="SGQ49" s="93"/>
      <c r="SGR49" s="93"/>
      <c r="SGS49" s="93"/>
      <c r="SGT49" s="93"/>
      <c r="SGU49" s="93"/>
      <c r="SGV49" s="93"/>
      <c r="SGW49" s="93"/>
      <c r="SGX49" s="93"/>
      <c r="SGY49" s="93"/>
      <c r="SGZ49" s="93"/>
      <c r="SHA49" s="93"/>
      <c r="SHB49" s="93"/>
      <c r="SHC49" s="93"/>
      <c r="SHD49" s="93"/>
      <c r="SHE49" s="93"/>
      <c r="SHF49" s="93"/>
      <c r="SHG49" s="93"/>
      <c r="SHH49" s="93"/>
      <c r="SHI49" s="93"/>
      <c r="SHJ49" s="93"/>
      <c r="SHK49" s="93"/>
      <c r="SHL49" s="93"/>
      <c r="SHM49" s="93"/>
      <c r="SHN49" s="93"/>
      <c r="SHO49" s="93"/>
      <c r="SHP49" s="93"/>
      <c r="SHQ49" s="93"/>
      <c r="SHR49" s="93"/>
      <c r="SHS49" s="93"/>
      <c r="SHT49" s="93"/>
      <c r="SHU49" s="93"/>
      <c r="SHV49" s="93"/>
      <c r="SHW49" s="93"/>
      <c r="SHX49" s="93"/>
      <c r="SHY49" s="93"/>
      <c r="SHZ49" s="93"/>
      <c r="SIA49" s="93"/>
      <c r="SIB49" s="93"/>
      <c r="SIC49" s="93"/>
      <c r="SID49" s="93"/>
      <c r="SIE49" s="93"/>
      <c r="SIF49" s="93"/>
      <c r="SIG49" s="93"/>
      <c r="SIH49" s="93"/>
      <c r="SII49" s="93"/>
      <c r="SIJ49" s="93"/>
      <c r="SIK49" s="93"/>
      <c r="SIL49" s="93"/>
      <c r="SIM49" s="93"/>
      <c r="SIN49" s="93"/>
      <c r="SIO49" s="93"/>
      <c r="SIP49" s="93"/>
      <c r="SIQ49" s="93"/>
      <c r="SIR49" s="93"/>
      <c r="SIS49" s="93"/>
      <c r="SIT49" s="93"/>
      <c r="SIU49" s="93"/>
      <c r="SIV49" s="93"/>
      <c r="SIW49" s="93"/>
      <c r="SIX49" s="93"/>
      <c r="SIY49" s="93"/>
      <c r="SIZ49" s="93"/>
      <c r="SJA49" s="93"/>
      <c r="SJB49" s="93"/>
      <c r="SJC49" s="93"/>
      <c r="SJD49" s="93"/>
      <c r="SJE49" s="93"/>
      <c r="SJF49" s="93"/>
      <c r="SJG49" s="93"/>
      <c r="SJH49" s="93"/>
      <c r="SJI49" s="93"/>
      <c r="SJJ49" s="93"/>
      <c r="SJK49" s="93"/>
      <c r="SJL49" s="93"/>
      <c r="SJM49" s="93"/>
      <c r="SJN49" s="93"/>
      <c r="SJO49" s="93"/>
      <c r="SJP49" s="93"/>
      <c r="SJQ49" s="93"/>
      <c r="SJR49" s="93"/>
      <c r="SJS49" s="93"/>
      <c r="SJT49" s="93"/>
      <c r="SJU49" s="93"/>
      <c r="SJV49" s="93"/>
      <c r="SJW49" s="93"/>
      <c r="SJX49" s="93"/>
      <c r="SJY49" s="93"/>
      <c r="SJZ49" s="93"/>
      <c r="SKA49" s="93"/>
      <c r="SKB49" s="93"/>
      <c r="SKC49" s="93"/>
      <c r="SKD49" s="93"/>
      <c r="SKE49" s="93"/>
      <c r="SKF49" s="93"/>
      <c r="SKG49" s="93"/>
      <c r="SKH49" s="93"/>
      <c r="SKI49" s="93"/>
      <c r="SKJ49" s="93"/>
      <c r="SKK49" s="93"/>
      <c r="SKL49" s="93"/>
      <c r="SKM49" s="93"/>
      <c r="SKN49" s="93"/>
      <c r="SKO49" s="93"/>
      <c r="SKP49" s="93"/>
      <c r="SKQ49" s="93"/>
      <c r="SKR49" s="93"/>
      <c r="SKS49" s="93"/>
      <c r="SKT49" s="93"/>
      <c r="SKU49" s="93"/>
      <c r="SKV49" s="93"/>
      <c r="SKW49" s="93"/>
      <c r="SKX49" s="93"/>
      <c r="SKY49" s="93"/>
      <c r="SKZ49" s="93"/>
      <c r="SLA49" s="93"/>
      <c r="SLB49" s="93"/>
      <c r="SLC49" s="93"/>
      <c r="SLD49" s="93"/>
      <c r="SLE49" s="93"/>
      <c r="SLF49" s="93"/>
      <c r="SLG49" s="93"/>
      <c r="SLH49" s="93"/>
      <c r="SLI49" s="93"/>
      <c r="SLJ49" s="93"/>
      <c r="SLK49" s="93"/>
      <c r="SLL49" s="93"/>
      <c r="SLM49" s="93"/>
      <c r="SLN49" s="93"/>
      <c r="SLO49" s="93"/>
      <c r="SLP49" s="93"/>
      <c r="SLQ49" s="93"/>
      <c r="SLR49" s="93"/>
      <c r="SLS49" s="93"/>
      <c r="SLT49" s="93"/>
      <c r="SLU49" s="93"/>
      <c r="SLV49" s="93"/>
      <c r="SLW49" s="93"/>
      <c r="SLX49" s="93"/>
      <c r="SLY49" s="93"/>
      <c r="SLZ49" s="93"/>
      <c r="SMA49" s="93"/>
      <c r="SMB49" s="93"/>
      <c r="SMC49" s="93"/>
      <c r="SMD49" s="93"/>
      <c r="SME49" s="93"/>
      <c r="SMF49" s="93"/>
      <c r="SMG49" s="93"/>
      <c r="SMH49" s="93"/>
      <c r="SMI49" s="93"/>
      <c r="SMJ49" s="93"/>
      <c r="SMK49" s="93"/>
      <c r="SML49" s="93"/>
      <c r="SMM49" s="93"/>
      <c r="SMN49" s="93"/>
      <c r="SMO49" s="93"/>
      <c r="SMP49" s="93"/>
      <c r="SMQ49" s="93"/>
      <c r="SMR49" s="93"/>
      <c r="SMS49" s="93"/>
      <c r="SMT49" s="93"/>
      <c r="SMU49" s="93"/>
      <c r="SMV49" s="93"/>
      <c r="SMW49" s="93"/>
      <c r="SMX49" s="93"/>
      <c r="SMY49" s="93"/>
      <c r="SMZ49" s="93"/>
      <c r="SNA49" s="93"/>
      <c r="SNB49" s="93"/>
      <c r="SNC49" s="93"/>
      <c r="SND49" s="93"/>
      <c r="SNE49" s="93"/>
      <c r="SNF49" s="93"/>
      <c r="SNG49" s="93"/>
      <c r="SNH49" s="93"/>
      <c r="SNI49" s="93"/>
      <c r="SNJ49" s="93"/>
      <c r="SNK49" s="93"/>
      <c r="SNL49" s="93"/>
      <c r="SNM49" s="93"/>
      <c r="SNN49" s="93"/>
      <c r="SNO49" s="93"/>
      <c r="SNP49" s="93"/>
      <c r="SNQ49" s="93"/>
      <c r="SNR49" s="93"/>
      <c r="SNS49" s="93"/>
      <c r="SNT49" s="93"/>
      <c r="SNU49" s="93"/>
      <c r="SNV49" s="93"/>
      <c r="SNW49" s="93"/>
      <c r="SNX49" s="93"/>
      <c r="SNY49" s="93"/>
      <c r="SNZ49" s="93"/>
      <c r="SOA49" s="93"/>
      <c r="SOB49" s="93"/>
      <c r="SOC49" s="93"/>
      <c r="SOD49" s="93"/>
      <c r="SOE49" s="93"/>
      <c r="SOF49" s="93"/>
      <c r="SOG49" s="93"/>
      <c r="SOH49" s="93"/>
      <c r="SOI49" s="93"/>
      <c r="SOJ49" s="93"/>
      <c r="SOK49" s="93"/>
      <c r="SOL49" s="93"/>
      <c r="SOM49" s="93"/>
      <c r="SON49" s="93"/>
      <c r="SOO49" s="93"/>
      <c r="SOP49" s="93"/>
      <c r="SOQ49" s="93"/>
      <c r="SOR49" s="93"/>
      <c r="SOS49" s="93"/>
      <c r="SOT49" s="93"/>
      <c r="SOU49" s="93"/>
      <c r="SOV49" s="93"/>
      <c r="SOW49" s="93"/>
      <c r="SOX49" s="93"/>
      <c r="SOY49" s="93"/>
      <c r="SOZ49" s="93"/>
      <c r="SPA49" s="93"/>
      <c r="SPB49" s="93"/>
      <c r="SPC49" s="93"/>
      <c r="SPD49" s="93"/>
      <c r="SPE49" s="93"/>
      <c r="SPF49" s="93"/>
      <c r="SPG49" s="93"/>
      <c r="SPH49" s="93"/>
      <c r="SPI49" s="93"/>
      <c r="SPJ49" s="93"/>
      <c r="SPK49" s="93"/>
      <c r="SPL49" s="93"/>
      <c r="SPM49" s="93"/>
      <c r="SPN49" s="93"/>
      <c r="SPO49" s="93"/>
      <c r="SPP49" s="93"/>
      <c r="SPQ49" s="93"/>
      <c r="SPR49" s="93"/>
      <c r="SPS49" s="93"/>
      <c r="SPT49" s="93"/>
      <c r="SPU49" s="93"/>
      <c r="SPV49" s="93"/>
      <c r="SPW49" s="93"/>
      <c r="SPX49" s="93"/>
      <c r="SPY49" s="93"/>
      <c r="SPZ49" s="93"/>
      <c r="SQA49" s="93"/>
      <c r="SQB49" s="93"/>
      <c r="SQC49" s="93"/>
      <c r="SQD49" s="93"/>
      <c r="SQE49" s="93"/>
      <c r="SQF49" s="93"/>
      <c r="SQG49" s="93"/>
      <c r="SQH49" s="93"/>
      <c r="SQI49" s="93"/>
      <c r="SQJ49" s="93"/>
      <c r="SQK49" s="93"/>
      <c r="SQL49" s="93"/>
      <c r="SQM49" s="93"/>
      <c r="SQN49" s="93"/>
      <c r="SQO49" s="93"/>
      <c r="SQP49" s="93"/>
      <c r="SQQ49" s="93"/>
      <c r="SQR49" s="93"/>
      <c r="SQS49" s="93"/>
      <c r="SQT49" s="93"/>
      <c r="SQU49" s="93"/>
      <c r="SQV49" s="93"/>
      <c r="SQW49" s="93"/>
      <c r="SQX49" s="93"/>
      <c r="SQY49" s="93"/>
      <c r="SQZ49" s="93"/>
      <c r="SRA49" s="93"/>
      <c r="SRB49" s="93"/>
      <c r="SRC49" s="93"/>
      <c r="SRD49" s="93"/>
      <c r="SRE49" s="93"/>
      <c r="SRF49" s="93"/>
      <c r="SRG49" s="93"/>
      <c r="SRH49" s="93"/>
      <c r="SRI49" s="93"/>
      <c r="SRJ49" s="93"/>
      <c r="SRK49" s="93"/>
      <c r="SRL49" s="93"/>
      <c r="SRM49" s="93"/>
      <c r="SRN49" s="93"/>
      <c r="SRO49" s="93"/>
      <c r="SRP49" s="93"/>
      <c r="SRQ49" s="93"/>
      <c r="SRR49" s="93"/>
      <c r="SRS49" s="93"/>
      <c r="SRT49" s="93"/>
      <c r="SRU49" s="93"/>
      <c r="SRV49" s="93"/>
      <c r="SRW49" s="93"/>
      <c r="SRX49" s="93"/>
      <c r="SRY49" s="93"/>
      <c r="SRZ49" s="93"/>
      <c r="SSA49" s="93"/>
      <c r="SSB49" s="93"/>
      <c r="SSC49" s="93"/>
      <c r="SSD49" s="93"/>
      <c r="SSE49" s="93"/>
      <c r="SSF49" s="93"/>
      <c r="SSG49" s="93"/>
      <c r="SSH49" s="93"/>
      <c r="SSI49" s="93"/>
      <c r="SSJ49" s="93"/>
      <c r="SSK49" s="93"/>
      <c r="SSL49" s="93"/>
      <c r="SSM49" s="93"/>
      <c r="SSN49" s="93"/>
      <c r="SSO49" s="93"/>
      <c r="SSP49" s="93"/>
      <c r="SSQ49" s="93"/>
      <c r="SSR49" s="93"/>
      <c r="SSS49" s="93"/>
      <c r="SST49" s="93"/>
      <c r="SSU49" s="93"/>
      <c r="SSV49" s="93"/>
      <c r="SSW49" s="93"/>
      <c r="SSX49" s="93"/>
      <c r="SSY49" s="93"/>
      <c r="SSZ49" s="93"/>
      <c r="STA49" s="93"/>
      <c r="STB49" s="93"/>
      <c r="STC49" s="93"/>
      <c r="STD49" s="93"/>
      <c r="STE49" s="93"/>
      <c r="STF49" s="93"/>
      <c r="STG49" s="93"/>
      <c r="STH49" s="93"/>
      <c r="STI49" s="93"/>
      <c r="STJ49" s="93"/>
      <c r="STK49" s="93"/>
      <c r="STL49" s="93"/>
      <c r="STM49" s="93"/>
      <c r="STN49" s="93"/>
      <c r="STO49" s="93"/>
      <c r="STP49" s="93"/>
      <c r="STQ49" s="93"/>
      <c r="STR49" s="93"/>
      <c r="STS49" s="93"/>
      <c r="STT49" s="93"/>
      <c r="STU49" s="93"/>
      <c r="STV49" s="93"/>
      <c r="STW49" s="93"/>
      <c r="STX49" s="93"/>
      <c r="STY49" s="93"/>
      <c r="STZ49" s="93"/>
      <c r="SUA49" s="93"/>
      <c r="SUB49" s="93"/>
      <c r="SUC49" s="93"/>
      <c r="SUD49" s="93"/>
      <c r="SUE49" s="93"/>
      <c r="SUF49" s="93"/>
      <c r="SUG49" s="93"/>
      <c r="SUH49" s="93"/>
      <c r="SUI49" s="93"/>
      <c r="SUJ49" s="93"/>
      <c r="SUK49" s="93"/>
      <c r="SUL49" s="93"/>
      <c r="SUM49" s="93"/>
      <c r="SUN49" s="93"/>
      <c r="SUO49" s="93"/>
      <c r="SUP49" s="93"/>
      <c r="SUQ49" s="93"/>
      <c r="SUR49" s="93"/>
      <c r="SUS49" s="93"/>
      <c r="SUT49" s="93"/>
      <c r="SUU49" s="93"/>
      <c r="SUV49" s="93"/>
      <c r="SUW49" s="93"/>
      <c r="SUX49" s="93"/>
      <c r="SUY49" s="93"/>
      <c r="SUZ49" s="93"/>
      <c r="SVA49" s="93"/>
      <c r="SVB49" s="93"/>
      <c r="SVC49" s="93"/>
      <c r="SVD49" s="93"/>
      <c r="SVE49" s="93"/>
      <c r="SVF49" s="93"/>
      <c r="SVG49" s="93"/>
      <c r="SVH49" s="93"/>
      <c r="SVI49" s="93"/>
      <c r="SVJ49" s="93"/>
      <c r="SVK49" s="93"/>
      <c r="SVL49" s="93"/>
      <c r="SVM49" s="93"/>
      <c r="SVN49" s="93"/>
      <c r="SVO49" s="93"/>
      <c r="SVP49" s="93"/>
      <c r="SVQ49" s="93"/>
      <c r="SVR49" s="93"/>
      <c r="SVS49" s="93"/>
      <c r="SVT49" s="93"/>
      <c r="SVU49" s="93"/>
      <c r="SVV49" s="93"/>
      <c r="SVW49" s="93"/>
      <c r="SVX49" s="93"/>
      <c r="SVY49" s="93"/>
      <c r="SVZ49" s="93"/>
      <c r="SWA49" s="93"/>
      <c r="SWB49" s="93"/>
      <c r="SWC49" s="93"/>
      <c r="SWD49" s="93"/>
      <c r="SWE49" s="93"/>
      <c r="SWF49" s="93"/>
      <c r="SWG49" s="93"/>
      <c r="SWH49" s="93"/>
      <c r="SWI49" s="93"/>
      <c r="SWJ49" s="93"/>
      <c r="SWK49" s="93"/>
      <c r="SWL49" s="93"/>
      <c r="SWM49" s="93"/>
      <c r="SWN49" s="93"/>
      <c r="SWO49" s="93"/>
      <c r="SWP49" s="93"/>
      <c r="SWQ49" s="93"/>
      <c r="SWR49" s="93"/>
      <c r="SWS49" s="93"/>
      <c r="SWT49" s="93"/>
      <c r="SWU49" s="93"/>
      <c r="SWV49" s="93"/>
      <c r="SWW49" s="93"/>
      <c r="SWX49" s="93"/>
      <c r="SWY49" s="93"/>
      <c r="SWZ49" s="93"/>
      <c r="SXA49" s="93"/>
      <c r="SXB49" s="93"/>
      <c r="SXC49" s="93"/>
      <c r="SXD49" s="93"/>
      <c r="SXE49" s="93"/>
      <c r="SXF49" s="93"/>
      <c r="SXG49" s="93"/>
      <c r="SXH49" s="93"/>
      <c r="SXI49" s="93"/>
      <c r="SXJ49" s="93"/>
      <c r="SXK49" s="93"/>
      <c r="SXL49" s="93"/>
      <c r="SXM49" s="93"/>
      <c r="SXN49" s="93"/>
      <c r="SXO49" s="93"/>
      <c r="SXP49" s="93"/>
      <c r="SXQ49" s="93"/>
      <c r="SXR49" s="93"/>
      <c r="SXS49" s="93"/>
      <c r="SXT49" s="93"/>
      <c r="SXU49" s="93"/>
      <c r="SXV49" s="93"/>
      <c r="SXW49" s="93"/>
      <c r="SXX49" s="93"/>
      <c r="SXY49" s="93"/>
      <c r="SXZ49" s="93"/>
      <c r="SYA49" s="93"/>
      <c r="SYB49" s="93"/>
      <c r="SYC49" s="93"/>
      <c r="SYD49" s="93"/>
      <c r="SYE49" s="93"/>
      <c r="SYF49" s="93"/>
      <c r="SYG49" s="93"/>
      <c r="SYH49" s="93"/>
      <c r="SYI49" s="93"/>
      <c r="SYJ49" s="93"/>
      <c r="SYK49" s="93"/>
      <c r="SYL49" s="93"/>
      <c r="SYM49" s="93"/>
      <c r="SYN49" s="93"/>
      <c r="SYO49" s="93"/>
      <c r="SYP49" s="93"/>
      <c r="SYQ49" s="93"/>
      <c r="SYR49" s="93"/>
      <c r="SYS49" s="93"/>
      <c r="SYT49" s="93"/>
      <c r="SYU49" s="93"/>
      <c r="SYV49" s="93"/>
      <c r="SYW49" s="93"/>
      <c r="SYX49" s="93"/>
      <c r="SYY49" s="93"/>
      <c r="SYZ49" s="93"/>
      <c r="SZA49" s="93"/>
      <c r="SZB49" s="93"/>
      <c r="SZC49" s="93"/>
      <c r="SZD49" s="93"/>
      <c r="SZE49" s="93"/>
      <c r="SZF49" s="93"/>
      <c r="SZG49" s="93"/>
      <c r="SZH49" s="93"/>
      <c r="SZI49" s="93"/>
      <c r="SZJ49" s="93"/>
      <c r="SZK49" s="93"/>
      <c r="SZL49" s="93"/>
      <c r="SZM49" s="93"/>
      <c r="SZN49" s="93"/>
      <c r="SZO49" s="93"/>
      <c r="SZP49" s="93"/>
      <c r="SZQ49" s="93"/>
      <c r="SZR49" s="93"/>
      <c r="SZS49" s="93"/>
      <c r="SZT49" s="93"/>
      <c r="SZU49" s="93"/>
      <c r="SZV49" s="93"/>
      <c r="SZW49" s="93"/>
      <c r="SZX49" s="93"/>
      <c r="SZY49" s="93"/>
      <c r="SZZ49" s="93"/>
      <c r="TAA49" s="93"/>
      <c r="TAB49" s="93"/>
      <c r="TAC49" s="93"/>
      <c r="TAD49" s="93"/>
      <c r="TAE49" s="93"/>
      <c r="TAF49" s="93"/>
      <c r="TAG49" s="93"/>
      <c r="TAH49" s="93"/>
      <c r="TAI49" s="93"/>
      <c r="TAJ49" s="93"/>
      <c r="TAK49" s="93"/>
      <c r="TAL49" s="93"/>
      <c r="TAM49" s="93"/>
      <c r="TAN49" s="93"/>
      <c r="TAO49" s="93"/>
      <c r="TAP49" s="93"/>
      <c r="TAQ49" s="93"/>
      <c r="TAR49" s="93"/>
      <c r="TAS49" s="93"/>
      <c r="TAT49" s="93"/>
      <c r="TAU49" s="93"/>
      <c r="TAV49" s="93"/>
      <c r="TAW49" s="93"/>
      <c r="TAX49" s="93"/>
      <c r="TAY49" s="93"/>
      <c r="TAZ49" s="93"/>
      <c r="TBA49" s="93"/>
      <c r="TBB49" s="93"/>
      <c r="TBC49" s="93"/>
      <c r="TBD49" s="93"/>
      <c r="TBE49" s="93"/>
      <c r="TBF49" s="93"/>
      <c r="TBG49" s="93"/>
      <c r="TBH49" s="93"/>
      <c r="TBI49" s="93"/>
      <c r="TBJ49" s="93"/>
      <c r="TBK49" s="93"/>
      <c r="TBL49" s="93"/>
      <c r="TBM49" s="93"/>
      <c r="TBN49" s="93"/>
      <c r="TBO49" s="93"/>
      <c r="TBP49" s="93"/>
      <c r="TBQ49" s="93"/>
      <c r="TBR49" s="93"/>
      <c r="TBS49" s="93"/>
      <c r="TBT49" s="93"/>
      <c r="TBU49" s="93"/>
      <c r="TBV49" s="93"/>
      <c r="TBW49" s="93"/>
      <c r="TBX49" s="93"/>
      <c r="TBY49" s="93"/>
      <c r="TBZ49" s="93"/>
      <c r="TCA49" s="93"/>
      <c r="TCB49" s="93"/>
      <c r="TCC49" s="93"/>
      <c r="TCD49" s="93"/>
      <c r="TCE49" s="93"/>
      <c r="TCF49" s="93"/>
      <c r="TCG49" s="93"/>
      <c r="TCH49" s="93"/>
      <c r="TCI49" s="93"/>
      <c r="TCJ49" s="93"/>
      <c r="TCK49" s="93"/>
      <c r="TCL49" s="93"/>
      <c r="TCM49" s="93"/>
      <c r="TCN49" s="93"/>
      <c r="TCO49" s="93"/>
      <c r="TCP49" s="93"/>
      <c r="TCQ49" s="93"/>
      <c r="TCR49" s="93"/>
      <c r="TCS49" s="93"/>
      <c r="TCT49" s="93"/>
      <c r="TCU49" s="93"/>
      <c r="TCV49" s="93"/>
      <c r="TCW49" s="93"/>
      <c r="TCX49" s="93"/>
      <c r="TCY49" s="93"/>
      <c r="TCZ49" s="93"/>
      <c r="TDA49" s="93"/>
      <c r="TDB49" s="93"/>
      <c r="TDC49" s="93"/>
      <c r="TDD49" s="93"/>
      <c r="TDE49" s="93"/>
      <c r="TDF49" s="93"/>
      <c r="TDG49" s="93"/>
      <c r="TDH49" s="93"/>
      <c r="TDI49" s="93"/>
      <c r="TDJ49" s="93"/>
      <c r="TDK49" s="93"/>
      <c r="TDL49" s="93"/>
      <c r="TDM49" s="93"/>
      <c r="TDN49" s="93"/>
      <c r="TDO49" s="93"/>
      <c r="TDP49" s="93"/>
      <c r="TDQ49" s="93"/>
      <c r="TDR49" s="93"/>
      <c r="TDS49" s="93"/>
      <c r="TDT49" s="93"/>
      <c r="TDU49" s="93"/>
      <c r="TDV49" s="93"/>
      <c r="TDW49" s="93"/>
      <c r="TDX49" s="93"/>
      <c r="TDY49" s="93"/>
      <c r="TDZ49" s="93"/>
      <c r="TEA49" s="93"/>
      <c r="TEB49" s="93"/>
      <c r="TEC49" s="93"/>
      <c r="TED49" s="93"/>
      <c r="TEE49" s="93"/>
      <c r="TEF49" s="93"/>
      <c r="TEG49" s="93"/>
      <c r="TEH49" s="93"/>
      <c r="TEI49" s="93"/>
      <c r="TEJ49" s="93"/>
      <c r="TEK49" s="93"/>
      <c r="TEL49" s="93"/>
      <c r="TEM49" s="93"/>
      <c r="TEN49" s="93"/>
      <c r="TEO49" s="93"/>
      <c r="TEP49" s="93"/>
      <c r="TEQ49" s="93"/>
      <c r="TER49" s="93"/>
      <c r="TES49" s="93"/>
      <c r="TET49" s="93"/>
      <c r="TEU49" s="93"/>
      <c r="TEV49" s="93"/>
      <c r="TEW49" s="93"/>
      <c r="TEX49" s="93"/>
      <c r="TEY49" s="93"/>
      <c r="TEZ49" s="93"/>
      <c r="TFA49" s="93"/>
      <c r="TFB49" s="93"/>
      <c r="TFC49" s="93"/>
      <c r="TFD49" s="93"/>
      <c r="TFE49" s="93"/>
      <c r="TFF49" s="93"/>
      <c r="TFG49" s="93"/>
      <c r="TFH49" s="93"/>
      <c r="TFI49" s="93"/>
      <c r="TFJ49" s="93"/>
      <c r="TFK49" s="93"/>
      <c r="TFL49" s="93"/>
      <c r="TFM49" s="93"/>
      <c r="TFN49" s="93"/>
      <c r="TFO49" s="93"/>
      <c r="TFP49" s="93"/>
      <c r="TFQ49" s="93"/>
      <c r="TFR49" s="93"/>
      <c r="TFS49" s="93"/>
      <c r="TFT49" s="93"/>
      <c r="TFU49" s="93"/>
      <c r="TFV49" s="93"/>
      <c r="TFW49" s="93"/>
      <c r="TFX49" s="93"/>
      <c r="TFY49" s="93"/>
      <c r="TFZ49" s="93"/>
      <c r="TGA49" s="93"/>
      <c r="TGB49" s="93"/>
      <c r="TGC49" s="93"/>
      <c r="TGD49" s="93"/>
      <c r="TGE49" s="93"/>
      <c r="TGF49" s="93"/>
      <c r="TGG49" s="93"/>
      <c r="TGH49" s="93"/>
      <c r="TGI49" s="93"/>
      <c r="TGJ49" s="93"/>
      <c r="TGK49" s="93"/>
      <c r="TGL49" s="93"/>
      <c r="TGM49" s="93"/>
      <c r="TGN49" s="93"/>
      <c r="TGO49" s="93"/>
      <c r="TGP49" s="93"/>
      <c r="TGQ49" s="93"/>
      <c r="TGR49" s="93"/>
      <c r="TGS49" s="93"/>
      <c r="TGT49" s="93"/>
      <c r="TGU49" s="93"/>
      <c r="TGV49" s="93"/>
      <c r="TGW49" s="93"/>
      <c r="TGX49" s="93"/>
      <c r="TGY49" s="93"/>
      <c r="TGZ49" s="93"/>
      <c r="THA49" s="93"/>
      <c r="THB49" s="93"/>
      <c r="THC49" s="93"/>
      <c r="THD49" s="93"/>
      <c r="THE49" s="93"/>
      <c r="THF49" s="93"/>
      <c r="THG49" s="93"/>
      <c r="THH49" s="93"/>
      <c r="THI49" s="93"/>
      <c r="THJ49" s="93"/>
      <c r="THK49" s="93"/>
      <c r="THL49" s="93"/>
      <c r="THM49" s="93"/>
      <c r="THN49" s="93"/>
      <c r="THO49" s="93"/>
      <c r="THP49" s="93"/>
      <c r="THQ49" s="93"/>
      <c r="THR49" s="93"/>
      <c r="THS49" s="93"/>
      <c r="THT49" s="93"/>
      <c r="THU49" s="93"/>
      <c r="THV49" s="93"/>
      <c r="THW49" s="93"/>
      <c r="THX49" s="93"/>
      <c r="THY49" s="93"/>
      <c r="THZ49" s="93"/>
      <c r="TIA49" s="93"/>
      <c r="TIB49" s="93"/>
      <c r="TIC49" s="93"/>
      <c r="TID49" s="93"/>
      <c r="TIE49" s="93"/>
      <c r="TIF49" s="93"/>
      <c r="TIG49" s="93"/>
      <c r="TIH49" s="93"/>
      <c r="TII49" s="93"/>
      <c r="TIJ49" s="93"/>
      <c r="TIK49" s="93"/>
      <c r="TIL49" s="93"/>
      <c r="TIM49" s="93"/>
      <c r="TIN49" s="93"/>
      <c r="TIO49" s="93"/>
      <c r="TIP49" s="93"/>
      <c r="TIQ49" s="93"/>
      <c r="TIR49" s="93"/>
      <c r="TIS49" s="93"/>
      <c r="TIT49" s="93"/>
      <c r="TIU49" s="93"/>
      <c r="TIV49" s="93"/>
      <c r="TIW49" s="93"/>
      <c r="TIX49" s="93"/>
      <c r="TIY49" s="93"/>
      <c r="TIZ49" s="93"/>
      <c r="TJA49" s="93"/>
      <c r="TJB49" s="93"/>
      <c r="TJC49" s="93"/>
      <c r="TJD49" s="93"/>
      <c r="TJE49" s="93"/>
      <c r="TJF49" s="93"/>
      <c r="TJG49" s="93"/>
      <c r="TJH49" s="93"/>
      <c r="TJI49" s="93"/>
      <c r="TJJ49" s="93"/>
      <c r="TJK49" s="93"/>
      <c r="TJL49" s="93"/>
      <c r="TJM49" s="93"/>
      <c r="TJN49" s="93"/>
      <c r="TJO49" s="93"/>
      <c r="TJP49" s="93"/>
      <c r="TJQ49" s="93"/>
      <c r="TJR49" s="93"/>
      <c r="TJS49" s="93"/>
      <c r="TJT49" s="93"/>
      <c r="TJU49" s="93"/>
      <c r="TJV49" s="93"/>
      <c r="TJW49" s="93"/>
      <c r="TJX49" s="93"/>
      <c r="TJY49" s="93"/>
      <c r="TJZ49" s="93"/>
      <c r="TKA49" s="93"/>
      <c r="TKB49" s="93"/>
      <c r="TKC49" s="93"/>
      <c r="TKD49" s="93"/>
      <c r="TKE49" s="93"/>
      <c r="TKF49" s="93"/>
      <c r="TKG49" s="93"/>
      <c r="TKH49" s="93"/>
      <c r="TKI49" s="93"/>
      <c r="TKJ49" s="93"/>
      <c r="TKK49" s="93"/>
      <c r="TKL49" s="93"/>
      <c r="TKM49" s="93"/>
      <c r="TKN49" s="93"/>
      <c r="TKO49" s="93"/>
      <c r="TKP49" s="93"/>
      <c r="TKQ49" s="93"/>
      <c r="TKR49" s="93"/>
      <c r="TKS49" s="93"/>
      <c r="TKT49" s="93"/>
      <c r="TKU49" s="93"/>
      <c r="TKV49" s="93"/>
      <c r="TKW49" s="93"/>
      <c r="TKX49" s="93"/>
      <c r="TKY49" s="93"/>
      <c r="TKZ49" s="93"/>
      <c r="TLA49" s="93"/>
      <c r="TLB49" s="93"/>
      <c r="TLC49" s="93"/>
      <c r="TLD49" s="93"/>
      <c r="TLE49" s="93"/>
      <c r="TLF49" s="93"/>
      <c r="TLG49" s="93"/>
      <c r="TLH49" s="93"/>
      <c r="TLI49" s="93"/>
      <c r="TLJ49" s="93"/>
      <c r="TLK49" s="93"/>
      <c r="TLL49" s="93"/>
      <c r="TLM49" s="93"/>
      <c r="TLN49" s="93"/>
      <c r="TLO49" s="93"/>
      <c r="TLP49" s="93"/>
      <c r="TLQ49" s="93"/>
      <c r="TLR49" s="93"/>
      <c r="TLS49" s="93"/>
      <c r="TLT49" s="93"/>
      <c r="TLU49" s="93"/>
      <c r="TLV49" s="93"/>
      <c r="TLW49" s="93"/>
      <c r="TLX49" s="93"/>
      <c r="TLY49" s="93"/>
      <c r="TLZ49" s="93"/>
      <c r="TMA49" s="93"/>
      <c r="TMB49" s="93"/>
      <c r="TMC49" s="93"/>
      <c r="TMD49" s="93"/>
      <c r="TME49" s="93"/>
      <c r="TMF49" s="93"/>
      <c r="TMG49" s="93"/>
      <c r="TMH49" s="93"/>
      <c r="TMI49" s="93"/>
      <c r="TMJ49" s="93"/>
      <c r="TMK49" s="93"/>
      <c r="TML49" s="93"/>
      <c r="TMM49" s="93"/>
      <c r="TMN49" s="93"/>
      <c r="TMO49" s="93"/>
      <c r="TMP49" s="93"/>
      <c r="TMQ49" s="93"/>
      <c r="TMR49" s="93"/>
      <c r="TMS49" s="93"/>
      <c r="TMT49" s="93"/>
      <c r="TMU49" s="93"/>
      <c r="TMV49" s="93"/>
      <c r="TMW49" s="93"/>
      <c r="TMX49" s="93"/>
      <c r="TMY49" s="93"/>
      <c r="TMZ49" s="93"/>
      <c r="TNA49" s="93"/>
      <c r="TNB49" s="93"/>
      <c r="TNC49" s="93"/>
      <c r="TND49" s="93"/>
      <c r="TNE49" s="93"/>
      <c r="TNF49" s="93"/>
      <c r="TNG49" s="93"/>
      <c r="TNH49" s="93"/>
      <c r="TNI49" s="93"/>
      <c r="TNJ49" s="93"/>
      <c r="TNK49" s="93"/>
      <c r="TNL49" s="93"/>
      <c r="TNM49" s="93"/>
      <c r="TNN49" s="93"/>
      <c r="TNO49" s="93"/>
      <c r="TNP49" s="93"/>
      <c r="TNQ49" s="93"/>
      <c r="TNR49" s="93"/>
      <c r="TNS49" s="93"/>
      <c r="TNT49" s="93"/>
      <c r="TNU49" s="93"/>
      <c r="TNV49" s="93"/>
      <c r="TNW49" s="93"/>
      <c r="TNX49" s="93"/>
      <c r="TNY49" s="93"/>
      <c r="TNZ49" s="93"/>
      <c r="TOA49" s="93"/>
      <c r="TOB49" s="93"/>
      <c r="TOC49" s="93"/>
      <c r="TOD49" s="93"/>
      <c r="TOE49" s="93"/>
      <c r="TOF49" s="93"/>
      <c r="TOG49" s="93"/>
      <c r="TOH49" s="93"/>
      <c r="TOI49" s="93"/>
      <c r="TOJ49" s="93"/>
      <c r="TOK49" s="93"/>
      <c r="TOL49" s="93"/>
      <c r="TOM49" s="93"/>
      <c r="TON49" s="93"/>
      <c r="TOO49" s="93"/>
      <c r="TOP49" s="93"/>
      <c r="TOQ49" s="93"/>
      <c r="TOR49" s="93"/>
      <c r="TOS49" s="93"/>
      <c r="TOT49" s="93"/>
      <c r="TOU49" s="93"/>
      <c r="TOV49" s="93"/>
      <c r="TOW49" s="93"/>
      <c r="TOX49" s="93"/>
      <c r="TOY49" s="93"/>
      <c r="TOZ49" s="93"/>
      <c r="TPA49" s="93"/>
      <c r="TPB49" s="93"/>
      <c r="TPC49" s="93"/>
      <c r="TPD49" s="93"/>
      <c r="TPE49" s="93"/>
      <c r="TPF49" s="93"/>
      <c r="TPG49" s="93"/>
      <c r="TPH49" s="93"/>
      <c r="TPI49" s="93"/>
      <c r="TPJ49" s="93"/>
      <c r="TPK49" s="93"/>
      <c r="TPL49" s="93"/>
      <c r="TPM49" s="93"/>
      <c r="TPN49" s="93"/>
      <c r="TPO49" s="93"/>
      <c r="TPP49" s="93"/>
      <c r="TPQ49" s="93"/>
      <c r="TPR49" s="93"/>
      <c r="TPS49" s="93"/>
      <c r="TPT49" s="93"/>
      <c r="TPU49" s="93"/>
      <c r="TPV49" s="93"/>
      <c r="TPW49" s="93"/>
      <c r="TPX49" s="93"/>
      <c r="TPY49" s="93"/>
      <c r="TPZ49" s="93"/>
      <c r="TQA49" s="93"/>
      <c r="TQB49" s="93"/>
      <c r="TQC49" s="93"/>
      <c r="TQD49" s="93"/>
      <c r="TQE49" s="93"/>
      <c r="TQF49" s="93"/>
      <c r="TQG49" s="93"/>
      <c r="TQH49" s="93"/>
      <c r="TQI49" s="93"/>
      <c r="TQJ49" s="93"/>
      <c r="TQK49" s="93"/>
      <c r="TQL49" s="93"/>
      <c r="TQM49" s="93"/>
      <c r="TQN49" s="93"/>
      <c r="TQO49" s="93"/>
      <c r="TQP49" s="93"/>
      <c r="TQQ49" s="93"/>
      <c r="TQR49" s="93"/>
      <c r="TQS49" s="93"/>
      <c r="TQT49" s="93"/>
      <c r="TQU49" s="93"/>
      <c r="TQV49" s="93"/>
      <c r="TQW49" s="93"/>
      <c r="TQX49" s="93"/>
      <c r="TQY49" s="93"/>
      <c r="TQZ49" s="93"/>
      <c r="TRA49" s="93"/>
      <c r="TRB49" s="93"/>
      <c r="TRC49" s="93"/>
      <c r="TRD49" s="93"/>
      <c r="TRE49" s="93"/>
      <c r="TRF49" s="93"/>
      <c r="TRG49" s="93"/>
      <c r="TRH49" s="93"/>
      <c r="TRI49" s="93"/>
      <c r="TRJ49" s="93"/>
      <c r="TRK49" s="93"/>
      <c r="TRL49" s="93"/>
      <c r="TRM49" s="93"/>
      <c r="TRN49" s="93"/>
      <c r="TRO49" s="93"/>
      <c r="TRP49" s="93"/>
      <c r="TRQ49" s="93"/>
      <c r="TRR49" s="93"/>
      <c r="TRS49" s="93"/>
      <c r="TRT49" s="93"/>
      <c r="TRU49" s="93"/>
      <c r="TRV49" s="93"/>
      <c r="TRW49" s="93"/>
      <c r="TRX49" s="93"/>
      <c r="TRY49" s="93"/>
      <c r="TRZ49" s="93"/>
      <c r="TSA49" s="93"/>
      <c r="TSB49" s="93"/>
      <c r="TSC49" s="93"/>
      <c r="TSD49" s="93"/>
      <c r="TSE49" s="93"/>
      <c r="TSF49" s="93"/>
      <c r="TSG49" s="93"/>
      <c r="TSH49" s="93"/>
      <c r="TSI49" s="93"/>
      <c r="TSJ49" s="93"/>
      <c r="TSK49" s="93"/>
      <c r="TSL49" s="93"/>
      <c r="TSM49" s="93"/>
      <c r="TSN49" s="93"/>
      <c r="TSO49" s="93"/>
      <c r="TSP49" s="93"/>
      <c r="TSQ49" s="93"/>
      <c r="TSR49" s="93"/>
      <c r="TSS49" s="93"/>
      <c r="TST49" s="93"/>
      <c r="TSU49" s="93"/>
      <c r="TSV49" s="93"/>
      <c r="TSW49" s="93"/>
      <c r="TSX49" s="93"/>
      <c r="TSY49" s="93"/>
      <c r="TSZ49" s="93"/>
      <c r="TTA49" s="93"/>
      <c r="TTB49" s="93"/>
      <c r="TTC49" s="93"/>
      <c r="TTD49" s="93"/>
      <c r="TTE49" s="93"/>
      <c r="TTF49" s="93"/>
      <c r="TTG49" s="93"/>
      <c r="TTH49" s="93"/>
      <c r="TTI49" s="93"/>
      <c r="TTJ49" s="93"/>
      <c r="TTK49" s="93"/>
      <c r="TTL49" s="93"/>
      <c r="TTM49" s="93"/>
      <c r="TTN49" s="93"/>
      <c r="TTO49" s="93"/>
      <c r="TTP49" s="93"/>
      <c r="TTQ49" s="93"/>
      <c r="TTR49" s="93"/>
      <c r="TTS49" s="93"/>
      <c r="TTT49" s="93"/>
      <c r="TTU49" s="93"/>
      <c r="TTV49" s="93"/>
      <c r="TTW49" s="93"/>
      <c r="TTX49" s="93"/>
      <c r="TTY49" s="93"/>
      <c r="TTZ49" s="93"/>
      <c r="TUA49" s="93"/>
      <c r="TUB49" s="93"/>
      <c r="TUC49" s="93"/>
      <c r="TUD49" s="93"/>
      <c r="TUE49" s="93"/>
      <c r="TUF49" s="93"/>
      <c r="TUG49" s="93"/>
      <c r="TUH49" s="93"/>
      <c r="TUI49" s="93"/>
      <c r="TUJ49" s="93"/>
      <c r="TUK49" s="93"/>
      <c r="TUL49" s="93"/>
      <c r="TUM49" s="93"/>
      <c r="TUN49" s="93"/>
      <c r="TUO49" s="93"/>
      <c r="TUP49" s="93"/>
      <c r="TUQ49" s="93"/>
      <c r="TUR49" s="93"/>
      <c r="TUS49" s="93"/>
      <c r="TUT49" s="93"/>
      <c r="TUU49" s="93"/>
      <c r="TUV49" s="93"/>
      <c r="TUW49" s="93"/>
      <c r="TUX49" s="93"/>
      <c r="TUY49" s="93"/>
      <c r="TUZ49" s="93"/>
      <c r="TVA49" s="93"/>
      <c r="TVB49" s="93"/>
      <c r="TVC49" s="93"/>
      <c r="TVD49" s="93"/>
      <c r="TVE49" s="93"/>
      <c r="TVF49" s="93"/>
      <c r="TVG49" s="93"/>
      <c r="TVH49" s="93"/>
      <c r="TVI49" s="93"/>
      <c r="TVJ49" s="93"/>
      <c r="TVK49" s="93"/>
      <c r="TVL49" s="93"/>
      <c r="TVM49" s="93"/>
      <c r="TVN49" s="93"/>
      <c r="TVO49" s="93"/>
      <c r="TVP49" s="93"/>
      <c r="TVQ49" s="93"/>
      <c r="TVR49" s="93"/>
      <c r="TVS49" s="93"/>
      <c r="TVT49" s="93"/>
      <c r="TVU49" s="93"/>
      <c r="TVV49" s="93"/>
      <c r="TVW49" s="93"/>
      <c r="TVX49" s="93"/>
      <c r="TVY49" s="93"/>
      <c r="TVZ49" s="93"/>
      <c r="TWA49" s="93"/>
      <c r="TWB49" s="93"/>
      <c r="TWC49" s="93"/>
      <c r="TWD49" s="93"/>
      <c r="TWE49" s="93"/>
      <c r="TWF49" s="93"/>
      <c r="TWG49" s="93"/>
      <c r="TWH49" s="93"/>
      <c r="TWI49" s="93"/>
      <c r="TWJ49" s="93"/>
      <c r="TWK49" s="93"/>
      <c r="TWL49" s="93"/>
      <c r="TWM49" s="93"/>
      <c r="TWN49" s="93"/>
      <c r="TWO49" s="93"/>
      <c r="TWP49" s="93"/>
      <c r="TWQ49" s="93"/>
      <c r="TWR49" s="93"/>
      <c r="TWS49" s="93"/>
      <c r="TWT49" s="93"/>
      <c r="TWU49" s="93"/>
      <c r="TWV49" s="93"/>
      <c r="TWW49" s="93"/>
      <c r="TWX49" s="93"/>
      <c r="TWY49" s="93"/>
      <c r="TWZ49" s="93"/>
      <c r="TXA49" s="93"/>
      <c r="TXB49" s="93"/>
      <c r="TXC49" s="93"/>
      <c r="TXD49" s="93"/>
      <c r="TXE49" s="93"/>
      <c r="TXF49" s="93"/>
      <c r="TXG49" s="93"/>
      <c r="TXH49" s="93"/>
      <c r="TXI49" s="93"/>
      <c r="TXJ49" s="93"/>
      <c r="TXK49" s="93"/>
      <c r="TXL49" s="93"/>
      <c r="TXM49" s="93"/>
      <c r="TXN49" s="93"/>
      <c r="TXO49" s="93"/>
      <c r="TXP49" s="93"/>
      <c r="TXQ49" s="93"/>
      <c r="TXR49" s="93"/>
      <c r="TXS49" s="93"/>
      <c r="TXT49" s="93"/>
      <c r="TXU49" s="93"/>
      <c r="TXV49" s="93"/>
      <c r="TXW49" s="93"/>
      <c r="TXX49" s="93"/>
      <c r="TXY49" s="93"/>
      <c r="TXZ49" s="93"/>
      <c r="TYA49" s="93"/>
      <c r="TYB49" s="93"/>
      <c r="TYC49" s="93"/>
      <c r="TYD49" s="93"/>
      <c r="TYE49" s="93"/>
      <c r="TYF49" s="93"/>
      <c r="TYG49" s="93"/>
      <c r="TYH49" s="93"/>
      <c r="TYI49" s="93"/>
      <c r="TYJ49" s="93"/>
      <c r="TYK49" s="93"/>
      <c r="TYL49" s="93"/>
      <c r="TYM49" s="93"/>
      <c r="TYN49" s="93"/>
      <c r="TYO49" s="93"/>
      <c r="TYP49" s="93"/>
      <c r="TYQ49" s="93"/>
      <c r="TYR49" s="93"/>
      <c r="TYS49" s="93"/>
      <c r="TYT49" s="93"/>
      <c r="TYU49" s="93"/>
      <c r="TYV49" s="93"/>
      <c r="TYW49" s="93"/>
      <c r="TYX49" s="93"/>
      <c r="TYY49" s="93"/>
      <c r="TYZ49" s="93"/>
      <c r="TZA49" s="93"/>
      <c r="TZB49" s="93"/>
      <c r="TZC49" s="93"/>
      <c r="TZD49" s="93"/>
      <c r="TZE49" s="93"/>
      <c r="TZF49" s="93"/>
      <c r="TZG49" s="93"/>
      <c r="TZH49" s="93"/>
      <c r="TZI49" s="93"/>
      <c r="TZJ49" s="93"/>
      <c r="TZK49" s="93"/>
      <c r="TZL49" s="93"/>
      <c r="TZM49" s="93"/>
      <c r="TZN49" s="93"/>
      <c r="TZO49" s="93"/>
      <c r="TZP49" s="93"/>
      <c r="TZQ49" s="93"/>
      <c r="TZR49" s="93"/>
      <c r="TZS49" s="93"/>
      <c r="TZT49" s="93"/>
      <c r="TZU49" s="93"/>
      <c r="TZV49" s="93"/>
      <c r="TZW49" s="93"/>
      <c r="TZX49" s="93"/>
      <c r="TZY49" s="93"/>
      <c r="TZZ49" s="93"/>
      <c r="UAA49" s="93"/>
      <c r="UAB49" s="93"/>
      <c r="UAC49" s="93"/>
      <c r="UAD49" s="93"/>
      <c r="UAE49" s="93"/>
      <c r="UAF49" s="93"/>
      <c r="UAG49" s="93"/>
      <c r="UAH49" s="93"/>
      <c r="UAI49" s="93"/>
      <c r="UAJ49" s="93"/>
      <c r="UAK49" s="93"/>
      <c r="UAL49" s="93"/>
      <c r="UAM49" s="93"/>
      <c r="UAN49" s="93"/>
      <c r="UAO49" s="93"/>
      <c r="UAP49" s="93"/>
      <c r="UAQ49" s="93"/>
      <c r="UAR49" s="93"/>
      <c r="UAS49" s="93"/>
      <c r="UAT49" s="93"/>
      <c r="UAU49" s="93"/>
      <c r="UAV49" s="93"/>
      <c r="UAW49" s="93"/>
      <c r="UAX49" s="93"/>
      <c r="UAY49" s="93"/>
      <c r="UAZ49" s="93"/>
      <c r="UBA49" s="93"/>
      <c r="UBB49" s="93"/>
      <c r="UBC49" s="93"/>
      <c r="UBD49" s="93"/>
      <c r="UBE49" s="93"/>
      <c r="UBF49" s="93"/>
      <c r="UBG49" s="93"/>
      <c r="UBH49" s="93"/>
      <c r="UBI49" s="93"/>
      <c r="UBJ49" s="93"/>
      <c r="UBK49" s="93"/>
      <c r="UBL49" s="93"/>
      <c r="UBM49" s="93"/>
      <c r="UBN49" s="93"/>
      <c r="UBO49" s="93"/>
      <c r="UBP49" s="93"/>
      <c r="UBQ49" s="93"/>
      <c r="UBR49" s="93"/>
      <c r="UBS49" s="93"/>
      <c r="UBT49" s="93"/>
      <c r="UBU49" s="93"/>
      <c r="UBV49" s="93"/>
      <c r="UBW49" s="93"/>
      <c r="UBX49" s="93"/>
      <c r="UBY49" s="93"/>
      <c r="UBZ49" s="93"/>
      <c r="UCA49" s="93"/>
      <c r="UCB49" s="93"/>
      <c r="UCC49" s="93"/>
      <c r="UCD49" s="93"/>
      <c r="UCE49" s="93"/>
      <c r="UCF49" s="93"/>
      <c r="UCG49" s="93"/>
      <c r="UCH49" s="93"/>
      <c r="UCI49" s="93"/>
      <c r="UCJ49" s="93"/>
      <c r="UCK49" s="93"/>
      <c r="UCL49" s="93"/>
      <c r="UCM49" s="93"/>
      <c r="UCN49" s="93"/>
      <c r="UCO49" s="93"/>
      <c r="UCP49" s="93"/>
      <c r="UCQ49" s="93"/>
      <c r="UCR49" s="93"/>
      <c r="UCS49" s="93"/>
      <c r="UCT49" s="93"/>
      <c r="UCU49" s="93"/>
      <c r="UCV49" s="93"/>
      <c r="UCW49" s="93"/>
      <c r="UCX49" s="93"/>
      <c r="UCY49" s="93"/>
      <c r="UCZ49" s="93"/>
      <c r="UDA49" s="93"/>
      <c r="UDB49" s="93"/>
      <c r="UDC49" s="93"/>
      <c r="UDD49" s="93"/>
      <c r="UDE49" s="93"/>
      <c r="UDF49" s="93"/>
      <c r="UDG49" s="93"/>
      <c r="UDH49" s="93"/>
      <c r="UDI49" s="93"/>
      <c r="UDJ49" s="93"/>
      <c r="UDK49" s="93"/>
      <c r="UDL49" s="93"/>
      <c r="UDM49" s="93"/>
      <c r="UDN49" s="93"/>
      <c r="UDO49" s="93"/>
      <c r="UDP49" s="93"/>
      <c r="UDQ49" s="93"/>
      <c r="UDR49" s="93"/>
      <c r="UDS49" s="93"/>
      <c r="UDT49" s="93"/>
      <c r="UDU49" s="93"/>
      <c r="UDV49" s="93"/>
      <c r="UDW49" s="93"/>
      <c r="UDX49" s="93"/>
      <c r="UDY49" s="93"/>
      <c r="UDZ49" s="93"/>
      <c r="UEA49" s="93"/>
      <c r="UEB49" s="93"/>
      <c r="UEC49" s="93"/>
      <c r="UED49" s="93"/>
      <c r="UEE49" s="93"/>
      <c r="UEF49" s="93"/>
      <c r="UEG49" s="93"/>
      <c r="UEH49" s="93"/>
      <c r="UEI49" s="93"/>
      <c r="UEJ49" s="93"/>
      <c r="UEK49" s="93"/>
      <c r="UEL49" s="93"/>
      <c r="UEM49" s="93"/>
      <c r="UEN49" s="93"/>
      <c r="UEO49" s="93"/>
      <c r="UEP49" s="93"/>
      <c r="UEQ49" s="93"/>
      <c r="UER49" s="93"/>
      <c r="UES49" s="93"/>
      <c r="UET49" s="93"/>
      <c r="UEU49" s="93"/>
      <c r="UEV49" s="93"/>
      <c r="UEW49" s="93"/>
      <c r="UEX49" s="93"/>
      <c r="UEY49" s="93"/>
      <c r="UEZ49" s="93"/>
      <c r="UFA49" s="93"/>
      <c r="UFB49" s="93"/>
      <c r="UFC49" s="93"/>
      <c r="UFD49" s="93"/>
      <c r="UFE49" s="93"/>
      <c r="UFF49" s="93"/>
      <c r="UFG49" s="93"/>
      <c r="UFH49" s="93"/>
      <c r="UFI49" s="93"/>
      <c r="UFJ49" s="93"/>
      <c r="UFK49" s="93"/>
      <c r="UFL49" s="93"/>
      <c r="UFM49" s="93"/>
      <c r="UFN49" s="93"/>
      <c r="UFO49" s="93"/>
      <c r="UFP49" s="93"/>
      <c r="UFQ49" s="93"/>
      <c r="UFR49" s="93"/>
      <c r="UFS49" s="93"/>
      <c r="UFT49" s="93"/>
      <c r="UFU49" s="93"/>
      <c r="UFV49" s="93"/>
      <c r="UFW49" s="93"/>
      <c r="UFX49" s="93"/>
      <c r="UFY49" s="93"/>
      <c r="UFZ49" s="93"/>
      <c r="UGA49" s="93"/>
      <c r="UGB49" s="93"/>
      <c r="UGC49" s="93"/>
      <c r="UGD49" s="93"/>
      <c r="UGE49" s="93"/>
      <c r="UGF49" s="93"/>
      <c r="UGG49" s="93"/>
      <c r="UGH49" s="93"/>
      <c r="UGI49" s="93"/>
      <c r="UGJ49" s="93"/>
      <c r="UGK49" s="93"/>
      <c r="UGL49" s="93"/>
      <c r="UGM49" s="93"/>
      <c r="UGN49" s="93"/>
      <c r="UGO49" s="93"/>
      <c r="UGP49" s="93"/>
      <c r="UGQ49" s="93"/>
      <c r="UGR49" s="93"/>
      <c r="UGS49" s="93"/>
      <c r="UGT49" s="93"/>
      <c r="UGU49" s="93"/>
      <c r="UGV49" s="93"/>
      <c r="UGW49" s="93"/>
      <c r="UGX49" s="93"/>
      <c r="UGY49" s="93"/>
      <c r="UGZ49" s="93"/>
      <c r="UHA49" s="93"/>
      <c r="UHB49" s="93"/>
      <c r="UHC49" s="93"/>
      <c r="UHD49" s="93"/>
      <c r="UHE49" s="93"/>
      <c r="UHF49" s="93"/>
      <c r="UHG49" s="93"/>
      <c r="UHH49" s="93"/>
      <c r="UHI49" s="93"/>
      <c r="UHJ49" s="93"/>
      <c r="UHK49" s="93"/>
      <c r="UHL49" s="93"/>
      <c r="UHM49" s="93"/>
      <c r="UHN49" s="93"/>
      <c r="UHO49" s="93"/>
      <c r="UHP49" s="93"/>
      <c r="UHQ49" s="93"/>
      <c r="UHR49" s="93"/>
      <c r="UHS49" s="93"/>
      <c r="UHT49" s="93"/>
      <c r="UHU49" s="93"/>
      <c r="UHV49" s="93"/>
      <c r="UHW49" s="93"/>
      <c r="UHX49" s="93"/>
      <c r="UHY49" s="93"/>
      <c r="UHZ49" s="93"/>
      <c r="UIA49" s="93"/>
      <c r="UIB49" s="93"/>
      <c r="UIC49" s="93"/>
      <c r="UID49" s="93"/>
      <c r="UIE49" s="93"/>
      <c r="UIF49" s="93"/>
      <c r="UIG49" s="93"/>
      <c r="UIH49" s="93"/>
      <c r="UII49" s="93"/>
      <c r="UIJ49" s="93"/>
      <c r="UIK49" s="93"/>
      <c r="UIL49" s="93"/>
      <c r="UIM49" s="93"/>
      <c r="UIN49" s="93"/>
      <c r="UIO49" s="93"/>
      <c r="UIP49" s="93"/>
      <c r="UIQ49" s="93"/>
      <c r="UIR49" s="93"/>
      <c r="UIS49" s="93"/>
      <c r="UIT49" s="93"/>
      <c r="UIU49" s="93"/>
      <c r="UIV49" s="93"/>
      <c r="UIW49" s="93"/>
      <c r="UIX49" s="93"/>
      <c r="UIY49" s="93"/>
      <c r="UIZ49" s="93"/>
      <c r="UJA49" s="93"/>
      <c r="UJB49" s="93"/>
      <c r="UJC49" s="93"/>
      <c r="UJD49" s="93"/>
      <c r="UJE49" s="93"/>
      <c r="UJF49" s="93"/>
      <c r="UJG49" s="93"/>
      <c r="UJH49" s="93"/>
      <c r="UJI49" s="93"/>
      <c r="UJJ49" s="93"/>
      <c r="UJK49" s="93"/>
      <c r="UJL49" s="93"/>
      <c r="UJM49" s="93"/>
      <c r="UJN49" s="93"/>
      <c r="UJO49" s="93"/>
      <c r="UJP49" s="93"/>
      <c r="UJQ49" s="93"/>
      <c r="UJR49" s="93"/>
      <c r="UJS49" s="93"/>
      <c r="UJT49" s="93"/>
      <c r="UJU49" s="93"/>
      <c r="UJV49" s="93"/>
      <c r="UJW49" s="93"/>
      <c r="UJX49" s="93"/>
      <c r="UJY49" s="93"/>
      <c r="UJZ49" s="93"/>
      <c r="UKA49" s="93"/>
      <c r="UKB49" s="93"/>
      <c r="UKC49" s="93"/>
      <c r="UKD49" s="93"/>
      <c r="UKE49" s="93"/>
      <c r="UKF49" s="93"/>
      <c r="UKG49" s="93"/>
      <c r="UKH49" s="93"/>
      <c r="UKI49" s="93"/>
      <c r="UKJ49" s="93"/>
      <c r="UKK49" s="93"/>
      <c r="UKL49" s="93"/>
      <c r="UKM49" s="93"/>
      <c r="UKN49" s="93"/>
      <c r="UKO49" s="93"/>
      <c r="UKP49" s="93"/>
      <c r="UKQ49" s="93"/>
      <c r="UKR49" s="93"/>
      <c r="UKS49" s="93"/>
      <c r="UKT49" s="93"/>
      <c r="UKU49" s="93"/>
      <c r="UKV49" s="93"/>
      <c r="UKW49" s="93"/>
      <c r="UKX49" s="93"/>
      <c r="UKY49" s="93"/>
      <c r="UKZ49" s="93"/>
      <c r="ULA49" s="93"/>
      <c r="ULB49" s="93"/>
      <c r="ULC49" s="93"/>
      <c r="ULD49" s="93"/>
      <c r="ULE49" s="93"/>
      <c r="ULF49" s="93"/>
      <c r="ULG49" s="93"/>
      <c r="ULH49" s="93"/>
      <c r="ULI49" s="93"/>
      <c r="ULJ49" s="93"/>
      <c r="ULK49" s="93"/>
      <c r="ULL49" s="93"/>
      <c r="ULM49" s="93"/>
      <c r="ULN49" s="93"/>
      <c r="ULO49" s="93"/>
      <c r="ULP49" s="93"/>
      <c r="ULQ49" s="93"/>
      <c r="ULR49" s="93"/>
      <c r="ULS49" s="93"/>
      <c r="ULT49" s="93"/>
      <c r="ULU49" s="93"/>
      <c r="ULV49" s="93"/>
      <c r="ULW49" s="93"/>
      <c r="ULX49" s="93"/>
      <c r="ULY49" s="93"/>
      <c r="ULZ49" s="93"/>
      <c r="UMA49" s="93"/>
      <c r="UMB49" s="93"/>
      <c r="UMC49" s="93"/>
      <c r="UMD49" s="93"/>
      <c r="UME49" s="93"/>
      <c r="UMF49" s="93"/>
      <c r="UMG49" s="93"/>
      <c r="UMH49" s="93"/>
      <c r="UMI49" s="93"/>
      <c r="UMJ49" s="93"/>
      <c r="UMK49" s="93"/>
      <c r="UML49" s="93"/>
      <c r="UMM49" s="93"/>
      <c r="UMN49" s="93"/>
      <c r="UMO49" s="93"/>
      <c r="UMP49" s="93"/>
      <c r="UMQ49" s="93"/>
      <c r="UMR49" s="93"/>
      <c r="UMS49" s="93"/>
      <c r="UMT49" s="93"/>
      <c r="UMU49" s="93"/>
      <c r="UMV49" s="93"/>
      <c r="UMW49" s="93"/>
      <c r="UMX49" s="93"/>
      <c r="UMY49" s="93"/>
      <c r="UMZ49" s="93"/>
      <c r="UNA49" s="93"/>
      <c r="UNB49" s="93"/>
      <c r="UNC49" s="93"/>
      <c r="UND49" s="93"/>
      <c r="UNE49" s="93"/>
      <c r="UNF49" s="93"/>
      <c r="UNG49" s="93"/>
      <c r="UNH49" s="93"/>
      <c r="UNI49" s="93"/>
      <c r="UNJ49" s="93"/>
      <c r="UNK49" s="93"/>
      <c r="UNL49" s="93"/>
      <c r="UNM49" s="93"/>
      <c r="UNN49" s="93"/>
      <c r="UNO49" s="93"/>
      <c r="UNP49" s="93"/>
      <c r="UNQ49" s="93"/>
      <c r="UNR49" s="93"/>
      <c r="UNS49" s="93"/>
      <c r="UNT49" s="93"/>
      <c r="UNU49" s="93"/>
      <c r="UNV49" s="93"/>
      <c r="UNW49" s="93"/>
      <c r="UNX49" s="93"/>
      <c r="UNY49" s="93"/>
      <c r="UNZ49" s="93"/>
      <c r="UOA49" s="93"/>
      <c r="UOB49" s="93"/>
      <c r="UOC49" s="93"/>
      <c r="UOD49" s="93"/>
      <c r="UOE49" s="93"/>
      <c r="UOF49" s="93"/>
      <c r="UOG49" s="93"/>
      <c r="UOH49" s="93"/>
      <c r="UOI49" s="93"/>
      <c r="UOJ49" s="93"/>
      <c r="UOK49" s="93"/>
      <c r="UOL49" s="93"/>
      <c r="UOM49" s="93"/>
      <c r="UON49" s="93"/>
      <c r="UOO49" s="93"/>
      <c r="UOP49" s="93"/>
      <c r="UOQ49" s="93"/>
      <c r="UOR49" s="93"/>
      <c r="UOS49" s="93"/>
      <c r="UOT49" s="93"/>
      <c r="UOU49" s="93"/>
      <c r="UOV49" s="93"/>
      <c r="UOW49" s="93"/>
      <c r="UOX49" s="93"/>
      <c r="UOY49" s="93"/>
      <c r="UOZ49" s="93"/>
      <c r="UPA49" s="93"/>
      <c r="UPB49" s="93"/>
      <c r="UPC49" s="93"/>
      <c r="UPD49" s="93"/>
      <c r="UPE49" s="93"/>
      <c r="UPF49" s="93"/>
      <c r="UPG49" s="93"/>
      <c r="UPH49" s="93"/>
      <c r="UPI49" s="93"/>
      <c r="UPJ49" s="93"/>
      <c r="UPK49" s="93"/>
      <c r="UPL49" s="93"/>
      <c r="UPM49" s="93"/>
      <c r="UPN49" s="93"/>
      <c r="UPO49" s="93"/>
      <c r="UPP49" s="93"/>
      <c r="UPQ49" s="93"/>
      <c r="UPR49" s="93"/>
      <c r="UPS49" s="93"/>
      <c r="UPT49" s="93"/>
      <c r="UPU49" s="93"/>
      <c r="UPV49" s="93"/>
      <c r="UPW49" s="93"/>
      <c r="UPX49" s="93"/>
      <c r="UPY49" s="93"/>
      <c r="UPZ49" s="93"/>
      <c r="UQA49" s="93"/>
      <c r="UQB49" s="93"/>
      <c r="UQC49" s="93"/>
      <c r="UQD49" s="93"/>
      <c r="UQE49" s="93"/>
      <c r="UQF49" s="93"/>
      <c r="UQG49" s="93"/>
      <c r="UQH49" s="93"/>
      <c r="UQI49" s="93"/>
      <c r="UQJ49" s="93"/>
      <c r="UQK49" s="93"/>
      <c r="UQL49" s="93"/>
      <c r="UQM49" s="93"/>
      <c r="UQN49" s="93"/>
      <c r="UQO49" s="93"/>
      <c r="UQP49" s="93"/>
      <c r="UQQ49" s="93"/>
      <c r="UQR49" s="93"/>
      <c r="UQS49" s="93"/>
      <c r="UQT49" s="93"/>
      <c r="UQU49" s="93"/>
      <c r="UQV49" s="93"/>
      <c r="UQW49" s="93"/>
      <c r="UQX49" s="93"/>
      <c r="UQY49" s="93"/>
      <c r="UQZ49" s="93"/>
      <c r="URA49" s="93"/>
      <c r="URB49" s="93"/>
      <c r="URC49" s="93"/>
      <c r="URD49" s="93"/>
      <c r="URE49" s="93"/>
      <c r="URF49" s="93"/>
      <c r="URG49" s="93"/>
      <c r="URH49" s="93"/>
      <c r="URI49" s="93"/>
      <c r="URJ49" s="93"/>
      <c r="URK49" s="93"/>
      <c r="URL49" s="93"/>
      <c r="URM49" s="93"/>
      <c r="URN49" s="93"/>
      <c r="URO49" s="93"/>
      <c r="URP49" s="93"/>
      <c r="URQ49" s="93"/>
      <c r="URR49" s="93"/>
      <c r="URS49" s="93"/>
      <c r="URT49" s="93"/>
      <c r="URU49" s="93"/>
      <c r="URV49" s="93"/>
      <c r="URW49" s="93"/>
      <c r="URX49" s="93"/>
      <c r="URY49" s="93"/>
      <c r="URZ49" s="93"/>
      <c r="USA49" s="93"/>
      <c r="USB49" s="93"/>
      <c r="USC49" s="93"/>
      <c r="USD49" s="93"/>
      <c r="USE49" s="93"/>
      <c r="USF49" s="93"/>
      <c r="USG49" s="93"/>
      <c r="USH49" s="93"/>
      <c r="USI49" s="93"/>
      <c r="USJ49" s="93"/>
      <c r="USK49" s="93"/>
      <c r="USL49" s="93"/>
      <c r="USM49" s="93"/>
      <c r="USN49" s="93"/>
      <c r="USO49" s="93"/>
      <c r="USP49" s="93"/>
      <c r="USQ49" s="93"/>
      <c r="USR49" s="93"/>
      <c r="USS49" s="93"/>
      <c r="UST49" s="93"/>
      <c r="USU49" s="93"/>
      <c r="USV49" s="93"/>
      <c r="USW49" s="93"/>
      <c r="USX49" s="93"/>
      <c r="USY49" s="93"/>
      <c r="USZ49" s="93"/>
      <c r="UTA49" s="93"/>
      <c r="UTB49" s="93"/>
      <c r="UTC49" s="93"/>
      <c r="UTD49" s="93"/>
      <c r="UTE49" s="93"/>
      <c r="UTF49" s="93"/>
      <c r="UTG49" s="93"/>
      <c r="UTH49" s="93"/>
      <c r="UTI49" s="93"/>
      <c r="UTJ49" s="93"/>
      <c r="UTK49" s="93"/>
      <c r="UTL49" s="93"/>
      <c r="UTM49" s="93"/>
      <c r="UTN49" s="93"/>
      <c r="UTO49" s="93"/>
      <c r="UTP49" s="93"/>
      <c r="UTQ49" s="93"/>
      <c r="UTR49" s="93"/>
      <c r="UTS49" s="93"/>
      <c r="UTT49" s="93"/>
      <c r="UTU49" s="93"/>
      <c r="UTV49" s="93"/>
      <c r="UTW49" s="93"/>
      <c r="UTX49" s="93"/>
      <c r="UTY49" s="93"/>
      <c r="UTZ49" s="93"/>
      <c r="UUA49" s="93"/>
      <c r="UUB49" s="93"/>
      <c r="UUC49" s="93"/>
      <c r="UUD49" s="93"/>
      <c r="UUE49" s="93"/>
      <c r="UUF49" s="93"/>
      <c r="UUG49" s="93"/>
      <c r="UUH49" s="93"/>
      <c r="UUI49" s="93"/>
      <c r="UUJ49" s="93"/>
      <c r="UUK49" s="93"/>
      <c r="UUL49" s="93"/>
      <c r="UUM49" s="93"/>
      <c r="UUN49" s="93"/>
      <c r="UUO49" s="93"/>
      <c r="UUP49" s="93"/>
      <c r="UUQ49" s="93"/>
      <c r="UUR49" s="93"/>
      <c r="UUS49" s="93"/>
      <c r="UUT49" s="93"/>
      <c r="UUU49" s="93"/>
      <c r="UUV49" s="93"/>
      <c r="UUW49" s="93"/>
      <c r="UUX49" s="93"/>
      <c r="UUY49" s="93"/>
      <c r="UUZ49" s="93"/>
      <c r="UVA49" s="93"/>
      <c r="UVB49" s="93"/>
      <c r="UVC49" s="93"/>
      <c r="UVD49" s="93"/>
      <c r="UVE49" s="93"/>
      <c r="UVF49" s="93"/>
      <c r="UVG49" s="93"/>
      <c r="UVH49" s="93"/>
      <c r="UVI49" s="93"/>
      <c r="UVJ49" s="93"/>
      <c r="UVK49" s="93"/>
      <c r="UVL49" s="93"/>
      <c r="UVM49" s="93"/>
      <c r="UVN49" s="93"/>
      <c r="UVO49" s="93"/>
      <c r="UVP49" s="93"/>
      <c r="UVQ49" s="93"/>
      <c r="UVR49" s="93"/>
      <c r="UVS49" s="93"/>
      <c r="UVT49" s="93"/>
      <c r="UVU49" s="93"/>
      <c r="UVV49" s="93"/>
      <c r="UVW49" s="93"/>
      <c r="UVX49" s="93"/>
      <c r="UVY49" s="93"/>
      <c r="UVZ49" s="93"/>
      <c r="UWA49" s="93"/>
      <c r="UWB49" s="93"/>
      <c r="UWC49" s="93"/>
      <c r="UWD49" s="93"/>
      <c r="UWE49" s="93"/>
      <c r="UWF49" s="93"/>
      <c r="UWG49" s="93"/>
      <c r="UWH49" s="93"/>
      <c r="UWI49" s="93"/>
      <c r="UWJ49" s="93"/>
      <c r="UWK49" s="93"/>
      <c r="UWL49" s="93"/>
      <c r="UWM49" s="93"/>
      <c r="UWN49" s="93"/>
      <c r="UWO49" s="93"/>
      <c r="UWP49" s="93"/>
      <c r="UWQ49" s="93"/>
      <c r="UWR49" s="93"/>
      <c r="UWS49" s="93"/>
      <c r="UWT49" s="93"/>
      <c r="UWU49" s="93"/>
      <c r="UWV49" s="93"/>
      <c r="UWW49" s="93"/>
      <c r="UWX49" s="93"/>
      <c r="UWY49" s="93"/>
      <c r="UWZ49" s="93"/>
      <c r="UXA49" s="93"/>
      <c r="UXB49" s="93"/>
      <c r="UXC49" s="93"/>
      <c r="UXD49" s="93"/>
      <c r="UXE49" s="93"/>
      <c r="UXF49" s="93"/>
      <c r="UXG49" s="93"/>
      <c r="UXH49" s="93"/>
      <c r="UXI49" s="93"/>
      <c r="UXJ49" s="93"/>
      <c r="UXK49" s="93"/>
      <c r="UXL49" s="93"/>
      <c r="UXM49" s="93"/>
      <c r="UXN49" s="93"/>
      <c r="UXO49" s="93"/>
      <c r="UXP49" s="93"/>
      <c r="UXQ49" s="93"/>
      <c r="UXR49" s="93"/>
      <c r="UXS49" s="93"/>
      <c r="UXT49" s="93"/>
      <c r="UXU49" s="93"/>
      <c r="UXV49" s="93"/>
      <c r="UXW49" s="93"/>
      <c r="UXX49" s="93"/>
      <c r="UXY49" s="93"/>
      <c r="UXZ49" s="93"/>
      <c r="UYA49" s="93"/>
      <c r="UYB49" s="93"/>
      <c r="UYC49" s="93"/>
      <c r="UYD49" s="93"/>
      <c r="UYE49" s="93"/>
      <c r="UYF49" s="93"/>
      <c r="UYG49" s="93"/>
      <c r="UYH49" s="93"/>
      <c r="UYI49" s="93"/>
      <c r="UYJ49" s="93"/>
      <c r="UYK49" s="93"/>
      <c r="UYL49" s="93"/>
      <c r="UYM49" s="93"/>
      <c r="UYN49" s="93"/>
      <c r="UYO49" s="93"/>
      <c r="UYP49" s="93"/>
      <c r="UYQ49" s="93"/>
      <c r="UYR49" s="93"/>
      <c r="UYS49" s="93"/>
      <c r="UYT49" s="93"/>
      <c r="UYU49" s="93"/>
      <c r="UYV49" s="93"/>
      <c r="UYW49" s="93"/>
      <c r="UYX49" s="93"/>
      <c r="UYY49" s="93"/>
      <c r="UYZ49" s="93"/>
      <c r="UZA49" s="93"/>
      <c r="UZB49" s="93"/>
      <c r="UZC49" s="93"/>
      <c r="UZD49" s="93"/>
      <c r="UZE49" s="93"/>
      <c r="UZF49" s="93"/>
      <c r="UZG49" s="93"/>
      <c r="UZH49" s="93"/>
      <c r="UZI49" s="93"/>
      <c r="UZJ49" s="93"/>
      <c r="UZK49" s="93"/>
      <c r="UZL49" s="93"/>
      <c r="UZM49" s="93"/>
      <c r="UZN49" s="93"/>
      <c r="UZO49" s="93"/>
      <c r="UZP49" s="93"/>
      <c r="UZQ49" s="93"/>
      <c r="UZR49" s="93"/>
      <c r="UZS49" s="93"/>
      <c r="UZT49" s="93"/>
      <c r="UZU49" s="93"/>
      <c r="UZV49" s="93"/>
      <c r="UZW49" s="93"/>
      <c r="UZX49" s="93"/>
      <c r="UZY49" s="93"/>
      <c r="UZZ49" s="93"/>
      <c r="VAA49" s="93"/>
      <c r="VAB49" s="93"/>
      <c r="VAC49" s="93"/>
      <c r="VAD49" s="93"/>
      <c r="VAE49" s="93"/>
      <c r="VAF49" s="93"/>
      <c r="VAG49" s="93"/>
      <c r="VAH49" s="93"/>
      <c r="VAI49" s="93"/>
      <c r="VAJ49" s="93"/>
      <c r="VAK49" s="93"/>
      <c r="VAL49" s="93"/>
      <c r="VAM49" s="93"/>
      <c r="VAN49" s="93"/>
      <c r="VAO49" s="93"/>
      <c r="VAP49" s="93"/>
      <c r="VAQ49" s="93"/>
      <c r="VAR49" s="93"/>
      <c r="VAS49" s="93"/>
      <c r="VAT49" s="93"/>
      <c r="VAU49" s="93"/>
      <c r="VAV49" s="93"/>
      <c r="VAW49" s="93"/>
      <c r="VAX49" s="93"/>
      <c r="VAY49" s="93"/>
      <c r="VAZ49" s="93"/>
      <c r="VBA49" s="93"/>
      <c r="VBB49" s="93"/>
      <c r="VBC49" s="93"/>
      <c r="VBD49" s="93"/>
      <c r="VBE49" s="93"/>
      <c r="VBF49" s="93"/>
      <c r="VBG49" s="93"/>
      <c r="VBH49" s="93"/>
      <c r="VBI49" s="93"/>
      <c r="VBJ49" s="93"/>
      <c r="VBK49" s="93"/>
      <c r="VBL49" s="93"/>
      <c r="VBM49" s="93"/>
      <c r="VBN49" s="93"/>
      <c r="VBO49" s="93"/>
      <c r="VBP49" s="93"/>
      <c r="VBQ49" s="93"/>
      <c r="VBR49" s="93"/>
      <c r="VBS49" s="93"/>
      <c r="VBT49" s="93"/>
      <c r="VBU49" s="93"/>
      <c r="VBV49" s="93"/>
      <c r="VBW49" s="93"/>
      <c r="VBX49" s="93"/>
      <c r="VBY49" s="93"/>
      <c r="VBZ49" s="93"/>
      <c r="VCA49" s="93"/>
      <c r="VCB49" s="93"/>
      <c r="VCC49" s="93"/>
      <c r="VCD49" s="93"/>
      <c r="VCE49" s="93"/>
      <c r="VCF49" s="93"/>
      <c r="VCG49" s="93"/>
      <c r="VCH49" s="93"/>
      <c r="VCI49" s="93"/>
      <c r="VCJ49" s="93"/>
      <c r="VCK49" s="93"/>
      <c r="VCL49" s="93"/>
      <c r="VCM49" s="93"/>
      <c r="VCN49" s="93"/>
      <c r="VCO49" s="93"/>
      <c r="VCP49" s="93"/>
      <c r="VCQ49" s="93"/>
      <c r="VCR49" s="93"/>
      <c r="VCS49" s="93"/>
      <c r="VCT49" s="93"/>
      <c r="VCU49" s="93"/>
      <c r="VCV49" s="93"/>
      <c r="VCW49" s="93"/>
      <c r="VCX49" s="93"/>
      <c r="VCY49" s="93"/>
      <c r="VCZ49" s="93"/>
      <c r="VDA49" s="93"/>
      <c r="VDB49" s="93"/>
      <c r="VDC49" s="93"/>
      <c r="VDD49" s="93"/>
      <c r="VDE49" s="93"/>
      <c r="VDF49" s="93"/>
      <c r="VDG49" s="93"/>
      <c r="VDH49" s="93"/>
      <c r="VDI49" s="93"/>
      <c r="VDJ49" s="93"/>
      <c r="VDK49" s="93"/>
      <c r="VDL49" s="93"/>
      <c r="VDM49" s="93"/>
      <c r="VDN49" s="93"/>
      <c r="VDO49" s="93"/>
      <c r="VDP49" s="93"/>
      <c r="VDQ49" s="93"/>
      <c r="VDR49" s="93"/>
      <c r="VDS49" s="93"/>
      <c r="VDT49" s="93"/>
      <c r="VDU49" s="93"/>
      <c r="VDV49" s="93"/>
      <c r="VDW49" s="93"/>
      <c r="VDX49" s="93"/>
      <c r="VDY49" s="93"/>
      <c r="VDZ49" s="93"/>
      <c r="VEA49" s="93"/>
      <c r="VEB49" s="93"/>
      <c r="VEC49" s="93"/>
      <c r="VED49" s="93"/>
      <c r="VEE49" s="93"/>
      <c r="VEF49" s="93"/>
      <c r="VEG49" s="93"/>
      <c r="VEH49" s="93"/>
      <c r="VEI49" s="93"/>
      <c r="VEJ49" s="93"/>
      <c r="VEK49" s="93"/>
      <c r="VEL49" s="93"/>
      <c r="VEM49" s="93"/>
      <c r="VEN49" s="93"/>
      <c r="VEO49" s="93"/>
      <c r="VEP49" s="93"/>
      <c r="VEQ49" s="93"/>
      <c r="VER49" s="93"/>
      <c r="VES49" s="93"/>
      <c r="VET49" s="93"/>
      <c r="VEU49" s="93"/>
      <c r="VEV49" s="93"/>
      <c r="VEW49" s="93"/>
      <c r="VEX49" s="93"/>
      <c r="VEY49" s="93"/>
      <c r="VEZ49" s="93"/>
      <c r="VFA49" s="93"/>
      <c r="VFB49" s="93"/>
      <c r="VFC49" s="93"/>
      <c r="VFD49" s="93"/>
      <c r="VFE49" s="93"/>
      <c r="VFF49" s="93"/>
      <c r="VFG49" s="93"/>
      <c r="VFH49" s="93"/>
      <c r="VFI49" s="93"/>
      <c r="VFJ49" s="93"/>
      <c r="VFK49" s="93"/>
      <c r="VFL49" s="93"/>
      <c r="VFM49" s="93"/>
      <c r="VFN49" s="93"/>
      <c r="VFO49" s="93"/>
      <c r="VFP49" s="93"/>
      <c r="VFQ49" s="93"/>
      <c r="VFR49" s="93"/>
      <c r="VFS49" s="93"/>
      <c r="VFT49" s="93"/>
      <c r="VFU49" s="93"/>
      <c r="VFV49" s="93"/>
      <c r="VFW49" s="93"/>
      <c r="VFX49" s="93"/>
      <c r="VFY49" s="93"/>
      <c r="VFZ49" s="93"/>
      <c r="VGA49" s="93"/>
      <c r="VGB49" s="93"/>
      <c r="VGC49" s="93"/>
      <c r="VGD49" s="93"/>
      <c r="VGE49" s="93"/>
      <c r="VGF49" s="93"/>
      <c r="VGG49" s="93"/>
      <c r="VGH49" s="93"/>
      <c r="VGI49" s="93"/>
      <c r="VGJ49" s="93"/>
      <c r="VGK49" s="93"/>
      <c r="VGL49" s="93"/>
      <c r="VGM49" s="93"/>
      <c r="VGN49" s="93"/>
      <c r="VGO49" s="93"/>
      <c r="VGP49" s="93"/>
      <c r="VGQ49" s="93"/>
      <c r="VGR49" s="93"/>
      <c r="VGS49" s="93"/>
      <c r="VGT49" s="93"/>
      <c r="VGU49" s="93"/>
      <c r="VGV49" s="93"/>
      <c r="VGW49" s="93"/>
      <c r="VGX49" s="93"/>
      <c r="VGY49" s="93"/>
      <c r="VGZ49" s="93"/>
      <c r="VHA49" s="93"/>
      <c r="VHB49" s="93"/>
      <c r="VHC49" s="93"/>
      <c r="VHD49" s="93"/>
      <c r="VHE49" s="93"/>
      <c r="VHF49" s="93"/>
      <c r="VHG49" s="93"/>
      <c r="VHH49" s="93"/>
      <c r="VHI49" s="93"/>
      <c r="VHJ49" s="93"/>
      <c r="VHK49" s="93"/>
      <c r="VHL49" s="93"/>
      <c r="VHM49" s="93"/>
      <c r="VHN49" s="93"/>
      <c r="VHO49" s="93"/>
      <c r="VHP49" s="93"/>
      <c r="VHQ49" s="93"/>
      <c r="VHR49" s="93"/>
      <c r="VHS49" s="93"/>
      <c r="VHT49" s="93"/>
      <c r="VHU49" s="93"/>
      <c r="VHV49" s="93"/>
      <c r="VHW49" s="93"/>
      <c r="VHX49" s="93"/>
      <c r="VHY49" s="93"/>
      <c r="VHZ49" s="93"/>
      <c r="VIA49" s="93"/>
      <c r="VIB49" s="93"/>
      <c r="VIC49" s="93"/>
      <c r="VID49" s="93"/>
      <c r="VIE49" s="93"/>
      <c r="VIF49" s="93"/>
      <c r="VIG49" s="93"/>
      <c r="VIH49" s="93"/>
      <c r="VII49" s="93"/>
      <c r="VIJ49" s="93"/>
      <c r="VIK49" s="93"/>
      <c r="VIL49" s="93"/>
      <c r="VIM49" s="93"/>
      <c r="VIN49" s="93"/>
      <c r="VIO49" s="93"/>
      <c r="VIP49" s="93"/>
      <c r="VIQ49" s="93"/>
      <c r="VIR49" s="93"/>
      <c r="VIS49" s="93"/>
      <c r="VIT49" s="93"/>
      <c r="VIU49" s="93"/>
      <c r="VIV49" s="93"/>
      <c r="VIW49" s="93"/>
      <c r="VIX49" s="93"/>
      <c r="VIY49" s="93"/>
      <c r="VIZ49" s="93"/>
      <c r="VJA49" s="93"/>
      <c r="VJB49" s="93"/>
      <c r="VJC49" s="93"/>
      <c r="VJD49" s="93"/>
      <c r="VJE49" s="93"/>
      <c r="VJF49" s="93"/>
      <c r="VJG49" s="93"/>
      <c r="VJH49" s="93"/>
      <c r="VJI49" s="93"/>
      <c r="VJJ49" s="93"/>
      <c r="VJK49" s="93"/>
      <c r="VJL49" s="93"/>
      <c r="VJM49" s="93"/>
      <c r="VJN49" s="93"/>
      <c r="VJO49" s="93"/>
      <c r="VJP49" s="93"/>
      <c r="VJQ49" s="93"/>
      <c r="VJR49" s="93"/>
      <c r="VJS49" s="93"/>
      <c r="VJT49" s="93"/>
      <c r="VJU49" s="93"/>
      <c r="VJV49" s="93"/>
      <c r="VJW49" s="93"/>
      <c r="VJX49" s="93"/>
      <c r="VJY49" s="93"/>
      <c r="VJZ49" s="93"/>
      <c r="VKA49" s="93"/>
      <c r="VKB49" s="93"/>
      <c r="VKC49" s="93"/>
      <c r="VKD49" s="93"/>
      <c r="VKE49" s="93"/>
      <c r="VKF49" s="93"/>
      <c r="VKG49" s="93"/>
      <c r="VKH49" s="93"/>
      <c r="VKI49" s="93"/>
      <c r="VKJ49" s="93"/>
      <c r="VKK49" s="93"/>
      <c r="VKL49" s="93"/>
      <c r="VKM49" s="93"/>
      <c r="VKN49" s="93"/>
      <c r="VKO49" s="93"/>
      <c r="VKP49" s="93"/>
      <c r="VKQ49" s="93"/>
      <c r="VKR49" s="93"/>
      <c r="VKS49" s="93"/>
      <c r="VKT49" s="93"/>
      <c r="VKU49" s="93"/>
      <c r="VKV49" s="93"/>
      <c r="VKW49" s="93"/>
      <c r="VKX49" s="93"/>
      <c r="VKY49" s="93"/>
      <c r="VKZ49" s="93"/>
      <c r="VLA49" s="93"/>
      <c r="VLB49" s="93"/>
      <c r="VLC49" s="93"/>
      <c r="VLD49" s="93"/>
      <c r="VLE49" s="93"/>
      <c r="VLF49" s="93"/>
      <c r="VLG49" s="93"/>
      <c r="VLH49" s="93"/>
      <c r="VLI49" s="93"/>
      <c r="VLJ49" s="93"/>
      <c r="VLK49" s="93"/>
      <c r="VLL49" s="93"/>
      <c r="VLM49" s="93"/>
      <c r="VLN49" s="93"/>
      <c r="VLO49" s="93"/>
      <c r="VLP49" s="93"/>
      <c r="VLQ49" s="93"/>
      <c r="VLR49" s="93"/>
      <c r="VLS49" s="93"/>
      <c r="VLT49" s="93"/>
      <c r="VLU49" s="93"/>
      <c r="VLV49" s="93"/>
      <c r="VLW49" s="93"/>
      <c r="VLX49" s="93"/>
      <c r="VLY49" s="93"/>
      <c r="VLZ49" s="93"/>
      <c r="VMA49" s="93"/>
      <c r="VMB49" s="93"/>
      <c r="VMC49" s="93"/>
      <c r="VMD49" s="93"/>
      <c r="VME49" s="93"/>
      <c r="VMF49" s="93"/>
      <c r="VMG49" s="93"/>
      <c r="VMH49" s="93"/>
      <c r="VMI49" s="93"/>
      <c r="VMJ49" s="93"/>
      <c r="VMK49" s="93"/>
      <c r="VML49" s="93"/>
      <c r="VMM49" s="93"/>
      <c r="VMN49" s="93"/>
      <c r="VMO49" s="93"/>
      <c r="VMP49" s="93"/>
      <c r="VMQ49" s="93"/>
      <c r="VMR49" s="93"/>
      <c r="VMS49" s="93"/>
      <c r="VMT49" s="93"/>
      <c r="VMU49" s="93"/>
      <c r="VMV49" s="93"/>
      <c r="VMW49" s="93"/>
      <c r="VMX49" s="93"/>
      <c r="VMY49" s="93"/>
      <c r="VMZ49" s="93"/>
      <c r="VNA49" s="93"/>
      <c r="VNB49" s="93"/>
      <c r="VNC49" s="93"/>
      <c r="VND49" s="93"/>
      <c r="VNE49" s="93"/>
      <c r="VNF49" s="93"/>
      <c r="VNG49" s="93"/>
      <c r="VNH49" s="93"/>
      <c r="VNI49" s="93"/>
      <c r="VNJ49" s="93"/>
      <c r="VNK49" s="93"/>
      <c r="VNL49" s="93"/>
      <c r="VNM49" s="93"/>
      <c r="VNN49" s="93"/>
      <c r="VNO49" s="93"/>
      <c r="VNP49" s="93"/>
      <c r="VNQ49" s="93"/>
      <c r="VNR49" s="93"/>
      <c r="VNS49" s="93"/>
      <c r="VNT49" s="93"/>
      <c r="VNU49" s="93"/>
      <c r="VNV49" s="93"/>
      <c r="VNW49" s="93"/>
      <c r="VNX49" s="93"/>
      <c r="VNY49" s="93"/>
      <c r="VNZ49" s="93"/>
      <c r="VOA49" s="93"/>
      <c r="VOB49" s="93"/>
      <c r="VOC49" s="93"/>
      <c r="VOD49" s="93"/>
      <c r="VOE49" s="93"/>
      <c r="VOF49" s="93"/>
      <c r="VOG49" s="93"/>
      <c r="VOH49" s="93"/>
      <c r="VOI49" s="93"/>
      <c r="VOJ49" s="93"/>
      <c r="VOK49" s="93"/>
      <c r="VOL49" s="93"/>
      <c r="VOM49" s="93"/>
      <c r="VON49" s="93"/>
      <c r="VOO49" s="93"/>
      <c r="VOP49" s="93"/>
      <c r="VOQ49" s="93"/>
      <c r="VOR49" s="93"/>
      <c r="VOS49" s="93"/>
      <c r="VOT49" s="93"/>
      <c r="VOU49" s="93"/>
      <c r="VOV49" s="93"/>
      <c r="VOW49" s="93"/>
      <c r="VOX49" s="93"/>
      <c r="VOY49" s="93"/>
      <c r="VOZ49" s="93"/>
      <c r="VPA49" s="93"/>
      <c r="VPB49" s="93"/>
      <c r="VPC49" s="93"/>
      <c r="VPD49" s="93"/>
      <c r="VPE49" s="93"/>
      <c r="VPF49" s="93"/>
      <c r="VPG49" s="93"/>
      <c r="VPH49" s="93"/>
      <c r="VPI49" s="93"/>
      <c r="VPJ49" s="93"/>
      <c r="VPK49" s="93"/>
      <c r="VPL49" s="93"/>
      <c r="VPM49" s="93"/>
      <c r="VPN49" s="93"/>
      <c r="VPO49" s="93"/>
      <c r="VPP49" s="93"/>
      <c r="VPQ49" s="93"/>
      <c r="VPR49" s="93"/>
      <c r="VPS49" s="93"/>
      <c r="VPT49" s="93"/>
      <c r="VPU49" s="93"/>
      <c r="VPV49" s="93"/>
      <c r="VPW49" s="93"/>
      <c r="VPX49" s="93"/>
      <c r="VPY49" s="93"/>
      <c r="VPZ49" s="93"/>
      <c r="VQA49" s="93"/>
      <c r="VQB49" s="93"/>
      <c r="VQC49" s="93"/>
      <c r="VQD49" s="93"/>
      <c r="VQE49" s="93"/>
      <c r="VQF49" s="93"/>
      <c r="VQG49" s="93"/>
      <c r="VQH49" s="93"/>
      <c r="VQI49" s="93"/>
      <c r="VQJ49" s="93"/>
      <c r="VQK49" s="93"/>
      <c r="VQL49" s="93"/>
      <c r="VQM49" s="93"/>
      <c r="VQN49" s="93"/>
      <c r="VQO49" s="93"/>
      <c r="VQP49" s="93"/>
      <c r="VQQ49" s="93"/>
      <c r="VQR49" s="93"/>
      <c r="VQS49" s="93"/>
      <c r="VQT49" s="93"/>
      <c r="VQU49" s="93"/>
      <c r="VQV49" s="93"/>
      <c r="VQW49" s="93"/>
      <c r="VQX49" s="93"/>
      <c r="VQY49" s="93"/>
      <c r="VQZ49" s="93"/>
      <c r="VRA49" s="93"/>
      <c r="VRB49" s="93"/>
      <c r="VRC49" s="93"/>
      <c r="VRD49" s="93"/>
      <c r="VRE49" s="93"/>
      <c r="VRF49" s="93"/>
      <c r="VRG49" s="93"/>
      <c r="VRH49" s="93"/>
      <c r="VRI49" s="93"/>
      <c r="VRJ49" s="93"/>
      <c r="VRK49" s="93"/>
      <c r="VRL49" s="93"/>
      <c r="VRM49" s="93"/>
      <c r="VRN49" s="93"/>
      <c r="VRO49" s="93"/>
      <c r="VRP49" s="93"/>
      <c r="VRQ49" s="93"/>
      <c r="VRR49" s="93"/>
      <c r="VRS49" s="93"/>
      <c r="VRT49" s="93"/>
      <c r="VRU49" s="93"/>
      <c r="VRV49" s="93"/>
      <c r="VRW49" s="93"/>
      <c r="VRX49" s="93"/>
      <c r="VRY49" s="93"/>
      <c r="VRZ49" s="93"/>
      <c r="VSA49" s="93"/>
      <c r="VSB49" s="93"/>
      <c r="VSC49" s="93"/>
      <c r="VSD49" s="93"/>
      <c r="VSE49" s="93"/>
      <c r="VSF49" s="93"/>
      <c r="VSG49" s="93"/>
      <c r="VSH49" s="93"/>
      <c r="VSI49" s="93"/>
      <c r="VSJ49" s="93"/>
      <c r="VSK49" s="93"/>
      <c r="VSL49" s="93"/>
      <c r="VSM49" s="93"/>
      <c r="VSN49" s="93"/>
      <c r="VSO49" s="93"/>
      <c r="VSP49" s="93"/>
      <c r="VSQ49" s="93"/>
      <c r="VSR49" s="93"/>
      <c r="VSS49" s="93"/>
      <c r="VST49" s="93"/>
      <c r="VSU49" s="93"/>
      <c r="VSV49" s="93"/>
      <c r="VSW49" s="93"/>
      <c r="VSX49" s="93"/>
      <c r="VSY49" s="93"/>
      <c r="VSZ49" s="93"/>
      <c r="VTA49" s="93"/>
      <c r="VTB49" s="93"/>
      <c r="VTC49" s="93"/>
      <c r="VTD49" s="93"/>
      <c r="VTE49" s="93"/>
      <c r="VTF49" s="93"/>
      <c r="VTG49" s="93"/>
      <c r="VTH49" s="93"/>
      <c r="VTI49" s="93"/>
      <c r="VTJ49" s="93"/>
      <c r="VTK49" s="93"/>
      <c r="VTL49" s="93"/>
      <c r="VTM49" s="93"/>
      <c r="VTN49" s="93"/>
      <c r="VTO49" s="93"/>
      <c r="VTP49" s="93"/>
      <c r="VTQ49" s="93"/>
      <c r="VTR49" s="93"/>
      <c r="VTS49" s="93"/>
      <c r="VTT49" s="93"/>
      <c r="VTU49" s="93"/>
      <c r="VTV49" s="93"/>
      <c r="VTW49" s="93"/>
      <c r="VTX49" s="93"/>
      <c r="VTY49" s="93"/>
      <c r="VTZ49" s="93"/>
      <c r="VUA49" s="93"/>
      <c r="VUB49" s="93"/>
      <c r="VUC49" s="93"/>
      <c r="VUD49" s="93"/>
      <c r="VUE49" s="93"/>
      <c r="VUF49" s="93"/>
      <c r="VUG49" s="93"/>
      <c r="VUH49" s="93"/>
      <c r="VUI49" s="93"/>
      <c r="VUJ49" s="93"/>
      <c r="VUK49" s="93"/>
      <c r="VUL49" s="93"/>
      <c r="VUM49" s="93"/>
      <c r="VUN49" s="93"/>
      <c r="VUO49" s="93"/>
      <c r="VUP49" s="93"/>
      <c r="VUQ49" s="93"/>
      <c r="VUR49" s="93"/>
      <c r="VUS49" s="93"/>
      <c r="VUT49" s="93"/>
      <c r="VUU49" s="93"/>
      <c r="VUV49" s="93"/>
      <c r="VUW49" s="93"/>
      <c r="VUX49" s="93"/>
      <c r="VUY49" s="93"/>
      <c r="VUZ49" s="93"/>
      <c r="VVA49" s="93"/>
      <c r="VVB49" s="93"/>
      <c r="VVC49" s="93"/>
      <c r="VVD49" s="93"/>
      <c r="VVE49" s="93"/>
      <c r="VVF49" s="93"/>
      <c r="VVG49" s="93"/>
      <c r="VVH49" s="93"/>
      <c r="VVI49" s="93"/>
      <c r="VVJ49" s="93"/>
      <c r="VVK49" s="93"/>
      <c r="VVL49" s="93"/>
      <c r="VVM49" s="93"/>
      <c r="VVN49" s="93"/>
      <c r="VVO49" s="93"/>
      <c r="VVP49" s="93"/>
      <c r="VVQ49" s="93"/>
      <c r="VVR49" s="93"/>
      <c r="VVS49" s="93"/>
      <c r="VVT49" s="93"/>
      <c r="VVU49" s="93"/>
      <c r="VVV49" s="93"/>
      <c r="VVW49" s="93"/>
      <c r="VVX49" s="93"/>
      <c r="VVY49" s="93"/>
      <c r="VVZ49" s="93"/>
      <c r="VWA49" s="93"/>
      <c r="VWB49" s="93"/>
      <c r="VWC49" s="93"/>
      <c r="VWD49" s="93"/>
      <c r="VWE49" s="93"/>
      <c r="VWF49" s="93"/>
      <c r="VWG49" s="93"/>
      <c r="VWH49" s="93"/>
      <c r="VWI49" s="93"/>
      <c r="VWJ49" s="93"/>
      <c r="VWK49" s="93"/>
      <c r="VWL49" s="93"/>
      <c r="VWM49" s="93"/>
      <c r="VWN49" s="93"/>
      <c r="VWO49" s="93"/>
      <c r="VWP49" s="93"/>
      <c r="VWQ49" s="93"/>
      <c r="VWR49" s="93"/>
      <c r="VWS49" s="93"/>
      <c r="VWT49" s="93"/>
      <c r="VWU49" s="93"/>
      <c r="VWV49" s="93"/>
      <c r="VWW49" s="93"/>
      <c r="VWX49" s="93"/>
      <c r="VWY49" s="93"/>
      <c r="VWZ49" s="93"/>
      <c r="VXA49" s="93"/>
      <c r="VXB49" s="93"/>
      <c r="VXC49" s="93"/>
      <c r="VXD49" s="93"/>
      <c r="VXE49" s="93"/>
      <c r="VXF49" s="93"/>
      <c r="VXG49" s="93"/>
      <c r="VXH49" s="93"/>
      <c r="VXI49" s="93"/>
      <c r="VXJ49" s="93"/>
      <c r="VXK49" s="93"/>
      <c r="VXL49" s="93"/>
      <c r="VXM49" s="93"/>
      <c r="VXN49" s="93"/>
      <c r="VXO49" s="93"/>
      <c r="VXP49" s="93"/>
      <c r="VXQ49" s="93"/>
      <c r="VXR49" s="93"/>
      <c r="VXS49" s="93"/>
      <c r="VXT49" s="93"/>
      <c r="VXU49" s="93"/>
      <c r="VXV49" s="93"/>
      <c r="VXW49" s="93"/>
      <c r="VXX49" s="93"/>
      <c r="VXY49" s="93"/>
      <c r="VXZ49" s="93"/>
      <c r="VYA49" s="93"/>
      <c r="VYB49" s="93"/>
      <c r="VYC49" s="93"/>
      <c r="VYD49" s="93"/>
      <c r="VYE49" s="93"/>
      <c r="VYF49" s="93"/>
      <c r="VYG49" s="93"/>
      <c r="VYH49" s="93"/>
      <c r="VYI49" s="93"/>
      <c r="VYJ49" s="93"/>
      <c r="VYK49" s="93"/>
      <c r="VYL49" s="93"/>
      <c r="VYM49" s="93"/>
      <c r="VYN49" s="93"/>
      <c r="VYO49" s="93"/>
      <c r="VYP49" s="93"/>
      <c r="VYQ49" s="93"/>
      <c r="VYR49" s="93"/>
      <c r="VYS49" s="93"/>
      <c r="VYT49" s="93"/>
      <c r="VYU49" s="93"/>
      <c r="VYV49" s="93"/>
      <c r="VYW49" s="93"/>
      <c r="VYX49" s="93"/>
      <c r="VYY49" s="93"/>
      <c r="VYZ49" s="93"/>
      <c r="VZA49" s="93"/>
      <c r="VZB49" s="93"/>
      <c r="VZC49" s="93"/>
      <c r="VZD49" s="93"/>
      <c r="VZE49" s="93"/>
      <c r="VZF49" s="93"/>
      <c r="VZG49" s="93"/>
      <c r="VZH49" s="93"/>
      <c r="VZI49" s="93"/>
      <c r="VZJ49" s="93"/>
      <c r="VZK49" s="93"/>
      <c r="VZL49" s="93"/>
      <c r="VZM49" s="93"/>
      <c r="VZN49" s="93"/>
      <c r="VZO49" s="93"/>
      <c r="VZP49" s="93"/>
      <c r="VZQ49" s="93"/>
      <c r="VZR49" s="93"/>
      <c r="VZS49" s="93"/>
      <c r="VZT49" s="93"/>
      <c r="VZU49" s="93"/>
      <c r="VZV49" s="93"/>
      <c r="VZW49" s="93"/>
      <c r="VZX49" s="93"/>
      <c r="VZY49" s="93"/>
      <c r="VZZ49" s="93"/>
      <c r="WAA49" s="93"/>
      <c r="WAB49" s="93"/>
      <c r="WAC49" s="93"/>
      <c r="WAD49" s="93"/>
      <c r="WAE49" s="93"/>
      <c r="WAF49" s="93"/>
      <c r="WAG49" s="93"/>
      <c r="WAH49" s="93"/>
      <c r="WAI49" s="93"/>
      <c r="WAJ49" s="93"/>
      <c r="WAK49" s="93"/>
      <c r="WAL49" s="93"/>
      <c r="WAM49" s="93"/>
      <c r="WAN49" s="93"/>
      <c r="WAO49" s="93"/>
      <c r="WAP49" s="93"/>
      <c r="WAQ49" s="93"/>
      <c r="WAR49" s="93"/>
      <c r="WAS49" s="93"/>
      <c r="WAT49" s="93"/>
      <c r="WAU49" s="93"/>
      <c r="WAV49" s="93"/>
      <c r="WAW49" s="93"/>
      <c r="WAX49" s="93"/>
      <c r="WAY49" s="93"/>
      <c r="WAZ49" s="93"/>
      <c r="WBA49" s="93"/>
      <c r="WBB49" s="93"/>
      <c r="WBC49" s="93"/>
      <c r="WBD49" s="93"/>
      <c r="WBE49" s="93"/>
      <c r="WBF49" s="93"/>
      <c r="WBG49" s="93"/>
      <c r="WBH49" s="93"/>
      <c r="WBI49" s="93"/>
      <c r="WBJ49" s="93"/>
      <c r="WBK49" s="93"/>
      <c r="WBL49" s="93"/>
      <c r="WBM49" s="93"/>
      <c r="WBN49" s="93"/>
      <c r="WBO49" s="93"/>
      <c r="WBP49" s="93"/>
      <c r="WBQ49" s="93"/>
      <c r="WBR49" s="93"/>
      <c r="WBS49" s="93"/>
      <c r="WBT49" s="93"/>
      <c r="WBU49" s="93"/>
      <c r="WBV49" s="93"/>
      <c r="WBW49" s="93"/>
      <c r="WBX49" s="93"/>
      <c r="WBY49" s="93"/>
      <c r="WBZ49" s="93"/>
      <c r="WCA49" s="93"/>
      <c r="WCB49" s="93"/>
      <c r="WCC49" s="93"/>
      <c r="WCD49" s="93"/>
      <c r="WCE49" s="93"/>
      <c r="WCF49" s="93"/>
      <c r="WCG49" s="93"/>
      <c r="WCH49" s="93"/>
      <c r="WCI49" s="93"/>
      <c r="WCJ49" s="93"/>
      <c r="WCK49" s="93"/>
      <c r="WCL49" s="93"/>
      <c r="WCM49" s="93"/>
      <c r="WCN49" s="93"/>
      <c r="WCO49" s="93"/>
      <c r="WCP49" s="93"/>
      <c r="WCQ49" s="93"/>
      <c r="WCR49" s="93"/>
      <c r="WCS49" s="93"/>
      <c r="WCT49" s="93"/>
      <c r="WCU49" s="93"/>
      <c r="WCV49" s="93"/>
      <c r="WCW49" s="93"/>
      <c r="WCX49" s="93"/>
      <c r="WCY49" s="93"/>
      <c r="WCZ49" s="93"/>
      <c r="WDA49" s="93"/>
      <c r="WDB49" s="93"/>
      <c r="WDC49" s="93"/>
      <c r="WDD49" s="93"/>
      <c r="WDE49" s="93"/>
      <c r="WDF49" s="93"/>
      <c r="WDG49" s="93"/>
      <c r="WDH49" s="93"/>
      <c r="WDI49" s="93"/>
      <c r="WDJ49" s="93"/>
      <c r="WDK49" s="93"/>
      <c r="WDL49" s="93"/>
      <c r="WDM49" s="93"/>
      <c r="WDN49" s="93"/>
      <c r="WDO49" s="93"/>
      <c r="WDP49" s="93"/>
      <c r="WDQ49" s="93"/>
      <c r="WDR49" s="93"/>
      <c r="WDS49" s="93"/>
      <c r="WDT49" s="93"/>
      <c r="WDU49" s="93"/>
      <c r="WDV49" s="93"/>
      <c r="WDW49" s="93"/>
      <c r="WDX49" s="93"/>
      <c r="WDY49" s="93"/>
      <c r="WDZ49" s="93"/>
      <c r="WEA49" s="93"/>
      <c r="WEB49" s="93"/>
      <c r="WEC49" s="93"/>
      <c r="WED49" s="93"/>
      <c r="WEE49" s="93"/>
      <c r="WEF49" s="93"/>
      <c r="WEG49" s="93"/>
      <c r="WEH49" s="93"/>
      <c r="WEI49" s="93"/>
      <c r="WEJ49" s="93"/>
      <c r="WEK49" s="93"/>
      <c r="WEL49" s="93"/>
      <c r="WEM49" s="93"/>
      <c r="WEN49" s="93"/>
      <c r="WEO49" s="93"/>
      <c r="WEP49" s="93"/>
      <c r="WEQ49" s="93"/>
      <c r="WER49" s="93"/>
      <c r="WES49" s="93"/>
      <c r="WET49" s="93"/>
      <c r="WEU49" s="93"/>
      <c r="WEV49" s="93"/>
      <c r="WEW49" s="93"/>
      <c r="WEX49" s="93"/>
      <c r="WEY49" s="93"/>
      <c r="WEZ49" s="93"/>
      <c r="WFA49" s="93"/>
      <c r="WFB49" s="93"/>
      <c r="WFC49" s="93"/>
      <c r="WFD49" s="93"/>
      <c r="WFE49" s="93"/>
      <c r="WFF49" s="93"/>
      <c r="WFG49" s="93"/>
      <c r="WFH49" s="93"/>
      <c r="WFI49" s="93"/>
      <c r="WFJ49" s="93"/>
      <c r="WFK49" s="93"/>
      <c r="WFL49" s="93"/>
      <c r="WFM49" s="93"/>
      <c r="WFN49" s="93"/>
      <c r="WFO49" s="93"/>
      <c r="WFP49" s="93"/>
      <c r="WFQ49" s="93"/>
      <c r="WFR49" s="93"/>
      <c r="WFS49" s="93"/>
      <c r="WFT49" s="93"/>
      <c r="WFU49" s="93"/>
      <c r="WFV49" s="93"/>
      <c r="WFW49" s="93"/>
      <c r="WFX49" s="93"/>
      <c r="WFY49" s="93"/>
      <c r="WFZ49" s="93"/>
      <c r="WGA49" s="93"/>
      <c r="WGB49" s="93"/>
      <c r="WGC49" s="93"/>
      <c r="WGD49" s="93"/>
      <c r="WGE49" s="93"/>
      <c r="WGF49" s="93"/>
      <c r="WGG49" s="93"/>
      <c r="WGH49" s="93"/>
      <c r="WGI49" s="93"/>
      <c r="WGJ49" s="93"/>
      <c r="WGK49" s="93"/>
      <c r="WGL49" s="93"/>
      <c r="WGM49" s="93"/>
      <c r="WGN49" s="93"/>
      <c r="WGO49" s="93"/>
      <c r="WGP49" s="93"/>
      <c r="WGQ49" s="93"/>
      <c r="WGR49" s="93"/>
      <c r="WGS49" s="93"/>
      <c r="WGT49" s="93"/>
      <c r="WGU49" s="93"/>
      <c r="WGV49" s="93"/>
      <c r="WGW49" s="93"/>
      <c r="WGX49" s="93"/>
      <c r="WGY49" s="93"/>
      <c r="WGZ49" s="93"/>
      <c r="WHA49" s="93"/>
      <c r="WHB49" s="93"/>
      <c r="WHC49" s="93"/>
      <c r="WHD49" s="93"/>
      <c r="WHE49" s="93"/>
      <c r="WHF49" s="93"/>
      <c r="WHG49" s="93"/>
      <c r="WHH49" s="93"/>
      <c r="WHI49" s="93"/>
      <c r="WHJ49" s="93"/>
      <c r="WHK49" s="93"/>
      <c r="WHL49" s="93"/>
      <c r="WHM49" s="93"/>
      <c r="WHN49" s="93"/>
      <c r="WHO49" s="93"/>
      <c r="WHP49" s="93"/>
      <c r="WHQ49" s="93"/>
      <c r="WHR49" s="93"/>
      <c r="WHS49" s="93"/>
      <c r="WHT49" s="93"/>
      <c r="WHU49" s="93"/>
      <c r="WHV49" s="93"/>
      <c r="WHW49" s="93"/>
      <c r="WHX49" s="93"/>
      <c r="WHY49" s="93"/>
      <c r="WHZ49" s="93"/>
      <c r="WIA49" s="93"/>
      <c r="WIB49" s="93"/>
      <c r="WIC49" s="93"/>
      <c r="WID49" s="93"/>
      <c r="WIE49" s="93"/>
      <c r="WIF49" s="93"/>
      <c r="WIG49" s="93"/>
      <c r="WIH49" s="93"/>
      <c r="WII49" s="93"/>
      <c r="WIJ49" s="93"/>
      <c r="WIK49" s="93"/>
      <c r="WIL49" s="93"/>
      <c r="WIM49" s="93"/>
      <c r="WIN49" s="93"/>
      <c r="WIO49" s="93"/>
      <c r="WIP49" s="93"/>
      <c r="WIQ49" s="93"/>
      <c r="WIR49" s="93"/>
      <c r="WIS49" s="93"/>
      <c r="WIT49" s="93"/>
      <c r="WIU49" s="93"/>
      <c r="WIV49" s="93"/>
      <c r="WIW49" s="93"/>
      <c r="WIX49" s="93"/>
      <c r="WIY49" s="93"/>
      <c r="WIZ49" s="93"/>
      <c r="WJA49" s="93"/>
      <c r="WJB49" s="93"/>
      <c r="WJC49" s="93"/>
      <c r="WJD49" s="93"/>
      <c r="WJE49" s="93"/>
      <c r="WJF49" s="93"/>
      <c r="WJG49" s="93"/>
      <c r="WJH49" s="93"/>
      <c r="WJI49" s="93"/>
      <c r="WJJ49" s="93"/>
      <c r="WJK49" s="93"/>
      <c r="WJL49" s="93"/>
      <c r="WJM49" s="93"/>
      <c r="WJN49" s="93"/>
      <c r="WJO49" s="93"/>
      <c r="WJP49" s="93"/>
      <c r="WJQ49" s="93"/>
      <c r="WJR49" s="93"/>
      <c r="WJS49" s="93"/>
      <c r="WJT49" s="93"/>
      <c r="WJU49" s="93"/>
      <c r="WJV49" s="93"/>
      <c r="WJW49" s="93"/>
      <c r="WJX49" s="93"/>
      <c r="WJY49" s="93"/>
      <c r="WJZ49" s="93"/>
      <c r="WKA49" s="93"/>
      <c r="WKB49" s="93"/>
      <c r="WKC49" s="93"/>
      <c r="WKD49" s="93"/>
      <c r="WKE49" s="93"/>
      <c r="WKF49" s="93"/>
      <c r="WKG49" s="93"/>
      <c r="WKH49" s="93"/>
      <c r="WKI49" s="93"/>
      <c r="WKJ49" s="93"/>
      <c r="WKK49" s="93"/>
      <c r="WKL49" s="93"/>
      <c r="WKM49" s="93"/>
      <c r="WKN49" s="93"/>
      <c r="WKO49" s="93"/>
      <c r="WKP49" s="93"/>
      <c r="WKQ49" s="93"/>
      <c r="WKR49" s="93"/>
      <c r="WKS49" s="93"/>
      <c r="WKT49" s="93"/>
      <c r="WKU49" s="93"/>
      <c r="WKV49" s="93"/>
      <c r="WKW49" s="93"/>
      <c r="WKX49" s="93"/>
      <c r="WKY49" s="93"/>
      <c r="WKZ49" s="93"/>
      <c r="WLA49" s="93"/>
      <c r="WLB49" s="93"/>
      <c r="WLC49" s="93"/>
      <c r="WLD49" s="93"/>
      <c r="WLE49" s="93"/>
      <c r="WLF49" s="93"/>
      <c r="WLG49" s="93"/>
      <c r="WLH49" s="93"/>
      <c r="WLI49" s="93"/>
      <c r="WLJ49" s="93"/>
      <c r="WLK49" s="93"/>
      <c r="WLL49" s="93"/>
      <c r="WLM49" s="93"/>
      <c r="WLN49" s="93"/>
      <c r="WLO49" s="93"/>
      <c r="WLP49" s="93"/>
      <c r="WLQ49" s="93"/>
      <c r="WLR49" s="93"/>
      <c r="WLS49" s="93"/>
      <c r="WLT49" s="93"/>
      <c r="WLU49" s="93"/>
      <c r="WLV49" s="93"/>
      <c r="WLW49" s="93"/>
      <c r="WLX49" s="93"/>
      <c r="WLY49" s="93"/>
      <c r="WLZ49" s="93"/>
      <c r="WMA49" s="93"/>
      <c r="WMB49" s="93"/>
      <c r="WMC49" s="93"/>
      <c r="WMD49" s="93"/>
      <c r="WME49" s="93"/>
      <c r="WMF49" s="93"/>
      <c r="WMG49" s="93"/>
      <c r="WMH49" s="93"/>
      <c r="WMI49" s="93"/>
      <c r="WMJ49" s="93"/>
      <c r="WMK49" s="93"/>
      <c r="WML49" s="93"/>
      <c r="WMM49" s="93"/>
      <c r="WMN49" s="93"/>
      <c r="WMO49" s="93"/>
      <c r="WMP49" s="93"/>
      <c r="WMQ49" s="93"/>
      <c r="WMR49" s="93"/>
      <c r="WMS49" s="93"/>
      <c r="WMT49" s="93"/>
      <c r="WMU49" s="93"/>
      <c r="WMV49" s="93"/>
      <c r="WMW49" s="93"/>
      <c r="WMX49" s="93"/>
      <c r="WMY49" s="93"/>
      <c r="WMZ49" s="93"/>
      <c r="WNA49" s="93"/>
      <c r="WNB49" s="93"/>
      <c r="WNC49" s="93"/>
      <c r="WND49" s="93"/>
      <c r="WNE49" s="93"/>
      <c r="WNF49" s="93"/>
      <c r="WNG49" s="93"/>
      <c r="WNH49" s="93"/>
      <c r="WNI49" s="93"/>
      <c r="WNJ49" s="93"/>
      <c r="WNK49" s="93"/>
      <c r="WNL49" s="93"/>
      <c r="WNM49" s="93"/>
      <c r="WNN49" s="93"/>
      <c r="WNO49" s="93"/>
      <c r="WNP49" s="93"/>
      <c r="WNQ49" s="93"/>
      <c r="WNR49" s="93"/>
      <c r="WNS49" s="93"/>
      <c r="WNT49" s="93"/>
      <c r="WNU49" s="93"/>
      <c r="WNV49" s="93"/>
      <c r="WNW49" s="93"/>
      <c r="WNX49" s="93"/>
      <c r="WNY49" s="93"/>
      <c r="WNZ49" s="93"/>
      <c r="WOA49" s="93"/>
      <c r="WOB49" s="93"/>
      <c r="WOC49" s="93"/>
      <c r="WOD49" s="93"/>
      <c r="WOE49" s="93"/>
      <c r="WOF49" s="93"/>
      <c r="WOG49" s="93"/>
      <c r="WOH49" s="93"/>
      <c r="WOI49" s="93"/>
      <c r="WOJ49" s="93"/>
      <c r="WOK49" s="93"/>
      <c r="WOL49" s="93"/>
      <c r="WOM49" s="93"/>
      <c r="WON49" s="93"/>
      <c r="WOO49" s="93"/>
      <c r="WOP49" s="93"/>
      <c r="WOQ49" s="93"/>
      <c r="WOR49" s="93"/>
      <c r="WOS49" s="93"/>
      <c r="WOT49" s="93"/>
      <c r="WOU49" s="93"/>
      <c r="WOV49" s="93"/>
      <c r="WOW49" s="93"/>
      <c r="WOX49" s="93"/>
      <c r="WOY49" s="93"/>
      <c r="WOZ49" s="93"/>
      <c r="WPA49" s="93"/>
      <c r="WPB49" s="93"/>
      <c r="WPC49" s="93"/>
      <c r="WPD49" s="93"/>
      <c r="WPE49" s="93"/>
      <c r="WPF49" s="93"/>
      <c r="WPG49" s="93"/>
      <c r="WPH49" s="93"/>
      <c r="WPI49" s="93"/>
      <c r="WPJ49" s="93"/>
      <c r="WPK49" s="93"/>
      <c r="WPL49" s="93"/>
      <c r="WPM49" s="93"/>
      <c r="WPN49" s="93"/>
      <c r="WPO49" s="93"/>
      <c r="WPP49" s="93"/>
      <c r="WPQ49" s="93"/>
      <c r="WPR49" s="93"/>
      <c r="WPS49" s="93"/>
      <c r="WPT49" s="93"/>
      <c r="WPU49" s="93"/>
      <c r="WPV49" s="93"/>
      <c r="WPW49" s="93"/>
      <c r="WPX49" s="93"/>
      <c r="WPY49" s="93"/>
      <c r="WPZ49" s="93"/>
      <c r="WQA49" s="93"/>
      <c r="WQB49" s="93"/>
      <c r="WQC49" s="93"/>
      <c r="WQD49" s="93"/>
      <c r="WQE49" s="93"/>
      <c r="WQF49" s="93"/>
      <c r="WQG49" s="93"/>
      <c r="WQH49" s="93"/>
      <c r="WQI49" s="93"/>
      <c r="WQJ49" s="93"/>
      <c r="WQK49" s="93"/>
      <c r="WQL49" s="93"/>
      <c r="WQM49" s="93"/>
      <c r="WQN49" s="93"/>
      <c r="WQO49" s="93"/>
      <c r="WQP49" s="93"/>
      <c r="WQQ49" s="93"/>
      <c r="WQR49" s="93"/>
      <c r="WQS49" s="93"/>
      <c r="WQT49" s="93"/>
      <c r="WQU49" s="93"/>
      <c r="WQV49" s="93"/>
      <c r="WQW49" s="93"/>
      <c r="WQX49" s="93"/>
      <c r="WQY49" s="93"/>
      <c r="WQZ49" s="93"/>
      <c r="WRA49" s="93"/>
      <c r="WRB49" s="93"/>
      <c r="WRC49" s="93"/>
      <c r="WRD49" s="93"/>
      <c r="WRE49" s="93"/>
      <c r="WRF49" s="93"/>
      <c r="WRG49" s="93"/>
      <c r="WRH49" s="93"/>
      <c r="WRI49" s="93"/>
      <c r="WRJ49" s="93"/>
      <c r="WRK49" s="93"/>
      <c r="WRL49" s="93"/>
      <c r="WRM49" s="93"/>
      <c r="WRN49" s="93"/>
      <c r="WRO49" s="93"/>
      <c r="WRP49" s="93"/>
      <c r="WRQ49" s="93"/>
      <c r="WRR49" s="93"/>
      <c r="WRS49" s="93"/>
      <c r="WRT49" s="93"/>
      <c r="WRU49" s="93"/>
      <c r="WRV49" s="93"/>
      <c r="WRW49" s="93"/>
      <c r="WRX49" s="93"/>
      <c r="WRY49" s="93"/>
      <c r="WRZ49" s="93"/>
      <c r="WSA49" s="93"/>
      <c r="WSB49" s="93"/>
      <c r="WSC49" s="93"/>
      <c r="WSD49" s="93"/>
      <c r="WSE49" s="93"/>
      <c r="WSF49" s="93"/>
      <c r="WSG49" s="93"/>
      <c r="WSH49" s="93"/>
      <c r="WSI49" s="93"/>
      <c r="WSJ49" s="93"/>
      <c r="WSK49" s="93"/>
      <c r="WSL49" s="93"/>
      <c r="WSM49" s="93"/>
      <c r="WSN49" s="93"/>
      <c r="WSO49" s="93"/>
      <c r="WSP49" s="93"/>
      <c r="WSQ49" s="93"/>
      <c r="WSR49" s="93"/>
      <c r="WSS49" s="93"/>
      <c r="WST49" s="93"/>
      <c r="WSU49" s="93"/>
      <c r="WSV49" s="93"/>
      <c r="WSW49" s="93"/>
      <c r="WSX49" s="93"/>
      <c r="WSY49" s="93"/>
      <c r="WSZ49" s="93"/>
      <c r="WTA49" s="93"/>
      <c r="WTB49" s="93"/>
      <c r="WTC49" s="93"/>
      <c r="WTD49" s="93"/>
      <c r="WTE49" s="93"/>
      <c r="WTF49" s="93"/>
      <c r="WTG49" s="93"/>
      <c r="WTH49" s="93"/>
      <c r="WTI49" s="93"/>
      <c r="WTJ49" s="93"/>
      <c r="WTK49" s="93"/>
      <c r="WTL49" s="93"/>
      <c r="WTM49" s="93"/>
      <c r="WTN49" s="93"/>
      <c r="WTO49" s="93"/>
      <c r="WTP49" s="93"/>
      <c r="WTQ49" s="93"/>
      <c r="WTR49" s="93"/>
      <c r="WTS49" s="93"/>
      <c r="WTT49" s="93"/>
      <c r="WTU49" s="93"/>
      <c r="WTV49" s="93"/>
      <c r="WTW49" s="93"/>
      <c r="WTX49" s="93"/>
      <c r="WTY49" s="93"/>
      <c r="WTZ49" s="93"/>
      <c r="WUA49" s="93"/>
      <c r="WUB49" s="93"/>
      <c r="WUC49" s="93"/>
      <c r="WUD49" s="93"/>
      <c r="WUE49" s="93"/>
      <c r="WUF49" s="93"/>
      <c r="WUG49" s="93"/>
      <c r="WUH49" s="93"/>
      <c r="WUI49" s="93"/>
      <c r="WUJ49" s="93"/>
      <c r="WUK49" s="93"/>
      <c r="WUL49" s="93"/>
      <c r="WUM49" s="93"/>
      <c r="WUN49" s="93"/>
      <c r="WUO49" s="93"/>
      <c r="WUP49" s="93"/>
      <c r="WUQ49" s="93"/>
      <c r="WUR49" s="93"/>
      <c r="WUS49" s="93"/>
      <c r="WUT49" s="93"/>
      <c r="WUU49" s="93"/>
      <c r="WUV49" s="93"/>
      <c r="WUW49" s="93"/>
      <c r="WUX49" s="93"/>
      <c r="WUY49" s="93"/>
      <c r="WUZ49" s="93"/>
      <c r="WVA49" s="93"/>
      <c r="WVB49" s="93"/>
      <c r="WVC49" s="93"/>
      <c r="WVD49" s="93"/>
      <c r="WVE49" s="93"/>
      <c r="WVF49" s="93"/>
      <c r="WVG49" s="93"/>
      <c r="WVH49" s="93"/>
      <c r="WVI49" s="93"/>
      <c r="WVJ49" s="93"/>
      <c r="WVK49" s="93"/>
      <c r="WVL49" s="93"/>
      <c r="WVM49" s="93"/>
      <c r="WVN49" s="93"/>
      <c r="WVO49" s="93"/>
      <c r="WVP49" s="93"/>
      <c r="WVQ49" s="93"/>
      <c r="WVR49" s="93"/>
      <c r="WVS49" s="93"/>
      <c r="WVT49" s="93"/>
      <c r="WVU49" s="93"/>
      <c r="WVV49" s="93"/>
      <c r="WVW49" s="93"/>
      <c r="WVX49" s="93"/>
      <c r="WVY49" s="93"/>
      <c r="WVZ49" s="93"/>
      <c r="WWA49" s="93"/>
      <c r="WWB49" s="93"/>
      <c r="WWC49" s="93"/>
      <c r="WWD49" s="93"/>
      <c r="WWE49" s="93"/>
      <c r="WWF49" s="93"/>
      <c r="WWG49" s="93"/>
      <c r="WWH49" s="93"/>
      <c r="WWI49" s="93"/>
      <c r="WWJ49" s="93"/>
      <c r="WWK49" s="93"/>
      <c r="WWL49" s="93"/>
      <c r="WWM49" s="93"/>
      <c r="WWN49" s="93"/>
      <c r="WWO49" s="93"/>
      <c r="WWP49" s="93"/>
      <c r="WWQ49" s="93"/>
      <c r="WWR49" s="93"/>
      <c r="WWS49" s="93"/>
      <c r="WWT49" s="93"/>
      <c r="WWU49" s="93"/>
      <c r="WWV49" s="93"/>
      <c r="WWW49" s="93"/>
      <c r="WWX49" s="93"/>
      <c r="WWY49" s="93"/>
      <c r="WWZ49" s="93"/>
      <c r="WXA49" s="93"/>
      <c r="WXB49" s="93"/>
      <c r="WXC49" s="93"/>
      <c r="WXD49" s="93"/>
      <c r="WXE49" s="93"/>
      <c r="WXF49" s="93"/>
      <c r="WXG49" s="93"/>
      <c r="WXH49" s="93"/>
      <c r="WXI49" s="93"/>
      <c r="WXJ49" s="93"/>
      <c r="WXK49" s="93"/>
      <c r="WXL49" s="93"/>
      <c r="WXM49" s="93"/>
      <c r="WXN49" s="93"/>
      <c r="WXO49" s="93"/>
      <c r="WXP49" s="93"/>
      <c r="WXQ49" s="93"/>
      <c r="WXR49" s="93"/>
      <c r="WXS49" s="93"/>
      <c r="WXT49" s="93"/>
      <c r="WXU49" s="93"/>
      <c r="WXV49" s="93"/>
      <c r="WXW49" s="93"/>
      <c r="WXX49" s="93"/>
      <c r="WXY49" s="93"/>
      <c r="WXZ49" s="93"/>
      <c r="WYA49" s="93"/>
      <c r="WYB49" s="93"/>
      <c r="WYC49" s="93"/>
      <c r="WYD49" s="93"/>
      <c r="WYE49" s="93"/>
      <c r="WYF49" s="93"/>
      <c r="WYG49" s="93"/>
      <c r="WYH49" s="93"/>
      <c r="WYI49" s="93"/>
      <c r="WYJ49" s="93"/>
      <c r="WYK49" s="93"/>
      <c r="WYL49" s="93"/>
      <c r="WYM49" s="93"/>
      <c r="WYN49" s="93"/>
      <c r="WYO49" s="93"/>
      <c r="WYP49" s="93"/>
      <c r="WYQ49" s="93"/>
      <c r="WYR49" s="93"/>
      <c r="WYS49" s="93"/>
      <c r="WYT49" s="93"/>
      <c r="WYU49" s="93"/>
      <c r="WYV49" s="93"/>
      <c r="WYW49" s="93"/>
      <c r="WYX49" s="93"/>
      <c r="WYY49" s="93"/>
      <c r="WYZ49" s="93"/>
      <c r="WZA49" s="93"/>
      <c r="WZB49" s="93"/>
      <c r="WZC49" s="93"/>
      <c r="WZD49" s="93"/>
      <c r="WZE49" s="93"/>
      <c r="WZF49" s="93"/>
      <c r="WZG49" s="93"/>
      <c r="WZH49" s="93"/>
      <c r="WZI49" s="93"/>
      <c r="WZJ49" s="93"/>
      <c r="WZK49" s="93"/>
      <c r="WZL49" s="93"/>
      <c r="WZM49" s="93"/>
      <c r="WZN49" s="93"/>
      <c r="WZO49" s="93"/>
      <c r="WZP49" s="93"/>
      <c r="WZQ49" s="93"/>
      <c r="WZR49" s="93"/>
      <c r="WZS49" s="93"/>
      <c r="WZT49" s="93"/>
      <c r="WZU49" s="93"/>
      <c r="WZV49" s="93"/>
      <c r="WZW49" s="93"/>
      <c r="WZX49" s="93"/>
      <c r="WZY49" s="93"/>
      <c r="WZZ49" s="93"/>
      <c r="XAA49" s="93"/>
      <c r="XAB49" s="93"/>
      <c r="XAC49" s="93"/>
      <c r="XAD49" s="93"/>
      <c r="XAE49" s="93"/>
      <c r="XAF49" s="93"/>
      <c r="XAG49" s="93"/>
      <c r="XAH49" s="93"/>
      <c r="XAI49" s="93"/>
      <c r="XAJ49" s="93"/>
      <c r="XAK49" s="93"/>
      <c r="XAL49" s="93"/>
      <c r="XAM49" s="93"/>
      <c r="XAN49" s="93"/>
      <c r="XAO49" s="93"/>
      <c r="XAP49" s="93"/>
      <c r="XAQ49" s="93"/>
      <c r="XAR49" s="93"/>
      <c r="XAS49" s="93"/>
      <c r="XAT49" s="93"/>
      <c r="XAU49" s="93"/>
      <c r="XAV49" s="93"/>
      <c r="XAW49" s="93"/>
      <c r="XAX49" s="93"/>
      <c r="XAY49" s="93"/>
      <c r="XAZ49" s="93"/>
      <c r="XBA49" s="93"/>
      <c r="XBB49" s="93"/>
      <c r="XBC49" s="93"/>
      <c r="XBD49" s="93"/>
      <c r="XBE49" s="93"/>
      <c r="XBF49" s="93"/>
      <c r="XBG49" s="93"/>
      <c r="XBH49" s="93"/>
      <c r="XBI49" s="93"/>
      <c r="XBJ49" s="93"/>
      <c r="XBK49" s="93"/>
      <c r="XBL49" s="93"/>
      <c r="XBM49" s="93"/>
      <c r="XBN49" s="93"/>
      <c r="XBO49" s="93"/>
      <c r="XBP49" s="93"/>
      <c r="XBQ49" s="93"/>
      <c r="XBR49" s="93"/>
      <c r="XBS49" s="93"/>
      <c r="XBT49" s="93"/>
      <c r="XBU49" s="93"/>
      <c r="XBV49" s="93"/>
      <c r="XBW49" s="93"/>
      <c r="XBX49" s="93"/>
      <c r="XBY49" s="93"/>
      <c r="XBZ49" s="93"/>
      <c r="XCA49" s="93"/>
      <c r="XCB49" s="93"/>
      <c r="XCC49" s="93"/>
      <c r="XCD49" s="93"/>
      <c r="XCE49" s="93"/>
      <c r="XCF49" s="93"/>
      <c r="XCG49" s="93"/>
      <c r="XCH49" s="93"/>
      <c r="XCI49" s="93"/>
      <c r="XCJ49" s="93"/>
      <c r="XCK49" s="93"/>
      <c r="XCL49" s="93"/>
      <c r="XCM49" s="93"/>
      <c r="XCN49" s="93"/>
      <c r="XCO49" s="93"/>
      <c r="XCP49" s="93"/>
      <c r="XCQ49" s="93"/>
      <c r="XCR49" s="93"/>
      <c r="XCS49" s="93"/>
      <c r="XCT49" s="93"/>
      <c r="XCU49" s="93"/>
      <c r="XCV49" s="93"/>
      <c r="XCW49" s="93"/>
      <c r="XCX49" s="93"/>
      <c r="XCY49" s="93"/>
      <c r="XCZ49" s="93"/>
      <c r="XDA49" s="93"/>
      <c r="XDB49" s="93"/>
      <c r="XDC49" s="93"/>
      <c r="XDD49" s="93"/>
      <c r="XDE49" s="93"/>
      <c r="XDF49" s="93"/>
      <c r="XDG49" s="93"/>
      <c r="XDH49" s="93"/>
      <c r="XDI49" s="93"/>
      <c r="XDJ49" s="93"/>
      <c r="XDK49" s="93"/>
      <c r="XDL49" s="93"/>
      <c r="XDM49" s="93"/>
      <c r="XDN49" s="93"/>
      <c r="XDO49" s="93"/>
      <c r="XDP49" s="93"/>
      <c r="XDQ49" s="93"/>
      <c r="XDR49" s="93"/>
      <c r="XDS49" s="93"/>
      <c r="XDT49" s="93"/>
      <c r="XDU49" s="93"/>
      <c r="XDV49" s="93"/>
      <c r="XDW49" s="93"/>
      <c r="XDX49" s="93"/>
      <c r="XDY49" s="93"/>
      <c r="XDZ49" s="93"/>
      <c r="XEA49" s="93"/>
      <c r="XEB49" s="93"/>
      <c r="XEC49" s="93"/>
      <c r="XED49" s="93"/>
      <c r="XEE49" s="93"/>
      <c r="XEF49" s="93"/>
      <c r="XEG49" s="93"/>
      <c r="XEH49" s="93"/>
      <c r="XEI49" s="93"/>
      <c r="XEJ49" s="93"/>
      <c r="XEK49" s="93"/>
      <c r="XEL49" s="93"/>
      <c r="XEM49" s="93"/>
      <c r="XEN49" s="93"/>
      <c r="XEO49" s="93"/>
      <c r="XEP49" s="93"/>
      <c r="XEQ49" s="93"/>
      <c r="XER49" s="93"/>
      <c r="XES49" s="93"/>
      <c r="XET49" s="93"/>
      <c r="XEU49" s="93"/>
      <c r="XEV49" s="93"/>
      <c r="XEW49" s="93"/>
      <c r="XEX49" s="93"/>
      <c r="XEY49" s="93"/>
      <c r="XEZ49" s="93"/>
      <c r="XFA49" s="93"/>
    </row>
    <row r="50" spans="1:16381" customFormat="1" ht="18">
      <c r="A50" s="87" t="s">
        <v>168</v>
      </c>
      <c r="B50" s="88" t="s">
        <v>182</v>
      </c>
      <c r="C50" s="88" t="s">
        <v>519</v>
      </c>
      <c r="D50" s="86">
        <v>43962</v>
      </c>
      <c r="E50" s="86">
        <v>43962</v>
      </c>
      <c r="F50" s="86">
        <v>43963</v>
      </c>
      <c r="G50" s="86">
        <v>43966</v>
      </c>
      <c r="H50" s="86">
        <v>43973</v>
      </c>
      <c r="I50" s="86">
        <v>43974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  <c r="IW50" s="93"/>
      <c r="IX50" s="93"/>
      <c r="IY50" s="93"/>
      <c r="IZ50" s="93"/>
      <c r="JA50" s="93"/>
      <c r="JB50" s="93"/>
      <c r="JC50" s="93"/>
      <c r="JD50" s="93"/>
      <c r="JE50" s="93"/>
      <c r="JF50" s="93"/>
      <c r="JG50" s="93"/>
      <c r="JH50" s="93"/>
      <c r="JI50" s="93"/>
      <c r="JJ50" s="93"/>
      <c r="JK50" s="93"/>
      <c r="JL50" s="93"/>
      <c r="JM50" s="93"/>
      <c r="JN50" s="93"/>
      <c r="JO50" s="93"/>
      <c r="JP50" s="93"/>
      <c r="JQ50" s="93"/>
      <c r="JR50" s="93"/>
      <c r="JS50" s="93"/>
      <c r="JT50" s="93"/>
      <c r="JU50" s="93"/>
      <c r="JV50" s="93"/>
      <c r="JW50" s="93"/>
      <c r="JX50" s="93"/>
      <c r="JY50" s="93"/>
      <c r="JZ50" s="93"/>
      <c r="KA50" s="93"/>
      <c r="KB50" s="93"/>
      <c r="KC50" s="93"/>
      <c r="KD50" s="93"/>
      <c r="KE50" s="93"/>
      <c r="KF50" s="93"/>
      <c r="KG50" s="93"/>
      <c r="KH50" s="93"/>
      <c r="KI50" s="93"/>
      <c r="KJ50" s="93"/>
      <c r="KK50" s="93"/>
      <c r="KL50" s="93"/>
      <c r="KM50" s="93"/>
      <c r="KN50" s="93"/>
      <c r="KO50" s="93"/>
      <c r="KP50" s="93"/>
      <c r="KQ50" s="93"/>
      <c r="KR50" s="93"/>
      <c r="KS50" s="93"/>
      <c r="KT50" s="93"/>
      <c r="KU50" s="93"/>
      <c r="KV50" s="93"/>
      <c r="KW50" s="93"/>
      <c r="KX50" s="93"/>
      <c r="KY50" s="93"/>
      <c r="KZ50" s="93"/>
      <c r="LA50" s="93"/>
      <c r="LB50" s="93"/>
      <c r="LC50" s="93"/>
      <c r="LD50" s="93"/>
      <c r="LE50" s="93"/>
      <c r="LF50" s="93"/>
      <c r="LG50" s="93"/>
      <c r="LH50" s="93"/>
      <c r="LI50" s="93"/>
      <c r="LJ50" s="93"/>
      <c r="LK50" s="93"/>
      <c r="LL50" s="93"/>
      <c r="LM50" s="93"/>
      <c r="LN50" s="93"/>
      <c r="LO50" s="93"/>
      <c r="LP50" s="93"/>
      <c r="LQ50" s="93"/>
      <c r="LR50" s="93"/>
      <c r="LS50" s="93"/>
      <c r="LT50" s="93"/>
      <c r="LU50" s="93"/>
      <c r="LV50" s="93"/>
      <c r="LW50" s="93"/>
      <c r="LX50" s="93"/>
      <c r="LY50" s="93"/>
      <c r="LZ50" s="93"/>
      <c r="MA50" s="93"/>
      <c r="MB50" s="93"/>
      <c r="MC50" s="93"/>
      <c r="MD50" s="93"/>
      <c r="ME50" s="93"/>
      <c r="MF50" s="93"/>
      <c r="MG50" s="93"/>
      <c r="MH50" s="93"/>
      <c r="MI50" s="93"/>
      <c r="MJ50" s="93"/>
      <c r="MK50" s="93"/>
      <c r="ML50" s="93"/>
      <c r="MM50" s="93"/>
      <c r="MN50" s="93"/>
      <c r="MO50" s="93"/>
      <c r="MP50" s="93"/>
      <c r="MQ50" s="93"/>
      <c r="MR50" s="93"/>
      <c r="MS50" s="93"/>
      <c r="MT50" s="93"/>
      <c r="MU50" s="93"/>
      <c r="MV50" s="93"/>
      <c r="MW50" s="93"/>
      <c r="MX50" s="93"/>
      <c r="MY50" s="93"/>
      <c r="MZ50" s="93"/>
      <c r="NA50" s="93"/>
      <c r="NB50" s="93"/>
      <c r="NC50" s="93"/>
      <c r="ND50" s="93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3"/>
      <c r="NS50" s="93"/>
      <c r="NT50" s="93"/>
      <c r="NU50" s="93"/>
      <c r="NV50" s="93"/>
      <c r="NW50" s="93"/>
      <c r="NX50" s="93"/>
      <c r="NY50" s="93"/>
      <c r="NZ50" s="93"/>
      <c r="OA50" s="93"/>
      <c r="OB50" s="93"/>
      <c r="OC50" s="93"/>
      <c r="OD50" s="93"/>
      <c r="OE50" s="93"/>
      <c r="OF50" s="93"/>
      <c r="OG50" s="93"/>
      <c r="OH50" s="93"/>
      <c r="OI50" s="93"/>
      <c r="OJ50" s="93"/>
      <c r="OK50" s="93"/>
      <c r="OL50" s="93"/>
      <c r="OM50" s="93"/>
      <c r="ON50" s="93"/>
      <c r="OO50" s="93"/>
      <c r="OP50" s="93"/>
      <c r="OQ50" s="93"/>
      <c r="OR50" s="93"/>
      <c r="OS50" s="93"/>
      <c r="OT50" s="93"/>
      <c r="OU50" s="93"/>
      <c r="OV50" s="93"/>
      <c r="OW50" s="93"/>
      <c r="OX50" s="93"/>
      <c r="OY50" s="93"/>
      <c r="OZ50" s="93"/>
      <c r="PA50" s="93"/>
      <c r="PB50" s="93"/>
      <c r="PC50" s="93"/>
      <c r="PD50" s="93"/>
      <c r="PE50" s="93"/>
      <c r="PF50" s="93"/>
      <c r="PG50" s="93"/>
      <c r="PH50" s="93"/>
      <c r="PI50" s="93"/>
      <c r="PJ50" s="93"/>
      <c r="PK50" s="93"/>
      <c r="PL50" s="93"/>
      <c r="PM50" s="93"/>
      <c r="PN50" s="93"/>
      <c r="PO50" s="93"/>
      <c r="PP50" s="93"/>
      <c r="PQ50" s="93"/>
      <c r="PR50" s="93"/>
      <c r="PS50" s="93"/>
      <c r="PT50" s="93"/>
      <c r="PU50" s="93"/>
      <c r="PV50" s="93"/>
      <c r="PW50" s="93"/>
      <c r="PX50" s="93"/>
      <c r="PY50" s="93"/>
      <c r="PZ50" s="93"/>
      <c r="QA50" s="93"/>
      <c r="QB50" s="93"/>
      <c r="QC50" s="93"/>
      <c r="QD50" s="93"/>
      <c r="QE50" s="93"/>
      <c r="QF50" s="93"/>
      <c r="QG50" s="93"/>
      <c r="QH50" s="93"/>
      <c r="QI50" s="93"/>
      <c r="QJ50" s="93"/>
      <c r="QK50" s="93"/>
      <c r="QL50" s="93"/>
      <c r="QM50" s="93"/>
      <c r="QN50" s="93"/>
      <c r="QO50" s="93"/>
      <c r="QP50" s="93"/>
      <c r="QQ50" s="93"/>
      <c r="QR50" s="93"/>
      <c r="QS50" s="93"/>
      <c r="QT50" s="93"/>
      <c r="QU50" s="93"/>
      <c r="QV50" s="93"/>
      <c r="QW50" s="93"/>
      <c r="QX50" s="93"/>
      <c r="QY50" s="93"/>
      <c r="QZ50" s="93"/>
      <c r="RA50" s="93"/>
      <c r="RB50" s="93"/>
      <c r="RC50" s="93"/>
      <c r="RD50" s="93"/>
      <c r="RE50" s="93"/>
      <c r="RF50" s="93"/>
      <c r="RG50" s="93"/>
      <c r="RH50" s="93"/>
      <c r="RI50" s="93"/>
      <c r="RJ50" s="93"/>
      <c r="RK50" s="93"/>
      <c r="RL50" s="93"/>
      <c r="RM50" s="93"/>
      <c r="RN50" s="93"/>
      <c r="RO50" s="93"/>
      <c r="RP50" s="93"/>
      <c r="RQ50" s="93"/>
      <c r="RR50" s="93"/>
      <c r="RS50" s="93"/>
      <c r="RT50" s="93"/>
      <c r="RU50" s="93"/>
      <c r="RV50" s="93"/>
      <c r="RW50" s="93"/>
      <c r="RX50" s="93"/>
      <c r="RY50" s="93"/>
      <c r="RZ50" s="93"/>
      <c r="SA50" s="93"/>
      <c r="SB50" s="93"/>
      <c r="SC50" s="93"/>
      <c r="SD50" s="93"/>
      <c r="SE50" s="93"/>
      <c r="SF50" s="93"/>
      <c r="SG50" s="93"/>
      <c r="SH50" s="93"/>
      <c r="SI50" s="93"/>
      <c r="SJ50" s="93"/>
      <c r="SK50" s="93"/>
      <c r="SL50" s="93"/>
      <c r="SM50" s="93"/>
      <c r="SN50" s="93"/>
      <c r="SO50" s="93"/>
      <c r="SP50" s="93"/>
      <c r="SQ50" s="93"/>
      <c r="SR50" s="93"/>
      <c r="SS50" s="93"/>
      <c r="ST50" s="93"/>
      <c r="SU50" s="93"/>
      <c r="SV50" s="93"/>
      <c r="SW50" s="93"/>
      <c r="SX50" s="93"/>
      <c r="SY50" s="93"/>
      <c r="SZ50" s="93"/>
      <c r="TA50" s="93"/>
      <c r="TB50" s="93"/>
      <c r="TC50" s="93"/>
      <c r="TD50" s="93"/>
      <c r="TE50" s="93"/>
      <c r="TF50" s="93"/>
      <c r="TG50" s="93"/>
      <c r="TH50" s="93"/>
      <c r="TI50" s="93"/>
      <c r="TJ50" s="93"/>
      <c r="TK50" s="93"/>
      <c r="TL50" s="93"/>
      <c r="TM50" s="93"/>
      <c r="TN50" s="93"/>
      <c r="TO50" s="93"/>
      <c r="TP50" s="93"/>
      <c r="TQ50" s="93"/>
      <c r="TR50" s="93"/>
      <c r="TS50" s="93"/>
      <c r="TT50" s="93"/>
      <c r="TU50" s="93"/>
      <c r="TV50" s="93"/>
      <c r="TW50" s="93"/>
      <c r="TX50" s="93"/>
      <c r="TY50" s="93"/>
      <c r="TZ50" s="93"/>
      <c r="UA50" s="93"/>
      <c r="UB50" s="93"/>
      <c r="UC50" s="93"/>
      <c r="UD50" s="93"/>
      <c r="UE50" s="93"/>
      <c r="UF50" s="93"/>
      <c r="UG50" s="93"/>
      <c r="UH50" s="93"/>
      <c r="UI50" s="93"/>
      <c r="UJ50" s="93"/>
      <c r="UK50" s="93"/>
      <c r="UL50" s="93"/>
      <c r="UM50" s="93"/>
      <c r="UN50" s="93"/>
      <c r="UO50" s="93"/>
      <c r="UP50" s="93"/>
      <c r="UQ50" s="93"/>
      <c r="UR50" s="93"/>
      <c r="US50" s="93"/>
      <c r="UT50" s="93"/>
      <c r="UU50" s="93"/>
      <c r="UV50" s="93"/>
      <c r="UW50" s="93"/>
      <c r="UX50" s="93"/>
      <c r="UY50" s="93"/>
      <c r="UZ50" s="93"/>
      <c r="VA50" s="93"/>
      <c r="VB50" s="93"/>
      <c r="VC50" s="93"/>
      <c r="VD50" s="93"/>
      <c r="VE50" s="93"/>
      <c r="VF50" s="93"/>
      <c r="VG50" s="93"/>
      <c r="VH50" s="93"/>
      <c r="VI50" s="93"/>
      <c r="VJ50" s="93"/>
      <c r="VK50" s="93"/>
      <c r="VL50" s="93"/>
      <c r="VM50" s="93"/>
      <c r="VN50" s="93"/>
      <c r="VO50" s="93"/>
      <c r="VP50" s="93"/>
      <c r="VQ50" s="93"/>
      <c r="VR50" s="93"/>
      <c r="VS50" s="93"/>
      <c r="VT50" s="93"/>
      <c r="VU50" s="93"/>
      <c r="VV50" s="93"/>
      <c r="VW50" s="93"/>
      <c r="VX50" s="93"/>
      <c r="VY50" s="93"/>
      <c r="VZ50" s="93"/>
      <c r="WA50" s="93"/>
      <c r="WB50" s="93"/>
      <c r="WC50" s="93"/>
      <c r="WD50" s="93"/>
      <c r="WE50" s="93"/>
      <c r="WF50" s="93"/>
      <c r="WG50" s="93"/>
      <c r="WH50" s="93"/>
      <c r="WI50" s="93"/>
      <c r="WJ50" s="93"/>
      <c r="WK50" s="93"/>
      <c r="WL50" s="93"/>
      <c r="WM50" s="93"/>
      <c r="WN50" s="93"/>
      <c r="WO50" s="93"/>
      <c r="WP50" s="93"/>
      <c r="WQ50" s="93"/>
      <c r="WR50" s="93"/>
      <c r="WS50" s="93"/>
      <c r="WT50" s="93"/>
      <c r="WU50" s="93"/>
      <c r="WV50" s="93"/>
      <c r="WW50" s="93"/>
      <c r="WX50" s="93"/>
      <c r="WY50" s="93"/>
      <c r="WZ50" s="93"/>
      <c r="XA50" s="93"/>
      <c r="XB50" s="93"/>
      <c r="XC50" s="93"/>
      <c r="XD50" s="93"/>
      <c r="XE50" s="93"/>
      <c r="XF50" s="93"/>
      <c r="XG50" s="93"/>
      <c r="XH50" s="93"/>
      <c r="XI50" s="93"/>
      <c r="XJ50" s="93"/>
      <c r="XK50" s="93"/>
      <c r="XL50" s="93"/>
      <c r="XM50" s="93"/>
      <c r="XN50" s="93"/>
      <c r="XO50" s="93"/>
      <c r="XP50" s="93"/>
      <c r="XQ50" s="93"/>
      <c r="XR50" s="93"/>
      <c r="XS50" s="93"/>
      <c r="XT50" s="93"/>
      <c r="XU50" s="93"/>
      <c r="XV50" s="93"/>
      <c r="XW50" s="93"/>
      <c r="XX50" s="93"/>
      <c r="XY50" s="93"/>
      <c r="XZ50" s="93"/>
      <c r="YA50" s="93"/>
      <c r="YB50" s="93"/>
      <c r="YC50" s="93"/>
      <c r="YD50" s="93"/>
      <c r="YE50" s="93"/>
      <c r="YF50" s="93"/>
      <c r="YG50" s="93"/>
      <c r="YH50" s="93"/>
      <c r="YI50" s="93"/>
      <c r="YJ50" s="93"/>
      <c r="YK50" s="93"/>
      <c r="YL50" s="93"/>
      <c r="YM50" s="93"/>
      <c r="YN50" s="93"/>
      <c r="YO50" s="93"/>
      <c r="YP50" s="93"/>
      <c r="YQ50" s="93"/>
      <c r="YR50" s="93"/>
      <c r="YS50" s="93"/>
      <c r="YT50" s="93"/>
      <c r="YU50" s="93"/>
      <c r="YV50" s="93"/>
      <c r="YW50" s="93"/>
      <c r="YX50" s="93"/>
      <c r="YY50" s="93"/>
      <c r="YZ50" s="93"/>
      <c r="ZA50" s="93"/>
      <c r="ZB50" s="93"/>
      <c r="ZC50" s="93"/>
      <c r="ZD50" s="93"/>
      <c r="ZE50" s="93"/>
      <c r="ZF50" s="93"/>
      <c r="ZG50" s="93"/>
      <c r="ZH50" s="93"/>
      <c r="ZI50" s="93"/>
      <c r="ZJ50" s="93"/>
      <c r="ZK50" s="93"/>
      <c r="ZL50" s="93"/>
      <c r="ZM50" s="93"/>
      <c r="ZN50" s="93"/>
      <c r="ZO50" s="93"/>
      <c r="ZP50" s="93"/>
      <c r="ZQ50" s="93"/>
      <c r="ZR50" s="93"/>
      <c r="ZS50" s="93"/>
      <c r="ZT50" s="93"/>
      <c r="ZU50" s="93"/>
      <c r="ZV50" s="93"/>
      <c r="ZW50" s="93"/>
      <c r="ZX50" s="93"/>
      <c r="ZY50" s="93"/>
      <c r="ZZ50" s="93"/>
      <c r="AAA50" s="93"/>
      <c r="AAB50" s="93"/>
      <c r="AAC50" s="93"/>
      <c r="AAD50" s="93"/>
      <c r="AAE50" s="93"/>
      <c r="AAF50" s="93"/>
      <c r="AAG50" s="93"/>
      <c r="AAH50" s="93"/>
      <c r="AAI50" s="93"/>
      <c r="AAJ50" s="93"/>
      <c r="AAK50" s="93"/>
      <c r="AAL50" s="93"/>
      <c r="AAM50" s="93"/>
      <c r="AAN50" s="93"/>
      <c r="AAO50" s="93"/>
      <c r="AAP50" s="93"/>
      <c r="AAQ50" s="93"/>
      <c r="AAR50" s="93"/>
      <c r="AAS50" s="93"/>
      <c r="AAT50" s="93"/>
      <c r="AAU50" s="93"/>
      <c r="AAV50" s="93"/>
      <c r="AAW50" s="93"/>
      <c r="AAX50" s="93"/>
      <c r="AAY50" s="93"/>
      <c r="AAZ50" s="93"/>
      <c r="ABA50" s="93"/>
      <c r="ABB50" s="93"/>
      <c r="ABC50" s="93"/>
      <c r="ABD50" s="93"/>
      <c r="ABE50" s="93"/>
      <c r="ABF50" s="93"/>
      <c r="ABG50" s="93"/>
      <c r="ABH50" s="93"/>
      <c r="ABI50" s="93"/>
      <c r="ABJ50" s="93"/>
      <c r="ABK50" s="93"/>
      <c r="ABL50" s="93"/>
      <c r="ABM50" s="93"/>
      <c r="ABN50" s="93"/>
      <c r="ABO50" s="93"/>
      <c r="ABP50" s="93"/>
      <c r="ABQ50" s="93"/>
      <c r="ABR50" s="93"/>
      <c r="ABS50" s="93"/>
      <c r="ABT50" s="93"/>
      <c r="ABU50" s="93"/>
      <c r="ABV50" s="93"/>
      <c r="ABW50" s="93"/>
      <c r="ABX50" s="93"/>
      <c r="ABY50" s="93"/>
      <c r="ABZ50" s="93"/>
      <c r="ACA50" s="93"/>
      <c r="ACB50" s="93"/>
      <c r="ACC50" s="93"/>
      <c r="ACD50" s="93"/>
      <c r="ACE50" s="93"/>
      <c r="ACF50" s="93"/>
      <c r="ACG50" s="93"/>
      <c r="ACH50" s="93"/>
      <c r="ACI50" s="93"/>
      <c r="ACJ50" s="93"/>
      <c r="ACK50" s="93"/>
      <c r="ACL50" s="93"/>
      <c r="ACM50" s="93"/>
      <c r="ACN50" s="93"/>
      <c r="ACO50" s="93"/>
      <c r="ACP50" s="93"/>
      <c r="ACQ50" s="93"/>
      <c r="ACR50" s="93"/>
      <c r="ACS50" s="93"/>
      <c r="ACT50" s="93"/>
      <c r="ACU50" s="93"/>
      <c r="ACV50" s="93"/>
      <c r="ACW50" s="93"/>
      <c r="ACX50" s="93"/>
      <c r="ACY50" s="93"/>
      <c r="ACZ50" s="93"/>
      <c r="ADA50" s="93"/>
      <c r="ADB50" s="93"/>
      <c r="ADC50" s="93"/>
      <c r="ADD50" s="93"/>
      <c r="ADE50" s="93"/>
      <c r="ADF50" s="93"/>
      <c r="ADG50" s="93"/>
      <c r="ADH50" s="93"/>
      <c r="ADI50" s="93"/>
      <c r="ADJ50" s="93"/>
      <c r="ADK50" s="93"/>
      <c r="ADL50" s="93"/>
      <c r="ADM50" s="93"/>
      <c r="ADN50" s="93"/>
      <c r="ADO50" s="93"/>
      <c r="ADP50" s="93"/>
      <c r="ADQ50" s="93"/>
      <c r="ADR50" s="93"/>
      <c r="ADS50" s="93"/>
      <c r="ADT50" s="93"/>
      <c r="ADU50" s="93"/>
      <c r="ADV50" s="93"/>
      <c r="ADW50" s="93"/>
      <c r="ADX50" s="93"/>
      <c r="ADY50" s="93"/>
      <c r="ADZ50" s="93"/>
      <c r="AEA50" s="93"/>
      <c r="AEB50" s="93"/>
      <c r="AEC50" s="93"/>
      <c r="AED50" s="93"/>
      <c r="AEE50" s="93"/>
      <c r="AEF50" s="93"/>
      <c r="AEG50" s="93"/>
      <c r="AEH50" s="93"/>
      <c r="AEI50" s="93"/>
      <c r="AEJ50" s="93"/>
      <c r="AEK50" s="93"/>
      <c r="AEL50" s="93"/>
      <c r="AEM50" s="93"/>
      <c r="AEN50" s="93"/>
      <c r="AEO50" s="93"/>
      <c r="AEP50" s="93"/>
      <c r="AEQ50" s="93"/>
      <c r="AER50" s="93"/>
      <c r="AES50" s="93"/>
      <c r="AET50" s="93"/>
      <c r="AEU50" s="93"/>
      <c r="AEV50" s="93"/>
      <c r="AEW50" s="93"/>
      <c r="AEX50" s="93"/>
      <c r="AEY50" s="93"/>
      <c r="AEZ50" s="93"/>
      <c r="AFA50" s="93"/>
      <c r="AFB50" s="93"/>
      <c r="AFC50" s="93"/>
      <c r="AFD50" s="93"/>
      <c r="AFE50" s="93"/>
      <c r="AFF50" s="93"/>
      <c r="AFG50" s="93"/>
      <c r="AFH50" s="93"/>
      <c r="AFI50" s="93"/>
      <c r="AFJ50" s="93"/>
      <c r="AFK50" s="93"/>
      <c r="AFL50" s="93"/>
      <c r="AFM50" s="93"/>
      <c r="AFN50" s="93"/>
      <c r="AFO50" s="93"/>
      <c r="AFP50" s="93"/>
      <c r="AFQ50" s="93"/>
      <c r="AFR50" s="93"/>
      <c r="AFS50" s="93"/>
      <c r="AFT50" s="93"/>
      <c r="AFU50" s="93"/>
      <c r="AFV50" s="93"/>
      <c r="AFW50" s="93"/>
      <c r="AFX50" s="93"/>
      <c r="AFY50" s="93"/>
      <c r="AFZ50" s="93"/>
      <c r="AGA50" s="93"/>
      <c r="AGB50" s="93"/>
      <c r="AGC50" s="93"/>
      <c r="AGD50" s="93"/>
      <c r="AGE50" s="93"/>
      <c r="AGF50" s="93"/>
      <c r="AGG50" s="93"/>
      <c r="AGH50" s="93"/>
      <c r="AGI50" s="93"/>
      <c r="AGJ50" s="93"/>
      <c r="AGK50" s="93"/>
      <c r="AGL50" s="93"/>
      <c r="AGM50" s="93"/>
      <c r="AGN50" s="93"/>
      <c r="AGO50" s="93"/>
      <c r="AGP50" s="93"/>
      <c r="AGQ50" s="93"/>
      <c r="AGR50" s="93"/>
      <c r="AGS50" s="93"/>
      <c r="AGT50" s="93"/>
      <c r="AGU50" s="93"/>
      <c r="AGV50" s="93"/>
      <c r="AGW50" s="93"/>
      <c r="AGX50" s="93"/>
      <c r="AGY50" s="93"/>
      <c r="AGZ50" s="93"/>
      <c r="AHA50" s="93"/>
      <c r="AHB50" s="93"/>
      <c r="AHC50" s="93"/>
      <c r="AHD50" s="93"/>
      <c r="AHE50" s="93"/>
      <c r="AHF50" s="93"/>
      <c r="AHG50" s="93"/>
      <c r="AHH50" s="93"/>
      <c r="AHI50" s="93"/>
      <c r="AHJ50" s="93"/>
      <c r="AHK50" s="93"/>
      <c r="AHL50" s="93"/>
      <c r="AHM50" s="93"/>
      <c r="AHN50" s="93"/>
      <c r="AHO50" s="93"/>
      <c r="AHP50" s="93"/>
      <c r="AHQ50" s="93"/>
      <c r="AHR50" s="93"/>
      <c r="AHS50" s="93"/>
      <c r="AHT50" s="93"/>
      <c r="AHU50" s="93"/>
      <c r="AHV50" s="93"/>
      <c r="AHW50" s="93"/>
      <c r="AHX50" s="93"/>
      <c r="AHY50" s="93"/>
      <c r="AHZ50" s="93"/>
      <c r="AIA50" s="93"/>
      <c r="AIB50" s="93"/>
      <c r="AIC50" s="93"/>
      <c r="AID50" s="93"/>
      <c r="AIE50" s="93"/>
      <c r="AIF50" s="93"/>
      <c r="AIG50" s="93"/>
      <c r="AIH50" s="93"/>
      <c r="AII50" s="93"/>
      <c r="AIJ50" s="93"/>
      <c r="AIK50" s="93"/>
      <c r="AIL50" s="93"/>
      <c r="AIM50" s="93"/>
      <c r="AIN50" s="93"/>
      <c r="AIO50" s="93"/>
      <c r="AIP50" s="93"/>
      <c r="AIQ50" s="93"/>
      <c r="AIR50" s="93"/>
      <c r="AIS50" s="93"/>
      <c r="AIT50" s="93"/>
      <c r="AIU50" s="93"/>
      <c r="AIV50" s="93"/>
      <c r="AIW50" s="93"/>
      <c r="AIX50" s="93"/>
      <c r="AIY50" s="93"/>
      <c r="AIZ50" s="93"/>
      <c r="AJA50" s="93"/>
      <c r="AJB50" s="93"/>
      <c r="AJC50" s="93"/>
      <c r="AJD50" s="93"/>
      <c r="AJE50" s="93"/>
      <c r="AJF50" s="93"/>
      <c r="AJG50" s="93"/>
      <c r="AJH50" s="93"/>
      <c r="AJI50" s="93"/>
      <c r="AJJ50" s="93"/>
      <c r="AJK50" s="93"/>
      <c r="AJL50" s="93"/>
      <c r="AJM50" s="93"/>
      <c r="AJN50" s="93"/>
      <c r="AJO50" s="93"/>
      <c r="AJP50" s="93"/>
      <c r="AJQ50" s="93"/>
      <c r="AJR50" s="93"/>
      <c r="AJS50" s="93"/>
      <c r="AJT50" s="93"/>
      <c r="AJU50" s="93"/>
      <c r="AJV50" s="93"/>
      <c r="AJW50" s="93"/>
      <c r="AJX50" s="93"/>
      <c r="AJY50" s="93"/>
      <c r="AJZ50" s="93"/>
      <c r="AKA50" s="93"/>
      <c r="AKB50" s="93"/>
      <c r="AKC50" s="93"/>
      <c r="AKD50" s="93"/>
      <c r="AKE50" s="93"/>
      <c r="AKF50" s="93"/>
      <c r="AKG50" s="93"/>
      <c r="AKH50" s="93"/>
      <c r="AKI50" s="93"/>
      <c r="AKJ50" s="93"/>
      <c r="AKK50" s="93"/>
      <c r="AKL50" s="93"/>
      <c r="AKM50" s="93"/>
      <c r="AKN50" s="93"/>
      <c r="AKO50" s="93"/>
      <c r="AKP50" s="93"/>
      <c r="AKQ50" s="93"/>
      <c r="AKR50" s="93"/>
      <c r="AKS50" s="93"/>
      <c r="AKT50" s="93"/>
      <c r="AKU50" s="93"/>
      <c r="AKV50" s="93"/>
      <c r="AKW50" s="93"/>
      <c r="AKX50" s="93"/>
      <c r="AKY50" s="93"/>
      <c r="AKZ50" s="93"/>
      <c r="ALA50" s="93"/>
      <c r="ALB50" s="93"/>
      <c r="ALC50" s="93"/>
      <c r="ALD50" s="93"/>
      <c r="ALE50" s="93"/>
      <c r="ALF50" s="93"/>
      <c r="ALG50" s="93"/>
      <c r="ALH50" s="93"/>
      <c r="ALI50" s="93"/>
      <c r="ALJ50" s="93"/>
      <c r="ALK50" s="93"/>
      <c r="ALL50" s="93"/>
      <c r="ALM50" s="93"/>
      <c r="ALN50" s="93"/>
      <c r="ALO50" s="93"/>
      <c r="ALP50" s="93"/>
      <c r="ALQ50" s="93"/>
      <c r="ALR50" s="93"/>
      <c r="ALS50" s="93"/>
      <c r="ALT50" s="93"/>
      <c r="ALU50" s="93"/>
      <c r="ALV50" s="93"/>
      <c r="ALW50" s="93"/>
      <c r="ALX50" s="93"/>
      <c r="ALY50" s="93"/>
      <c r="ALZ50" s="93"/>
      <c r="AMA50" s="93"/>
      <c r="AMB50" s="93"/>
      <c r="AMC50" s="93"/>
      <c r="AMD50" s="93"/>
      <c r="AME50" s="93"/>
      <c r="AMF50" s="93"/>
      <c r="AMG50" s="93"/>
      <c r="AMH50" s="93"/>
      <c r="AMI50" s="93"/>
      <c r="AMJ50" s="93"/>
      <c r="AMK50" s="93"/>
      <c r="AML50" s="93"/>
      <c r="AMM50" s="93"/>
      <c r="AMN50" s="93"/>
      <c r="AMO50" s="93"/>
      <c r="AMP50" s="93"/>
      <c r="AMQ50" s="93"/>
      <c r="AMR50" s="93"/>
      <c r="AMS50" s="93"/>
      <c r="AMT50" s="93"/>
      <c r="AMU50" s="93"/>
      <c r="AMV50" s="93"/>
      <c r="AMW50" s="93"/>
      <c r="AMX50" s="93"/>
      <c r="AMY50" s="93"/>
      <c r="AMZ50" s="93"/>
      <c r="ANA50" s="93"/>
      <c r="ANB50" s="93"/>
      <c r="ANC50" s="93"/>
      <c r="AND50" s="93"/>
      <c r="ANE50" s="93"/>
      <c r="ANF50" s="93"/>
      <c r="ANG50" s="93"/>
      <c r="ANH50" s="93"/>
      <c r="ANI50" s="93"/>
      <c r="ANJ50" s="93"/>
      <c r="ANK50" s="93"/>
      <c r="ANL50" s="93"/>
      <c r="ANM50" s="93"/>
      <c r="ANN50" s="93"/>
      <c r="ANO50" s="93"/>
      <c r="ANP50" s="93"/>
      <c r="ANQ50" s="93"/>
      <c r="ANR50" s="93"/>
      <c r="ANS50" s="93"/>
      <c r="ANT50" s="93"/>
      <c r="ANU50" s="93"/>
      <c r="ANV50" s="93"/>
      <c r="ANW50" s="93"/>
      <c r="ANX50" s="93"/>
      <c r="ANY50" s="93"/>
      <c r="ANZ50" s="93"/>
      <c r="AOA50" s="93"/>
      <c r="AOB50" s="93"/>
      <c r="AOC50" s="93"/>
      <c r="AOD50" s="93"/>
      <c r="AOE50" s="93"/>
      <c r="AOF50" s="93"/>
      <c r="AOG50" s="93"/>
      <c r="AOH50" s="93"/>
      <c r="AOI50" s="93"/>
      <c r="AOJ50" s="93"/>
      <c r="AOK50" s="93"/>
      <c r="AOL50" s="93"/>
      <c r="AOM50" s="93"/>
      <c r="AON50" s="93"/>
      <c r="AOO50" s="93"/>
      <c r="AOP50" s="93"/>
      <c r="AOQ50" s="93"/>
      <c r="AOR50" s="93"/>
      <c r="AOS50" s="93"/>
      <c r="AOT50" s="93"/>
      <c r="AOU50" s="93"/>
      <c r="AOV50" s="93"/>
      <c r="AOW50" s="93"/>
      <c r="AOX50" s="93"/>
      <c r="AOY50" s="93"/>
      <c r="AOZ50" s="93"/>
      <c r="APA50" s="93"/>
      <c r="APB50" s="93"/>
      <c r="APC50" s="93"/>
      <c r="APD50" s="93"/>
      <c r="APE50" s="93"/>
      <c r="APF50" s="93"/>
      <c r="APG50" s="93"/>
      <c r="APH50" s="93"/>
      <c r="API50" s="93"/>
      <c r="APJ50" s="93"/>
      <c r="APK50" s="93"/>
      <c r="APL50" s="93"/>
      <c r="APM50" s="93"/>
      <c r="APN50" s="93"/>
      <c r="APO50" s="93"/>
      <c r="APP50" s="93"/>
      <c r="APQ50" s="93"/>
      <c r="APR50" s="93"/>
      <c r="APS50" s="93"/>
      <c r="APT50" s="93"/>
      <c r="APU50" s="93"/>
      <c r="APV50" s="93"/>
      <c r="APW50" s="93"/>
      <c r="APX50" s="93"/>
      <c r="APY50" s="93"/>
      <c r="APZ50" s="93"/>
      <c r="AQA50" s="93"/>
      <c r="AQB50" s="93"/>
      <c r="AQC50" s="93"/>
      <c r="AQD50" s="93"/>
      <c r="AQE50" s="93"/>
      <c r="AQF50" s="93"/>
      <c r="AQG50" s="93"/>
      <c r="AQH50" s="93"/>
      <c r="AQI50" s="93"/>
      <c r="AQJ50" s="93"/>
      <c r="AQK50" s="93"/>
      <c r="AQL50" s="93"/>
      <c r="AQM50" s="93"/>
      <c r="AQN50" s="93"/>
      <c r="AQO50" s="93"/>
      <c r="AQP50" s="93"/>
      <c r="AQQ50" s="93"/>
      <c r="AQR50" s="93"/>
      <c r="AQS50" s="93"/>
      <c r="AQT50" s="93"/>
      <c r="AQU50" s="93"/>
      <c r="AQV50" s="93"/>
      <c r="AQW50" s="93"/>
      <c r="AQX50" s="93"/>
      <c r="AQY50" s="93"/>
      <c r="AQZ50" s="93"/>
      <c r="ARA50" s="93"/>
      <c r="ARB50" s="93"/>
      <c r="ARC50" s="93"/>
      <c r="ARD50" s="93"/>
      <c r="ARE50" s="93"/>
      <c r="ARF50" s="93"/>
      <c r="ARG50" s="93"/>
      <c r="ARH50" s="93"/>
      <c r="ARI50" s="93"/>
      <c r="ARJ50" s="93"/>
      <c r="ARK50" s="93"/>
      <c r="ARL50" s="93"/>
      <c r="ARM50" s="93"/>
      <c r="ARN50" s="93"/>
      <c r="ARO50" s="93"/>
      <c r="ARP50" s="93"/>
      <c r="ARQ50" s="93"/>
      <c r="ARR50" s="93"/>
      <c r="ARS50" s="93"/>
      <c r="ART50" s="93"/>
      <c r="ARU50" s="93"/>
      <c r="ARV50" s="93"/>
      <c r="ARW50" s="93"/>
      <c r="ARX50" s="93"/>
      <c r="ARY50" s="93"/>
      <c r="ARZ50" s="93"/>
      <c r="ASA50" s="93"/>
      <c r="ASB50" s="93"/>
      <c r="ASC50" s="93"/>
      <c r="ASD50" s="93"/>
      <c r="ASE50" s="93"/>
      <c r="ASF50" s="93"/>
      <c r="ASG50" s="93"/>
      <c r="ASH50" s="93"/>
      <c r="ASI50" s="93"/>
      <c r="ASJ50" s="93"/>
      <c r="ASK50" s="93"/>
      <c r="ASL50" s="93"/>
      <c r="ASM50" s="93"/>
      <c r="ASN50" s="93"/>
      <c r="ASO50" s="93"/>
      <c r="ASP50" s="93"/>
      <c r="ASQ50" s="93"/>
      <c r="ASR50" s="93"/>
      <c r="ASS50" s="93"/>
      <c r="AST50" s="93"/>
      <c r="ASU50" s="93"/>
      <c r="ASV50" s="93"/>
      <c r="ASW50" s="93"/>
      <c r="ASX50" s="93"/>
      <c r="ASY50" s="93"/>
      <c r="ASZ50" s="93"/>
      <c r="ATA50" s="93"/>
      <c r="ATB50" s="93"/>
      <c r="ATC50" s="93"/>
      <c r="ATD50" s="93"/>
      <c r="ATE50" s="93"/>
      <c r="ATF50" s="93"/>
      <c r="ATG50" s="93"/>
      <c r="ATH50" s="93"/>
      <c r="ATI50" s="93"/>
      <c r="ATJ50" s="93"/>
      <c r="ATK50" s="93"/>
      <c r="ATL50" s="93"/>
      <c r="ATM50" s="93"/>
      <c r="ATN50" s="93"/>
      <c r="ATO50" s="93"/>
      <c r="ATP50" s="93"/>
      <c r="ATQ50" s="93"/>
      <c r="ATR50" s="93"/>
      <c r="ATS50" s="93"/>
      <c r="ATT50" s="93"/>
      <c r="ATU50" s="93"/>
      <c r="ATV50" s="93"/>
      <c r="ATW50" s="93"/>
      <c r="ATX50" s="93"/>
      <c r="ATY50" s="93"/>
      <c r="ATZ50" s="93"/>
      <c r="AUA50" s="93"/>
      <c r="AUB50" s="93"/>
      <c r="AUC50" s="93"/>
      <c r="AUD50" s="93"/>
      <c r="AUE50" s="93"/>
      <c r="AUF50" s="93"/>
      <c r="AUG50" s="93"/>
      <c r="AUH50" s="93"/>
      <c r="AUI50" s="93"/>
      <c r="AUJ50" s="93"/>
      <c r="AUK50" s="93"/>
      <c r="AUL50" s="93"/>
      <c r="AUM50" s="93"/>
      <c r="AUN50" s="93"/>
      <c r="AUO50" s="93"/>
      <c r="AUP50" s="93"/>
      <c r="AUQ50" s="93"/>
      <c r="AUR50" s="93"/>
      <c r="AUS50" s="93"/>
      <c r="AUT50" s="93"/>
      <c r="AUU50" s="93"/>
      <c r="AUV50" s="93"/>
      <c r="AUW50" s="93"/>
      <c r="AUX50" s="93"/>
      <c r="AUY50" s="93"/>
      <c r="AUZ50" s="93"/>
      <c r="AVA50" s="93"/>
      <c r="AVB50" s="93"/>
      <c r="AVC50" s="93"/>
      <c r="AVD50" s="93"/>
      <c r="AVE50" s="93"/>
      <c r="AVF50" s="93"/>
      <c r="AVG50" s="93"/>
      <c r="AVH50" s="93"/>
      <c r="AVI50" s="93"/>
      <c r="AVJ50" s="93"/>
      <c r="AVK50" s="93"/>
      <c r="AVL50" s="93"/>
      <c r="AVM50" s="93"/>
      <c r="AVN50" s="93"/>
      <c r="AVO50" s="93"/>
      <c r="AVP50" s="93"/>
      <c r="AVQ50" s="93"/>
      <c r="AVR50" s="93"/>
      <c r="AVS50" s="93"/>
      <c r="AVT50" s="93"/>
      <c r="AVU50" s="93"/>
      <c r="AVV50" s="93"/>
      <c r="AVW50" s="93"/>
      <c r="AVX50" s="93"/>
      <c r="AVY50" s="93"/>
      <c r="AVZ50" s="93"/>
      <c r="AWA50" s="93"/>
      <c r="AWB50" s="93"/>
      <c r="AWC50" s="93"/>
      <c r="AWD50" s="93"/>
      <c r="AWE50" s="93"/>
      <c r="AWF50" s="93"/>
      <c r="AWG50" s="93"/>
      <c r="AWH50" s="93"/>
      <c r="AWI50" s="93"/>
      <c r="AWJ50" s="93"/>
      <c r="AWK50" s="93"/>
      <c r="AWL50" s="93"/>
      <c r="AWM50" s="93"/>
      <c r="AWN50" s="93"/>
      <c r="AWO50" s="93"/>
      <c r="AWP50" s="93"/>
      <c r="AWQ50" s="93"/>
      <c r="AWR50" s="93"/>
      <c r="AWS50" s="93"/>
      <c r="AWT50" s="93"/>
      <c r="AWU50" s="93"/>
      <c r="AWV50" s="93"/>
      <c r="AWW50" s="93"/>
      <c r="AWX50" s="93"/>
      <c r="AWY50" s="93"/>
      <c r="AWZ50" s="93"/>
      <c r="AXA50" s="93"/>
      <c r="AXB50" s="93"/>
      <c r="AXC50" s="93"/>
      <c r="AXD50" s="93"/>
      <c r="AXE50" s="93"/>
      <c r="AXF50" s="93"/>
      <c r="AXG50" s="93"/>
      <c r="AXH50" s="93"/>
      <c r="AXI50" s="93"/>
      <c r="AXJ50" s="93"/>
      <c r="AXK50" s="93"/>
      <c r="AXL50" s="93"/>
      <c r="AXM50" s="93"/>
      <c r="AXN50" s="93"/>
      <c r="AXO50" s="93"/>
      <c r="AXP50" s="93"/>
      <c r="AXQ50" s="93"/>
      <c r="AXR50" s="93"/>
      <c r="AXS50" s="93"/>
      <c r="AXT50" s="93"/>
      <c r="AXU50" s="93"/>
      <c r="AXV50" s="93"/>
      <c r="AXW50" s="93"/>
      <c r="AXX50" s="93"/>
      <c r="AXY50" s="93"/>
      <c r="AXZ50" s="93"/>
      <c r="AYA50" s="93"/>
      <c r="AYB50" s="93"/>
      <c r="AYC50" s="93"/>
      <c r="AYD50" s="93"/>
      <c r="AYE50" s="93"/>
      <c r="AYF50" s="93"/>
      <c r="AYG50" s="93"/>
      <c r="AYH50" s="93"/>
      <c r="AYI50" s="93"/>
      <c r="AYJ50" s="93"/>
      <c r="AYK50" s="93"/>
      <c r="AYL50" s="93"/>
      <c r="AYM50" s="93"/>
      <c r="AYN50" s="93"/>
      <c r="AYO50" s="93"/>
      <c r="AYP50" s="93"/>
      <c r="AYQ50" s="93"/>
      <c r="AYR50" s="93"/>
      <c r="AYS50" s="93"/>
      <c r="AYT50" s="93"/>
      <c r="AYU50" s="93"/>
      <c r="AYV50" s="93"/>
      <c r="AYW50" s="93"/>
      <c r="AYX50" s="93"/>
      <c r="AYY50" s="93"/>
      <c r="AYZ50" s="93"/>
      <c r="AZA50" s="93"/>
      <c r="AZB50" s="93"/>
      <c r="AZC50" s="93"/>
      <c r="AZD50" s="93"/>
      <c r="AZE50" s="93"/>
      <c r="AZF50" s="93"/>
      <c r="AZG50" s="93"/>
      <c r="AZH50" s="93"/>
      <c r="AZI50" s="93"/>
      <c r="AZJ50" s="93"/>
      <c r="AZK50" s="93"/>
      <c r="AZL50" s="93"/>
      <c r="AZM50" s="93"/>
      <c r="AZN50" s="93"/>
      <c r="AZO50" s="93"/>
      <c r="AZP50" s="93"/>
      <c r="AZQ50" s="93"/>
      <c r="AZR50" s="93"/>
      <c r="AZS50" s="93"/>
      <c r="AZT50" s="93"/>
      <c r="AZU50" s="93"/>
      <c r="AZV50" s="93"/>
      <c r="AZW50" s="93"/>
      <c r="AZX50" s="93"/>
      <c r="AZY50" s="93"/>
      <c r="AZZ50" s="93"/>
      <c r="BAA50" s="93"/>
      <c r="BAB50" s="93"/>
      <c r="BAC50" s="93"/>
      <c r="BAD50" s="93"/>
      <c r="BAE50" s="93"/>
      <c r="BAF50" s="93"/>
      <c r="BAG50" s="93"/>
      <c r="BAH50" s="93"/>
      <c r="BAI50" s="93"/>
      <c r="BAJ50" s="93"/>
      <c r="BAK50" s="93"/>
      <c r="BAL50" s="93"/>
      <c r="BAM50" s="93"/>
      <c r="BAN50" s="93"/>
      <c r="BAO50" s="93"/>
      <c r="BAP50" s="93"/>
      <c r="BAQ50" s="93"/>
      <c r="BAR50" s="93"/>
      <c r="BAS50" s="93"/>
      <c r="BAT50" s="93"/>
      <c r="BAU50" s="93"/>
      <c r="BAV50" s="93"/>
      <c r="BAW50" s="93"/>
      <c r="BAX50" s="93"/>
      <c r="BAY50" s="93"/>
      <c r="BAZ50" s="93"/>
      <c r="BBA50" s="93"/>
      <c r="BBB50" s="93"/>
      <c r="BBC50" s="93"/>
      <c r="BBD50" s="93"/>
      <c r="BBE50" s="93"/>
      <c r="BBF50" s="93"/>
      <c r="BBG50" s="93"/>
      <c r="BBH50" s="93"/>
      <c r="BBI50" s="93"/>
      <c r="BBJ50" s="93"/>
      <c r="BBK50" s="93"/>
      <c r="BBL50" s="93"/>
      <c r="BBM50" s="93"/>
      <c r="BBN50" s="93"/>
      <c r="BBO50" s="93"/>
      <c r="BBP50" s="93"/>
      <c r="BBQ50" s="93"/>
      <c r="BBR50" s="93"/>
      <c r="BBS50" s="93"/>
      <c r="BBT50" s="93"/>
      <c r="BBU50" s="93"/>
      <c r="BBV50" s="93"/>
      <c r="BBW50" s="93"/>
      <c r="BBX50" s="93"/>
      <c r="BBY50" s="93"/>
      <c r="BBZ50" s="93"/>
      <c r="BCA50" s="93"/>
      <c r="BCB50" s="93"/>
      <c r="BCC50" s="93"/>
      <c r="BCD50" s="93"/>
      <c r="BCE50" s="93"/>
      <c r="BCF50" s="93"/>
      <c r="BCG50" s="93"/>
      <c r="BCH50" s="93"/>
      <c r="BCI50" s="93"/>
      <c r="BCJ50" s="93"/>
      <c r="BCK50" s="93"/>
      <c r="BCL50" s="93"/>
      <c r="BCM50" s="93"/>
      <c r="BCN50" s="93"/>
      <c r="BCO50" s="93"/>
      <c r="BCP50" s="93"/>
      <c r="BCQ50" s="93"/>
      <c r="BCR50" s="93"/>
      <c r="BCS50" s="93"/>
      <c r="BCT50" s="93"/>
      <c r="BCU50" s="93"/>
      <c r="BCV50" s="93"/>
      <c r="BCW50" s="93"/>
      <c r="BCX50" s="93"/>
      <c r="BCY50" s="93"/>
      <c r="BCZ50" s="93"/>
      <c r="BDA50" s="93"/>
      <c r="BDB50" s="93"/>
      <c r="BDC50" s="93"/>
      <c r="BDD50" s="93"/>
      <c r="BDE50" s="93"/>
      <c r="BDF50" s="93"/>
      <c r="BDG50" s="93"/>
      <c r="BDH50" s="93"/>
      <c r="BDI50" s="93"/>
      <c r="BDJ50" s="93"/>
      <c r="BDK50" s="93"/>
      <c r="BDL50" s="93"/>
      <c r="BDM50" s="93"/>
      <c r="BDN50" s="93"/>
      <c r="BDO50" s="93"/>
      <c r="BDP50" s="93"/>
      <c r="BDQ50" s="93"/>
      <c r="BDR50" s="93"/>
      <c r="BDS50" s="93"/>
      <c r="BDT50" s="93"/>
      <c r="BDU50" s="93"/>
      <c r="BDV50" s="93"/>
      <c r="BDW50" s="93"/>
      <c r="BDX50" s="93"/>
      <c r="BDY50" s="93"/>
      <c r="BDZ50" s="93"/>
      <c r="BEA50" s="93"/>
      <c r="BEB50" s="93"/>
      <c r="BEC50" s="93"/>
      <c r="BED50" s="93"/>
      <c r="BEE50" s="93"/>
      <c r="BEF50" s="93"/>
      <c r="BEG50" s="93"/>
      <c r="BEH50" s="93"/>
      <c r="BEI50" s="93"/>
      <c r="BEJ50" s="93"/>
      <c r="BEK50" s="93"/>
      <c r="BEL50" s="93"/>
      <c r="BEM50" s="93"/>
      <c r="BEN50" s="93"/>
      <c r="BEO50" s="93"/>
      <c r="BEP50" s="93"/>
      <c r="BEQ50" s="93"/>
      <c r="BER50" s="93"/>
      <c r="BES50" s="93"/>
      <c r="BET50" s="93"/>
      <c r="BEU50" s="93"/>
      <c r="BEV50" s="93"/>
      <c r="BEW50" s="93"/>
      <c r="BEX50" s="93"/>
      <c r="BEY50" s="93"/>
      <c r="BEZ50" s="93"/>
      <c r="BFA50" s="93"/>
      <c r="BFB50" s="93"/>
      <c r="BFC50" s="93"/>
      <c r="BFD50" s="93"/>
      <c r="BFE50" s="93"/>
      <c r="BFF50" s="93"/>
      <c r="BFG50" s="93"/>
      <c r="BFH50" s="93"/>
      <c r="BFI50" s="93"/>
      <c r="BFJ50" s="93"/>
      <c r="BFK50" s="93"/>
      <c r="BFL50" s="93"/>
      <c r="BFM50" s="93"/>
      <c r="BFN50" s="93"/>
      <c r="BFO50" s="93"/>
      <c r="BFP50" s="93"/>
      <c r="BFQ50" s="93"/>
      <c r="BFR50" s="93"/>
      <c r="BFS50" s="93"/>
      <c r="BFT50" s="93"/>
      <c r="BFU50" s="93"/>
      <c r="BFV50" s="93"/>
      <c r="BFW50" s="93"/>
      <c r="BFX50" s="93"/>
      <c r="BFY50" s="93"/>
      <c r="BFZ50" s="93"/>
      <c r="BGA50" s="93"/>
      <c r="BGB50" s="93"/>
      <c r="BGC50" s="93"/>
      <c r="BGD50" s="93"/>
      <c r="BGE50" s="93"/>
      <c r="BGF50" s="93"/>
      <c r="BGG50" s="93"/>
      <c r="BGH50" s="93"/>
      <c r="BGI50" s="93"/>
      <c r="BGJ50" s="93"/>
      <c r="BGK50" s="93"/>
      <c r="BGL50" s="93"/>
      <c r="BGM50" s="93"/>
      <c r="BGN50" s="93"/>
      <c r="BGO50" s="93"/>
      <c r="BGP50" s="93"/>
      <c r="BGQ50" s="93"/>
      <c r="BGR50" s="93"/>
      <c r="BGS50" s="93"/>
      <c r="BGT50" s="93"/>
      <c r="BGU50" s="93"/>
      <c r="BGV50" s="93"/>
      <c r="BGW50" s="93"/>
      <c r="BGX50" s="93"/>
      <c r="BGY50" s="93"/>
      <c r="BGZ50" s="93"/>
      <c r="BHA50" s="93"/>
      <c r="BHB50" s="93"/>
      <c r="BHC50" s="93"/>
      <c r="BHD50" s="93"/>
      <c r="BHE50" s="93"/>
      <c r="BHF50" s="93"/>
      <c r="BHG50" s="93"/>
      <c r="BHH50" s="93"/>
      <c r="BHI50" s="93"/>
      <c r="BHJ50" s="93"/>
      <c r="BHK50" s="93"/>
      <c r="BHL50" s="93"/>
      <c r="BHM50" s="93"/>
      <c r="BHN50" s="93"/>
      <c r="BHO50" s="93"/>
      <c r="BHP50" s="93"/>
      <c r="BHQ50" s="93"/>
      <c r="BHR50" s="93"/>
      <c r="BHS50" s="93"/>
      <c r="BHT50" s="93"/>
      <c r="BHU50" s="93"/>
      <c r="BHV50" s="93"/>
      <c r="BHW50" s="93"/>
      <c r="BHX50" s="93"/>
      <c r="BHY50" s="93"/>
      <c r="BHZ50" s="93"/>
      <c r="BIA50" s="93"/>
      <c r="BIB50" s="93"/>
      <c r="BIC50" s="93"/>
      <c r="BID50" s="93"/>
      <c r="BIE50" s="93"/>
      <c r="BIF50" s="93"/>
      <c r="BIG50" s="93"/>
      <c r="BIH50" s="93"/>
      <c r="BII50" s="93"/>
      <c r="BIJ50" s="93"/>
      <c r="BIK50" s="93"/>
      <c r="BIL50" s="93"/>
      <c r="BIM50" s="93"/>
      <c r="BIN50" s="93"/>
      <c r="BIO50" s="93"/>
      <c r="BIP50" s="93"/>
      <c r="BIQ50" s="93"/>
      <c r="BIR50" s="93"/>
      <c r="BIS50" s="93"/>
      <c r="BIT50" s="93"/>
      <c r="BIU50" s="93"/>
      <c r="BIV50" s="93"/>
      <c r="BIW50" s="93"/>
      <c r="BIX50" s="93"/>
      <c r="BIY50" s="93"/>
      <c r="BIZ50" s="93"/>
      <c r="BJA50" s="93"/>
      <c r="BJB50" s="93"/>
      <c r="BJC50" s="93"/>
      <c r="BJD50" s="93"/>
      <c r="BJE50" s="93"/>
      <c r="BJF50" s="93"/>
      <c r="BJG50" s="93"/>
      <c r="BJH50" s="93"/>
      <c r="BJI50" s="93"/>
      <c r="BJJ50" s="93"/>
      <c r="BJK50" s="93"/>
      <c r="BJL50" s="93"/>
      <c r="BJM50" s="93"/>
      <c r="BJN50" s="93"/>
      <c r="BJO50" s="93"/>
      <c r="BJP50" s="93"/>
      <c r="BJQ50" s="93"/>
      <c r="BJR50" s="93"/>
      <c r="BJS50" s="93"/>
      <c r="BJT50" s="93"/>
      <c r="BJU50" s="93"/>
      <c r="BJV50" s="93"/>
      <c r="BJW50" s="93"/>
      <c r="BJX50" s="93"/>
      <c r="BJY50" s="93"/>
      <c r="BJZ50" s="93"/>
      <c r="BKA50" s="93"/>
      <c r="BKB50" s="93"/>
      <c r="BKC50" s="93"/>
      <c r="BKD50" s="93"/>
      <c r="BKE50" s="93"/>
      <c r="BKF50" s="93"/>
      <c r="BKG50" s="93"/>
      <c r="BKH50" s="93"/>
      <c r="BKI50" s="93"/>
      <c r="BKJ50" s="93"/>
      <c r="BKK50" s="93"/>
      <c r="BKL50" s="93"/>
      <c r="BKM50" s="93"/>
      <c r="BKN50" s="93"/>
      <c r="BKO50" s="93"/>
      <c r="BKP50" s="93"/>
      <c r="BKQ50" s="93"/>
      <c r="BKR50" s="93"/>
      <c r="BKS50" s="93"/>
      <c r="BKT50" s="93"/>
      <c r="BKU50" s="93"/>
      <c r="BKV50" s="93"/>
      <c r="BKW50" s="93"/>
      <c r="BKX50" s="93"/>
      <c r="BKY50" s="93"/>
      <c r="BKZ50" s="93"/>
      <c r="BLA50" s="93"/>
      <c r="BLB50" s="93"/>
      <c r="BLC50" s="93"/>
      <c r="BLD50" s="93"/>
      <c r="BLE50" s="93"/>
      <c r="BLF50" s="93"/>
      <c r="BLG50" s="93"/>
      <c r="BLH50" s="93"/>
      <c r="BLI50" s="93"/>
      <c r="BLJ50" s="93"/>
      <c r="BLK50" s="93"/>
      <c r="BLL50" s="93"/>
      <c r="BLM50" s="93"/>
      <c r="BLN50" s="93"/>
      <c r="BLO50" s="93"/>
      <c r="BLP50" s="93"/>
      <c r="BLQ50" s="93"/>
      <c r="BLR50" s="93"/>
      <c r="BLS50" s="93"/>
      <c r="BLT50" s="93"/>
      <c r="BLU50" s="93"/>
      <c r="BLV50" s="93"/>
      <c r="BLW50" s="93"/>
      <c r="BLX50" s="93"/>
      <c r="BLY50" s="93"/>
      <c r="BLZ50" s="93"/>
      <c r="BMA50" s="93"/>
      <c r="BMB50" s="93"/>
      <c r="BMC50" s="93"/>
      <c r="BMD50" s="93"/>
      <c r="BME50" s="93"/>
      <c r="BMF50" s="93"/>
      <c r="BMG50" s="93"/>
      <c r="BMH50" s="93"/>
      <c r="BMI50" s="93"/>
      <c r="BMJ50" s="93"/>
      <c r="BMK50" s="93"/>
      <c r="BML50" s="93"/>
      <c r="BMM50" s="93"/>
      <c r="BMN50" s="93"/>
      <c r="BMO50" s="93"/>
      <c r="BMP50" s="93"/>
      <c r="BMQ50" s="93"/>
      <c r="BMR50" s="93"/>
      <c r="BMS50" s="93"/>
      <c r="BMT50" s="93"/>
      <c r="BMU50" s="93"/>
      <c r="BMV50" s="93"/>
      <c r="BMW50" s="93"/>
      <c r="BMX50" s="93"/>
      <c r="BMY50" s="93"/>
      <c r="BMZ50" s="93"/>
      <c r="BNA50" s="93"/>
      <c r="BNB50" s="93"/>
      <c r="BNC50" s="93"/>
      <c r="BND50" s="93"/>
      <c r="BNE50" s="93"/>
      <c r="BNF50" s="93"/>
      <c r="BNG50" s="93"/>
      <c r="BNH50" s="93"/>
      <c r="BNI50" s="93"/>
      <c r="BNJ50" s="93"/>
      <c r="BNK50" s="93"/>
      <c r="BNL50" s="93"/>
      <c r="BNM50" s="93"/>
      <c r="BNN50" s="93"/>
      <c r="BNO50" s="93"/>
      <c r="BNP50" s="93"/>
      <c r="BNQ50" s="93"/>
      <c r="BNR50" s="93"/>
      <c r="BNS50" s="93"/>
      <c r="BNT50" s="93"/>
      <c r="BNU50" s="93"/>
      <c r="BNV50" s="93"/>
      <c r="BNW50" s="93"/>
      <c r="BNX50" s="93"/>
      <c r="BNY50" s="93"/>
      <c r="BNZ50" s="93"/>
      <c r="BOA50" s="93"/>
      <c r="BOB50" s="93"/>
      <c r="BOC50" s="93"/>
      <c r="BOD50" s="93"/>
      <c r="BOE50" s="93"/>
      <c r="BOF50" s="93"/>
      <c r="BOG50" s="93"/>
      <c r="BOH50" s="93"/>
      <c r="BOI50" s="93"/>
      <c r="BOJ50" s="93"/>
      <c r="BOK50" s="93"/>
      <c r="BOL50" s="93"/>
      <c r="BOM50" s="93"/>
      <c r="BON50" s="93"/>
      <c r="BOO50" s="93"/>
      <c r="BOP50" s="93"/>
      <c r="BOQ50" s="93"/>
      <c r="BOR50" s="93"/>
      <c r="BOS50" s="93"/>
      <c r="BOT50" s="93"/>
      <c r="BOU50" s="93"/>
      <c r="BOV50" s="93"/>
      <c r="BOW50" s="93"/>
      <c r="BOX50" s="93"/>
      <c r="BOY50" s="93"/>
      <c r="BOZ50" s="93"/>
      <c r="BPA50" s="93"/>
      <c r="BPB50" s="93"/>
      <c r="BPC50" s="93"/>
      <c r="BPD50" s="93"/>
      <c r="BPE50" s="93"/>
      <c r="BPF50" s="93"/>
      <c r="BPG50" s="93"/>
      <c r="BPH50" s="93"/>
      <c r="BPI50" s="93"/>
      <c r="BPJ50" s="93"/>
      <c r="BPK50" s="93"/>
      <c r="BPL50" s="93"/>
      <c r="BPM50" s="93"/>
      <c r="BPN50" s="93"/>
      <c r="BPO50" s="93"/>
      <c r="BPP50" s="93"/>
      <c r="BPQ50" s="93"/>
      <c r="BPR50" s="93"/>
      <c r="BPS50" s="93"/>
      <c r="BPT50" s="93"/>
      <c r="BPU50" s="93"/>
      <c r="BPV50" s="93"/>
      <c r="BPW50" s="93"/>
      <c r="BPX50" s="93"/>
      <c r="BPY50" s="93"/>
      <c r="BPZ50" s="93"/>
      <c r="BQA50" s="93"/>
      <c r="BQB50" s="93"/>
      <c r="BQC50" s="93"/>
      <c r="BQD50" s="93"/>
      <c r="BQE50" s="93"/>
      <c r="BQF50" s="93"/>
      <c r="BQG50" s="93"/>
      <c r="BQH50" s="93"/>
      <c r="BQI50" s="93"/>
      <c r="BQJ50" s="93"/>
      <c r="BQK50" s="93"/>
      <c r="BQL50" s="93"/>
      <c r="BQM50" s="93"/>
      <c r="BQN50" s="93"/>
      <c r="BQO50" s="93"/>
      <c r="BQP50" s="93"/>
      <c r="BQQ50" s="93"/>
      <c r="BQR50" s="93"/>
      <c r="BQS50" s="93"/>
      <c r="BQT50" s="93"/>
      <c r="BQU50" s="93"/>
      <c r="BQV50" s="93"/>
      <c r="BQW50" s="93"/>
      <c r="BQX50" s="93"/>
      <c r="BQY50" s="93"/>
      <c r="BQZ50" s="93"/>
      <c r="BRA50" s="93"/>
      <c r="BRB50" s="93"/>
      <c r="BRC50" s="93"/>
      <c r="BRD50" s="93"/>
      <c r="BRE50" s="93"/>
      <c r="BRF50" s="93"/>
      <c r="BRG50" s="93"/>
      <c r="BRH50" s="93"/>
      <c r="BRI50" s="93"/>
      <c r="BRJ50" s="93"/>
      <c r="BRK50" s="93"/>
      <c r="BRL50" s="93"/>
      <c r="BRM50" s="93"/>
      <c r="BRN50" s="93"/>
      <c r="BRO50" s="93"/>
      <c r="BRP50" s="93"/>
      <c r="BRQ50" s="93"/>
      <c r="BRR50" s="93"/>
      <c r="BRS50" s="93"/>
      <c r="BRT50" s="93"/>
      <c r="BRU50" s="93"/>
      <c r="BRV50" s="93"/>
      <c r="BRW50" s="93"/>
      <c r="BRX50" s="93"/>
      <c r="BRY50" s="93"/>
      <c r="BRZ50" s="93"/>
      <c r="BSA50" s="93"/>
      <c r="BSB50" s="93"/>
      <c r="BSC50" s="93"/>
      <c r="BSD50" s="93"/>
      <c r="BSE50" s="93"/>
      <c r="BSF50" s="93"/>
      <c r="BSG50" s="93"/>
      <c r="BSH50" s="93"/>
      <c r="BSI50" s="93"/>
      <c r="BSJ50" s="93"/>
      <c r="BSK50" s="93"/>
      <c r="BSL50" s="93"/>
      <c r="BSM50" s="93"/>
      <c r="BSN50" s="93"/>
      <c r="BSO50" s="93"/>
      <c r="BSP50" s="93"/>
      <c r="BSQ50" s="93"/>
      <c r="BSR50" s="93"/>
      <c r="BSS50" s="93"/>
      <c r="BST50" s="93"/>
      <c r="BSU50" s="93"/>
      <c r="BSV50" s="93"/>
      <c r="BSW50" s="93"/>
      <c r="BSX50" s="93"/>
      <c r="BSY50" s="93"/>
      <c r="BSZ50" s="93"/>
      <c r="BTA50" s="93"/>
      <c r="BTB50" s="93"/>
      <c r="BTC50" s="93"/>
      <c r="BTD50" s="93"/>
      <c r="BTE50" s="93"/>
      <c r="BTF50" s="93"/>
      <c r="BTG50" s="93"/>
      <c r="BTH50" s="93"/>
      <c r="BTI50" s="93"/>
      <c r="BTJ50" s="93"/>
      <c r="BTK50" s="93"/>
      <c r="BTL50" s="93"/>
      <c r="BTM50" s="93"/>
      <c r="BTN50" s="93"/>
      <c r="BTO50" s="93"/>
      <c r="BTP50" s="93"/>
      <c r="BTQ50" s="93"/>
      <c r="BTR50" s="93"/>
      <c r="BTS50" s="93"/>
      <c r="BTT50" s="93"/>
      <c r="BTU50" s="93"/>
      <c r="BTV50" s="93"/>
      <c r="BTW50" s="93"/>
      <c r="BTX50" s="93"/>
      <c r="BTY50" s="93"/>
      <c r="BTZ50" s="93"/>
      <c r="BUA50" s="93"/>
      <c r="BUB50" s="93"/>
      <c r="BUC50" s="93"/>
      <c r="BUD50" s="93"/>
      <c r="BUE50" s="93"/>
      <c r="BUF50" s="93"/>
      <c r="BUG50" s="93"/>
      <c r="BUH50" s="93"/>
      <c r="BUI50" s="93"/>
      <c r="BUJ50" s="93"/>
      <c r="BUK50" s="93"/>
      <c r="BUL50" s="93"/>
      <c r="BUM50" s="93"/>
      <c r="BUN50" s="93"/>
      <c r="BUO50" s="93"/>
      <c r="BUP50" s="93"/>
      <c r="BUQ50" s="93"/>
      <c r="BUR50" s="93"/>
      <c r="BUS50" s="93"/>
      <c r="BUT50" s="93"/>
      <c r="BUU50" s="93"/>
      <c r="BUV50" s="93"/>
      <c r="BUW50" s="93"/>
      <c r="BUX50" s="93"/>
      <c r="BUY50" s="93"/>
      <c r="BUZ50" s="93"/>
      <c r="BVA50" s="93"/>
      <c r="BVB50" s="93"/>
      <c r="BVC50" s="93"/>
      <c r="BVD50" s="93"/>
      <c r="BVE50" s="93"/>
      <c r="BVF50" s="93"/>
      <c r="BVG50" s="93"/>
      <c r="BVH50" s="93"/>
      <c r="BVI50" s="93"/>
      <c r="BVJ50" s="93"/>
      <c r="BVK50" s="93"/>
      <c r="BVL50" s="93"/>
      <c r="BVM50" s="93"/>
      <c r="BVN50" s="93"/>
      <c r="BVO50" s="93"/>
      <c r="BVP50" s="93"/>
      <c r="BVQ50" s="93"/>
      <c r="BVR50" s="93"/>
      <c r="BVS50" s="93"/>
      <c r="BVT50" s="93"/>
      <c r="BVU50" s="93"/>
      <c r="BVV50" s="93"/>
      <c r="BVW50" s="93"/>
      <c r="BVX50" s="93"/>
      <c r="BVY50" s="93"/>
      <c r="BVZ50" s="93"/>
      <c r="BWA50" s="93"/>
      <c r="BWB50" s="93"/>
      <c r="BWC50" s="93"/>
      <c r="BWD50" s="93"/>
      <c r="BWE50" s="93"/>
      <c r="BWF50" s="93"/>
      <c r="BWG50" s="93"/>
      <c r="BWH50" s="93"/>
      <c r="BWI50" s="93"/>
      <c r="BWJ50" s="93"/>
      <c r="BWK50" s="93"/>
      <c r="BWL50" s="93"/>
      <c r="BWM50" s="93"/>
      <c r="BWN50" s="93"/>
      <c r="BWO50" s="93"/>
      <c r="BWP50" s="93"/>
      <c r="BWQ50" s="93"/>
      <c r="BWR50" s="93"/>
      <c r="BWS50" s="93"/>
      <c r="BWT50" s="93"/>
      <c r="BWU50" s="93"/>
      <c r="BWV50" s="93"/>
      <c r="BWW50" s="93"/>
      <c r="BWX50" s="93"/>
      <c r="BWY50" s="93"/>
      <c r="BWZ50" s="93"/>
      <c r="BXA50" s="93"/>
      <c r="BXB50" s="93"/>
      <c r="BXC50" s="93"/>
      <c r="BXD50" s="93"/>
      <c r="BXE50" s="93"/>
      <c r="BXF50" s="93"/>
      <c r="BXG50" s="93"/>
      <c r="BXH50" s="93"/>
      <c r="BXI50" s="93"/>
      <c r="BXJ50" s="93"/>
      <c r="BXK50" s="93"/>
      <c r="BXL50" s="93"/>
      <c r="BXM50" s="93"/>
      <c r="BXN50" s="93"/>
      <c r="BXO50" s="93"/>
      <c r="BXP50" s="93"/>
      <c r="BXQ50" s="93"/>
      <c r="BXR50" s="93"/>
      <c r="BXS50" s="93"/>
      <c r="BXT50" s="93"/>
      <c r="BXU50" s="93"/>
      <c r="BXV50" s="93"/>
      <c r="BXW50" s="93"/>
      <c r="BXX50" s="93"/>
      <c r="BXY50" s="93"/>
      <c r="BXZ50" s="93"/>
      <c r="BYA50" s="93"/>
      <c r="BYB50" s="93"/>
      <c r="BYC50" s="93"/>
      <c r="BYD50" s="93"/>
      <c r="BYE50" s="93"/>
      <c r="BYF50" s="93"/>
      <c r="BYG50" s="93"/>
      <c r="BYH50" s="93"/>
      <c r="BYI50" s="93"/>
      <c r="BYJ50" s="93"/>
      <c r="BYK50" s="93"/>
      <c r="BYL50" s="93"/>
      <c r="BYM50" s="93"/>
      <c r="BYN50" s="93"/>
      <c r="BYO50" s="93"/>
      <c r="BYP50" s="93"/>
      <c r="BYQ50" s="93"/>
      <c r="BYR50" s="93"/>
      <c r="BYS50" s="93"/>
      <c r="BYT50" s="93"/>
      <c r="BYU50" s="93"/>
      <c r="BYV50" s="93"/>
      <c r="BYW50" s="93"/>
      <c r="BYX50" s="93"/>
      <c r="BYY50" s="93"/>
      <c r="BYZ50" s="93"/>
      <c r="BZA50" s="93"/>
      <c r="BZB50" s="93"/>
      <c r="BZC50" s="93"/>
      <c r="BZD50" s="93"/>
      <c r="BZE50" s="93"/>
      <c r="BZF50" s="93"/>
      <c r="BZG50" s="93"/>
      <c r="BZH50" s="93"/>
      <c r="BZI50" s="93"/>
      <c r="BZJ50" s="93"/>
      <c r="BZK50" s="93"/>
      <c r="BZL50" s="93"/>
      <c r="BZM50" s="93"/>
      <c r="BZN50" s="93"/>
      <c r="BZO50" s="93"/>
      <c r="BZP50" s="93"/>
      <c r="BZQ50" s="93"/>
      <c r="BZR50" s="93"/>
      <c r="BZS50" s="93"/>
      <c r="BZT50" s="93"/>
      <c r="BZU50" s="93"/>
      <c r="BZV50" s="93"/>
      <c r="BZW50" s="93"/>
      <c r="BZX50" s="93"/>
      <c r="BZY50" s="93"/>
      <c r="BZZ50" s="93"/>
      <c r="CAA50" s="93"/>
      <c r="CAB50" s="93"/>
      <c r="CAC50" s="93"/>
      <c r="CAD50" s="93"/>
      <c r="CAE50" s="93"/>
      <c r="CAF50" s="93"/>
      <c r="CAG50" s="93"/>
      <c r="CAH50" s="93"/>
      <c r="CAI50" s="93"/>
      <c r="CAJ50" s="93"/>
      <c r="CAK50" s="93"/>
      <c r="CAL50" s="93"/>
      <c r="CAM50" s="93"/>
      <c r="CAN50" s="93"/>
      <c r="CAO50" s="93"/>
      <c r="CAP50" s="93"/>
      <c r="CAQ50" s="93"/>
      <c r="CAR50" s="93"/>
      <c r="CAS50" s="93"/>
      <c r="CAT50" s="93"/>
      <c r="CAU50" s="93"/>
      <c r="CAV50" s="93"/>
      <c r="CAW50" s="93"/>
      <c r="CAX50" s="93"/>
      <c r="CAY50" s="93"/>
      <c r="CAZ50" s="93"/>
      <c r="CBA50" s="93"/>
      <c r="CBB50" s="93"/>
      <c r="CBC50" s="93"/>
      <c r="CBD50" s="93"/>
      <c r="CBE50" s="93"/>
      <c r="CBF50" s="93"/>
      <c r="CBG50" s="93"/>
      <c r="CBH50" s="93"/>
      <c r="CBI50" s="93"/>
      <c r="CBJ50" s="93"/>
      <c r="CBK50" s="93"/>
      <c r="CBL50" s="93"/>
      <c r="CBM50" s="93"/>
      <c r="CBN50" s="93"/>
      <c r="CBO50" s="93"/>
      <c r="CBP50" s="93"/>
      <c r="CBQ50" s="93"/>
      <c r="CBR50" s="93"/>
      <c r="CBS50" s="93"/>
      <c r="CBT50" s="93"/>
      <c r="CBU50" s="93"/>
      <c r="CBV50" s="93"/>
      <c r="CBW50" s="93"/>
      <c r="CBX50" s="93"/>
      <c r="CBY50" s="93"/>
      <c r="CBZ50" s="93"/>
      <c r="CCA50" s="93"/>
      <c r="CCB50" s="93"/>
      <c r="CCC50" s="93"/>
      <c r="CCD50" s="93"/>
      <c r="CCE50" s="93"/>
      <c r="CCF50" s="93"/>
      <c r="CCG50" s="93"/>
      <c r="CCH50" s="93"/>
      <c r="CCI50" s="93"/>
      <c r="CCJ50" s="93"/>
      <c r="CCK50" s="93"/>
      <c r="CCL50" s="93"/>
      <c r="CCM50" s="93"/>
      <c r="CCN50" s="93"/>
      <c r="CCO50" s="93"/>
      <c r="CCP50" s="93"/>
      <c r="CCQ50" s="93"/>
      <c r="CCR50" s="93"/>
      <c r="CCS50" s="93"/>
      <c r="CCT50" s="93"/>
      <c r="CCU50" s="93"/>
      <c r="CCV50" s="93"/>
      <c r="CCW50" s="93"/>
      <c r="CCX50" s="93"/>
      <c r="CCY50" s="93"/>
      <c r="CCZ50" s="93"/>
      <c r="CDA50" s="93"/>
      <c r="CDB50" s="93"/>
      <c r="CDC50" s="93"/>
      <c r="CDD50" s="93"/>
      <c r="CDE50" s="93"/>
      <c r="CDF50" s="93"/>
      <c r="CDG50" s="93"/>
      <c r="CDH50" s="93"/>
      <c r="CDI50" s="93"/>
      <c r="CDJ50" s="93"/>
      <c r="CDK50" s="93"/>
      <c r="CDL50" s="93"/>
      <c r="CDM50" s="93"/>
      <c r="CDN50" s="93"/>
      <c r="CDO50" s="93"/>
      <c r="CDP50" s="93"/>
      <c r="CDQ50" s="93"/>
      <c r="CDR50" s="93"/>
      <c r="CDS50" s="93"/>
      <c r="CDT50" s="93"/>
      <c r="CDU50" s="93"/>
      <c r="CDV50" s="93"/>
      <c r="CDW50" s="93"/>
      <c r="CDX50" s="93"/>
      <c r="CDY50" s="93"/>
      <c r="CDZ50" s="93"/>
      <c r="CEA50" s="93"/>
      <c r="CEB50" s="93"/>
      <c r="CEC50" s="93"/>
      <c r="CED50" s="93"/>
      <c r="CEE50" s="93"/>
      <c r="CEF50" s="93"/>
      <c r="CEG50" s="93"/>
      <c r="CEH50" s="93"/>
      <c r="CEI50" s="93"/>
      <c r="CEJ50" s="93"/>
      <c r="CEK50" s="93"/>
      <c r="CEL50" s="93"/>
      <c r="CEM50" s="93"/>
      <c r="CEN50" s="93"/>
      <c r="CEO50" s="93"/>
      <c r="CEP50" s="93"/>
      <c r="CEQ50" s="93"/>
      <c r="CER50" s="93"/>
      <c r="CES50" s="93"/>
      <c r="CET50" s="93"/>
      <c r="CEU50" s="93"/>
      <c r="CEV50" s="93"/>
      <c r="CEW50" s="93"/>
      <c r="CEX50" s="93"/>
      <c r="CEY50" s="93"/>
      <c r="CEZ50" s="93"/>
      <c r="CFA50" s="93"/>
      <c r="CFB50" s="93"/>
      <c r="CFC50" s="93"/>
      <c r="CFD50" s="93"/>
      <c r="CFE50" s="93"/>
      <c r="CFF50" s="93"/>
      <c r="CFG50" s="93"/>
      <c r="CFH50" s="93"/>
      <c r="CFI50" s="93"/>
      <c r="CFJ50" s="93"/>
      <c r="CFK50" s="93"/>
      <c r="CFL50" s="93"/>
      <c r="CFM50" s="93"/>
      <c r="CFN50" s="93"/>
      <c r="CFO50" s="93"/>
      <c r="CFP50" s="93"/>
      <c r="CFQ50" s="93"/>
      <c r="CFR50" s="93"/>
      <c r="CFS50" s="93"/>
      <c r="CFT50" s="93"/>
      <c r="CFU50" s="93"/>
      <c r="CFV50" s="93"/>
      <c r="CFW50" s="93"/>
      <c r="CFX50" s="93"/>
      <c r="CFY50" s="93"/>
      <c r="CFZ50" s="93"/>
      <c r="CGA50" s="93"/>
      <c r="CGB50" s="93"/>
      <c r="CGC50" s="93"/>
      <c r="CGD50" s="93"/>
      <c r="CGE50" s="93"/>
      <c r="CGF50" s="93"/>
      <c r="CGG50" s="93"/>
      <c r="CGH50" s="93"/>
      <c r="CGI50" s="93"/>
      <c r="CGJ50" s="93"/>
      <c r="CGK50" s="93"/>
      <c r="CGL50" s="93"/>
      <c r="CGM50" s="93"/>
      <c r="CGN50" s="93"/>
      <c r="CGO50" s="93"/>
      <c r="CGP50" s="93"/>
      <c r="CGQ50" s="93"/>
      <c r="CGR50" s="93"/>
      <c r="CGS50" s="93"/>
      <c r="CGT50" s="93"/>
      <c r="CGU50" s="93"/>
      <c r="CGV50" s="93"/>
      <c r="CGW50" s="93"/>
      <c r="CGX50" s="93"/>
      <c r="CGY50" s="93"/>
      <c r="CGZ50" s="93"/>
      <c r="CHA50" s="93"/>
      <c r="CHB50" s="93"/>
      <c r="CHC50" s="93"/>
      <c r="CHD50" s="93"/>
      <c r="CHE50" s="93"/>
      <c r="CHF50" s="93"/>
      <c r="CHG50" s="93"/>
      <c r="CHH50" s="93"/>
      <c r="CHI50" s="93"/>
      <c r="CHJ50" s="93"/>
      <c r="CHK50" s="93"/>
      <c r="CHL50" s="93"/>
      <c r="CHM50" s="93"/>
      <c r="CHN50" s="93"/>
      <c r="CHO50" s="93"/>
      <c r="CHP50" s="93"/>
      <c r="CHQ50" s="93"/>
      <c r="CHR50" s="93"/>
      <c r="CHS50" s="93"/>
      <c r="CHT50" s="93"/>
      <c r="CHU50" s="93"/>
      <c r="CHV50" s="93"/>
      <c r="CHW50" s="93"/>
      <c r="CHX50" s="93"/>
      <c r="CHY50" s="93"/>
      <c r="CHZ50" s="93"/>
      <c r="CIA50" s="93"/>
      <c r="CIB50" s="93"/>
      <c r="CIC50" s="93"/>
      <c r="CID50" s="93"/>
      <c r="CIE50" s="93"/>
      <c r="CIF50" s="93"/>
      <c r="CIG50" s="93"/>
      <c r="CIH50" s="93"/>
      <c r="CII50" s="93"/>
      <c r="CIJ50" s="93"/>
      <c r="CIK50" s="93"/>
      <c r="CIL50" s="93"/>
      <c r="CIM50" s="93"/>
      <c r="CIN50" s="93"/>
      <c r="CIO50" s="93"/>
      <c r="CIP50" s="93"/>
      <c r="CIQ50" s="93"/>
      <c r="CIR50" s="93"/>
      <c r="CIS50" s="93"/>
      <c r="CIT50" s="93"/>
      <c r="CIU50" s="93"/>
      <c r="CIV50" s="93"/>
      <c r="CIW50" s="93"/>
      <c r="CIX50" s="93"/>
      <c r="CIY50" s="93"/>
      <c r="CIZ50" s="93"/>
      <c r="CJA50" s="93"/>
      <c r="CJB50" s="93"/>
      <c r="CJC50" s="93"/>
      <c r="CJD50" s="93"/>
      <c r="CJE50" s="93"/>
      <c r="CJF50" s="93"/>
      <c r="CJG50" s="93"/>
      <c r="CJH50" s="93"/>
      <c r="CJI50" s="93"/>
      <c r="CJJ50" s="93"/>
      <c r="CJK50" s="93"/>
      <c r="CJL50" s="93"/>
      <c r="CJM50" s="93"/>
      <c r="CJN50" s="93"/>
      <c r="CJO50" s="93"/>
      <c r="CJP50" s="93"/>
      <c r="CJQ50" s="93"/>
      <c r="CJR50" s="93"/>
      <c r="CJS50" s="93"/>
      <c r="CJT50" s="93"/>
      <c r="CJU50" s="93"/>
      <c r="CJV50" s="93"/>
      <c r="CJW50" s="93"/>
      <c r="CJX50" s="93"/>
      <c r="CJY50" s="93"/>
      <c r="CJZ50" s="93"/>
      <c r="CKA50" s="93"/>
      <c r="CKB50" s="93"/>
      <c r="CKC50" s="93"/>
      <c r="CKD50" s="93"/>
      <c r="CKE50" s="93"/>
      <c r="CKF50" s="93"/>
      <c r="CKG50" s="93"/>
      <c r="CKH50" s="93"/>
      <c r="CKI50" s="93"/>
      <c r="CKJ50" s="93"/>
      <c r="CKK50" s="93"/>
      <c r="CKL50" s="93"/>
      <c r="CKM50" s="93"/>
      <c r="CKN50" s="93"/>
      <c r="CKO50" s="93"/>
      <c r="CKP50" s="93"/>
      <c r="CKQ50" s="93"/>
      <c r="CKR50" s="93"/>
      <c r="CKS50" s="93"/>
      <c r="CKT50" s="93"/>
      <c r="CKU50" s="93"/>
      <c r="CKV50" s="93"/>
      <c r="CKW50" s="93"/>
      <c r="CKX50" s="93"/>
      <c r="CKY50" s="93"/>
      <c r="CKZ50" s="93"/>
      <c r="CLA50" s="93"/>
      <c r="CLB50" s="93"/>
      <c r="CLC50" s="93"/>
      <c r="CLD50" s="93"/>
      <c r="CLE50" s="93"/>
      <c r="CLF50" s="93"/>
      <c r="CLG50" s="93"/>
      <c r="CLH50" s="93"/>
      <c r="CLI50" s="93"/>
      <c r="CLJ50" s="93"/>
      <c r="CLK50" s="93"/>
      <c r="CLL50" s="93"/>
      <c r="CLM50" s="93"/>
      <c r="CLN50" s="93"/>
      <c r="CLO50" s="93"/>
      <c r="CLP50" s="93"/>
      <c r="CLQ50" s="93"/>
      <c r="CLR50" s="93"/>
      <c r="CLS50" s="93"/>
      <c r="CLT50" s="93"/>
      <c r="CLU50" s="93"/>
      <c r="CLV50" s="93"/>
      <c r="CLW50" s="93"/>
      <c r="CLX50" s="93"/>
      <c r="CLY50" s="93"/>
      <c r="CLZ50" s="93"/>
      <c r="CMA50" s="93"/>
      <c r="CMB50" s="93"/>
      <c r="CMC50" s="93"/>
      <c r="CMD50" s="93"/>
      <c r="CME50" s="93"/>
      <c r="CMF50" s="93"/>
      <c r="CMG50" s="93"/>
      <c r="CMH50" s="93"/>
      <c r="CMI50" s="93"/>
      <c r="CMJ50" s="93"/>
      <c r="CMK50" s="93"/>
      <c r="CML50" s="93"/>
      <c r="CMM50" s="93"/>
      <c r="CMN50" s="93"/>
      <c r="CMO50" s="93"/>
      <c r="CMP50" s="93"/>
      <c r="CMQ50" s="93"/>
      <c r="CMR50" s="93"/>
      <c r="CMS50" s="93"/>
      <c r="CMT50" s="93"/>
      <c r="CMU50" s="93"/>
      <c r="CMV50" s="93"/>
      <c r="CMW50" s="93"/>
      <c r="CMX50" s="93"/>
      <c r="CMY50" s="93"/>
      <c r="CMZ50" s="93"/>
      <c r="CNA50" s="93"/>
      <c r="CNB50" s="93"/>
      <c r="CNC50" s="93"/>
      <c r="CND50" s="93"/>
      <c r="CNE50" s="93"/>
      <c r="CNF50" s="93"/>
      <c r="CNG50" s="93"/>
      <c r="CNH50" s="93"/>
      <c r="CNI50" s="93"/>
      <c r="CNJ50" s="93"/>
      <c r="CNK50" s="93"/>
      <c r="CNL50" s="93"/>
      <c r="CNM50" s="93"/>
      <c r="CNN50" s="93"/>
      <c r="CNO50" s="93"/>
      <c r="CNP50" s="93"/>
      <c r="CNQ50" s="93"/>
      <c r="CNR50" s="93"/>
      <c r="CNS50" s="93"/>
      <c r="CNT50" s="93"/>
      <c r="CNU50" s="93"/>
      <c r="CNV50" s="93"/>
      <c r="CNW50" s="93"/>
      <c r="CNX50" s="93"/>
      <c r="CNY50" s="93"/>
      <c r="CNZ50" s="93"/>
      <c r="COA50" s="93"/>
      <c r="COB50" s="93"/>
      <c r="COC50" s="93"/>
      <c r="COD50" s="93"/>
      <c r="COE50" s="93"/>
      <c r="COF50" s="93"/>
      <c r="COG50" s="93"/>
      <c r="COH50" s="93"/>
      <c r="COI50" s="93"/>
      <c r="COJ50" s="93"/>
      <c r="COK50" s="93"/>
      <c r="COL50" s="93"/>
      <c r="COM50" s="93"/>
      <c r="CON50" s="93"/>
      <c r="COO50" s="93"/>
      <c r="COP50" s="93"/>
      <c r="COQ50" s="93"/>
      <c r="COR50" s="93"/>
      <c r="COS50" s="93"/>
      <c r="COT50" s="93"/>
      <c r="COU50" s="93"/>
      <c r="COV50" s="93"/>
      <c r="COW50" s="93"/>
      <c r="COX50" s="93"/>
      <c r="COY50" s="93"/>
      <c r="COZ50" s="93"/>
      <c r="CPA50" s="93"/>
      <c r="CPB50" s="93"/>
      <c r="CPC50" s="93"/>
      <c r="CPD50" s="93"/>
      <c r="CPE50" s="93"/>
      <c r="CPF50" s="93"/>
      <c r="CPG50" s="93"/>
      <c r="CPH50" s="93"/>
      <c r="CPI50" s="93"/>
      <c r="CPJ50" s="93"/>
      <c r="CPK50" s="93"/>
      <c r="CPL50" s="93"/>
      <c r="CPM50" s="93"/>
      <c r="CPN50" s="93"/>
      <c r="CPO50" s="93"/>
      <c r="CPP50" s="93"/>
      <c r="CPQ50" s="93"/>
      <c r="CPR50" s="93"/>
      <c r="CPS50" s="93"/>
      <c r="CPT50" s="93"/>
      <c r="CPU50" s="93"/>
      <c r="CPV50" s="93"/>
      <c r="CPW50" s="93"/>
      <c r="CPX50" s="93"/>
      <c r="CPY50" s="93"/>
      <c r="CPZ50" s="93"/>
      <c r="CQA50" s="93"/>
      <c r="CQB50" s="93"/>
      <c r="CQC50" s="93"/>
      <c r="CQD50" s="93"/>
      <c r="CQE50" s="93"/>
      <c r="CQF50" s="93"/>
      <c r="CQG50" s="93"/>
      <c r="CQH50" s="93"/>
      <c r="CQI50" s="93"/>
      <c r="CQJ50" s="93"/>
      <c r="CQK50" s="93"/>
      <c r="CQL50" s="93"/>
      <c r="CQM50" s="93"/>
      <c r="CQN50" s="93"/>
      <c r="CQO50" s="93"/>
      <c r="CQP50" s="93"/>
      <c r="CQQ50" s="93"/>
      <c r="CQR50" s="93"/>
      <c r="CQS50" s="93"/>
      <c r="CQT50" s="93"/>
      <c r="CQU50" s="93"/>
      <c r="CQV50" s="93"/>
      <c r="CQW50" s="93"/>
      <c r="CQX50" s="93"/>
      <c r="CQY50" s="93"/>
      <c r="CQZ50" s="93"/>
      <c r="CRA50" s="93"/>
      <c r="CRB50" s="93"/>
      <c r="CRC50" s="93"/>
      <c r="CRD50" s="93"/>
      <c r="CRE50" s="93"/>
      <c r="CRF50" s="93"/>
      <c r="CRG50" s="93"/>
      <c r="CRH50" s="93"/>
      <c r="CRI50" s="93"/>
      <c r="CRJ50" s="93"/>
      <c r="CRK50" s="93"/>
      <c r="CRL50" s="93"/>
      <c r="CRM50" s="93"/>
      <c r="CRN50" s="93"/>
      <c r="CRO50" s="93"/>
      <c r="CRP50" s="93"/>
      <c r="CRQ50" s="93"/>
      <c r="CRR50" s="93"/>
      <c r="CRS50" s="93"/>
      <c r="CRT50" s="93"/>
      <c r="CRU50" s="93"/>
      <c r="CRV50" s="93"/>
      <c r="CRW50" s="93"/>
      <c r="CRX50" s="93"/>
      <c r="CRY50" s="93"/>
      <c r="CRZ50" s="93"/>
      <c r="CSA50" s="93"/>
      <c r="CSB50" s="93"/>
      <c r="CSC50" s="93"/>
      <c r="CSD50" s="93"/>
      <c r="CSE50" s="93"/>
      <c r="CSF50" s="93"/>
      <c r="CSG50" s="93"/>
      <c r="CSH50" s="93"/>
      <c r="CSI50" s="93"/>
      <c r="CSJ50" s="93"/>
      <c r="CSK50" s="93"/>
      <c r="CSL50" s="93"/>
      <c r="CSM50" s="93"/>
      <c r="CSN50" s="93"/>
      <c r="CSO50" s="93"/>
      <c r="CSP50" s="93"/>
      <c r="CSQ50" s="93"/>
      <c r="CSR50" s="93"/>
      <c r="CSS50" s="93"/>
      <c r="CST50" s="93"/>
      <c r="CSU50" s="93"/>
      <c r="CSV50" s="93"/>
      <c r="CSW50" s="93"/>
      <c r="CSX50" s="93"/>
      <c r="CSY50" s="93"/>
      <c r="CSZ50" s="93"/>
      <c r="CTA50" s="93"/>
      <c r="CTB50" s="93"/>
      <c r="CTC50" s="93"/>
      <c r="CTD50" s="93"/>
      <c r="CTE50" s="93"/>
      <c r="CTF50" s="93"/>
      <c r="CTG50" s="93"/>
      <c r="CTH50" s="93"/>
      <c r="CTI50" s="93"/>
      <c r="CTJ50" s="93"/>
      <c r="CTK50" s="93"/>
      <c r="CTL50" s="93"/>
      <c r="CTM50" s="93"/>
      <c r="CTN50" s="93"/>
      <c r="CTO50" s="93"/>
      <c r="CTP50" s="93"/>
      <c r="CTQ50" s="93"/>
      <c r="CTR50" s="93"/>
      <c r="CTS50" s="93"/>
      <c r="CTT50" s="93"/>
      <c r="CTU50" s="93"/>
      <c r="CTV50" s="93"/>
      <c r="CTW50" s="93"/>
      <c r="CTX50" s="93"/>
      <c r="CTY50" s="93"/>
      <c r="CTZ50" s="93"/>
      <c r="CUA50" s="93"/>
      <c r="CUB50" s="93"/>
      <c r="CUC50" s="93"/>
      <c r="CUD50" s="93"/>
      <c r="CUE50" s="93"/>
      <c r="CUF50" s="93"/>
      <c r="CUG50" s="93"/>
      <c r="CUH50" s="93"/>
      <c r="CUI50" s="93"/>
      <c r="CUJ50" s="93"/>
      <c r="CUK50" s="93"/>
      <c r="CUL50" s="93"/>
      <c r="CUM50" s="93"/>
      <c r="CUN50" s="93"/>
      <c r="CUO50" s="93"/>
      <c r="CUP50" s="93"/>
      <c r="CUQ50" s="93"/>
      <c r="CUR50" s="93"/>
      <c r="CUS50" s="93"/>
      <c r="CUT50" s="93"/>
      <c r="CUU50" s="93"/>
      <c r="CUV50" s="93"/>
      <c r="CUW50" s="93"/>
      <c r="CUX50" s="93"/>
      <c r="CUY50" s="93"/>
      <c r="CUZ50" s="93"/>
      <c r="CVA50" s="93"/>
      <c r="CVB50" s="93"/>
      <c r="CVC50" s="93"/>
      <c r="CVD50" s="93"/>
      <c r="CVE50" s="93"/>
      <c r="CVF50" s="93"/>
      <c r="CVG50" s="93"/>
      <c r="CVH50" s="93"/>
      <c r="CVI50" s="93"/>
      <c r="CVJ50" s="93"/>
      <c r="CVK50" s="93"/>
      <c r="CVL50" s="93"/>
      <c r="CVM50" s="93"/>
      <c r="CVN50" s="93"/>
      <c r="CVO50" s="93"/>
      <c r="CVP50" s="93"/>
      <c r="CVQ50" s="93"/>
      <c r="CVR50" s="93"/>
      <c r="CVS50" s="93"/>
      <c r="CVT50" s="93"/>
      <c r="CVU50" s="93"/>
      <c r="CVV50" s="93"/>
      <c r="CVW50" s="93"/>
      <c r="CVX50" s="93"/>
      <c r="CVY50" s="93"/>
      <c r="CVZ50" s="93"/>
      <c r="CWA50" s="93"/>
      <c r="CWB50" s="93"/>
      <c r="CWC50" s="93"/>
      <c r="CWD50" s="93"/>
      <c r="CWE50" s="93"/>
      <c r="CWF50" s="93"/>
      <c r="CWG50" s="93"/>
      <c r="CWH50" s="93"/>
      <c r="CWI50" s="93"/>
      <c r="CWJ50" s="93"/>
      <c r="CWK50" s="93"/>
      <c r="CWL50" s="93"/>
      <c r="CWM50" s="93"/>
      <c r="CWN50" s="93"/>
      <c r="CWO50" s="93"/>
      <c r="CWP50" s="93"/>
      <c r="CWQ50" s="93"/>
      <c r="CWR50" s="93"/>
      <c r="CWS50" s="93"/>
      <c r="CWT50" s="93"/>
      <c r="CWU50" s="93"/>
      <c r="CWV50" s="93"/>
      <c r="CWW50" s="93"/>
      <c r="CWX50" s="93"/>
      <c r="CWY50" s="93"/>
      <c r="CWZ50" s="93"/>
      <c r="CXA50" s="93"/>
      <c r="CXB50" s="93"/>
      <c r="CXC50" s="93"/>
      <c r="CXD50" s="93"/>
      <c r="CXE50" s="93"/>
      <c r="CXF50" s="93"/>
      <c r="CXG50" s="93"/>
      <c r="CXH50" s="93"/>
      <c r="CXI50" s="93"/>
      <c r="CXJ50" s="93"/>
      <c r="CXK50" s="93"/>
      <c r="CXL50" s="93"/>
      <c r="CXM50" s="93"/>
      <c r="CXN50" s="93"/>
      <c r="CXO50" s="93"/>
      <c r="CXP50" s="93"/>
      <c r="CXQ50" s="93"/>
      <c r="CXR50" s="93"/>
      <c r="CXS50" s="93"/>
      <c r="CXT50" s="93"/>
      <c r="CXU50" s="93"/>
      <c r="CXV50" s="93"/>
      <c r="CXW50" s="93"/>
      <c r="CXX50" s="93"/>
      <c r="CXY50" s="93"/>
      <c r="CXZ50" s="93"/>
      <c r="CYA50" s="93"/>
      <c r="CYB50" s="93"/>
      <c r="CYC50" s="93"/>
      <c r="CYD50" s="93"/>
      <c r="CYE50" s="93"/>
      <c r="CYF50" s="93"/>
      <c r="CYG50" s="93"/>
      <c r="CYH50" s="93"/>
      <c r="CYI50" s="93"/>
      <c r="CYJ50" s="93"/>
      <c r="CYK50" s="93"/>
      <c r="CYL50" s="93"/>
      <c r="CYM50" s="93"/>
      <c r="CYN50" s="93"/>
      <c r="CYO50" s="93"/>
      <c r="CYP50" s="93"/>
      <c r="CYQ50" s="93"/>
      <c r="CYR50" s="93"/>
      <c r="CYS50" s="93"/>
      <c r="CYT50" s="93"/>
      <c r="CYU50" s="93"/>
      <c r="CYV50" s="93"/>
      <c r="CYW50" s="93"/>
      <c r="CYX50" s="93"/>
      <c r="CYY50" s="93"/>
      <c r="CYZ50" s="93"/>
      <c r="CZA50" s="93"/>
      <c r="CZB50" s="93"/>
      <c r="CZC50" s="93"/>
      <c r="CZD50" s="93"/>
      <c r="CZE50" s="93"/>
      <c r="CZF50" s="93"/>
      <c r="CZG50" s="93"/>
      <c r="CZH50" s="93"/>
      <c r="CZI50" s="93"/>
      <c r="CZJ50" s="93"/>
      <c r="CZK50" s="93"/>
      <c r="CZL50" s="93"/>
      <c r="CZM50" s="93"/>
      <c r="CZN50" s="93"/>
      <c r="CZO50" s="93"/>
      <c r="CZP50" s="93"/>
      <c r="CZQ50" s="93"/>
      <c r="CZR50" s="93"/>
      <c r="CZS50" s="93"/>
      <c r="CZT50" s="93"/>
      <c r="CZU50" s="93"/>
      <c r="CZV50" s="93"/>
      <c r="CZW50" s="93"/>
      <c r="CZX50" s="93"/>
      <c r="CZY50" s="93"/>
      <c r="CZZ50" s="93"/>
      <c r="DAA50" s="93"/>
      <c r="DAB50" s="93"/>
      <c r="DAC50" s="93"/>
      <c r="DAD50" s="93"/>
      <c r="DAE50" s="93"/>
      <c r="DAF50" s="93"/>
      <c r="DAG50" s="93"/>
      <c r="DAH50" s="93"/>
      <c r="DAI50" s="93"/>
      <c r="DAJ50" s="93"/>
      <c r="DAK50" s="93"/>
      <c r="DAL50" s="93"/>
      <c r="DAM50" s="93"/>
      <c r="DAN50" s="93"/>
      <c r="DAO50" s="93"/>
      <c r="DAP50" s="93"/>
      <c r="DAQ50" s="93"/>
      <c r="DAR50" s="93"/>
      <c r="DAS50" s="93"/>
      <c r="DAT50" s="93"/>
      <c r="DAU50" s="93"/>
      <c r="DAV50" s="93"/>
      <c r="DAW50" s="93"/>
      <c r="DAX50" s="93"/>
      <c r="DAY50" s="93"/>
      <c r="DAZ50" s="93"/>
      <c r="DBA50" s="93"/>
      <c r="DBB50" s="93"/>
      <c r="DBC50" s="93"/>
      <c r="DBD50" s="93"/>
      <c r="DBE50" s="93"/>
      <c r="DBF50" s="93"/>
      <c r="DBG50" s="93"/>
      <c r="DBH50" s="93"/>
      <c r="DBI50" s="93"/>
      <c r="DBJ50" s="93"/>
      <c r="DBK50" s="93"/>
      <c r="DBL50" s="93"/>
      <c r="DBM50" s="93"/>
      <c r="DBN50" s="93"/>
      <c r="DBO50" s="93"/>
      <c r="DBP50" s="93"/>
      <c r="DBQ50" s="93"/>
      <c r="DBR50" s="93"/>
      <c r="DBS50" s="93"/>
      <c r="DBT50" s="93"/>
      <c r="DBU50" s="93"/>
      <c r="DBV50" s="93"/>
      <c r="DBW50" s="93"/>
      <c r="DBX50" s="93"/>
      <c r="DBY50" s="93"/>
      <c r="DBZ50" s="93"/>
      <c r="DCA50" s="93"/>
      <c r="DCB50" s="93"/>
      <c r="DCC50" s="93"/>
      <c r="DCD50" s="93"/>
      <c r="DCE50" s="93"/>
      <c r="DCF50" s="93"/>
      <c r="DCG50" s="93"/>
      <c r="DCH50" s="93"/>
      <c r="DCI50" s="93"/>
      <c r="DCJ50" s="93"/>
      <c r="DCK50" s="93"/>
      <c r="DCL50" s="93"/>
      <c r="DCM50" s="93"/>
      <c r="DCN50" s="93"/>
      <c r="DCO50" s="93"/>
      <c r="DCP50" s="93"/>
      <c r="DCQ50" s="93"/>
      <c r="DCR50" s="93"/>
      <c r="DCS50" s="93"/>
      <c r="DCT50" s="93"/>
      <c r="DCU50" s="93"/>
      <c r="DCV50" s="93"/>
      <c r="DCW50" s="93"/>
      <c r="DCX50" s="93"/>
      <c r="DCY50" s="93"/>
      <c r="DCZ50" s="93"/>
      <c r="DDA50" s="93"/>
      <c r="DDB50" s="93"/>
      <c r="DDC50" s="93"/>
      <c r="DDD50" s="93"/>
      <c r="DDE50" s="93"/>
      <c r="DDF50" s="93"/>
      <c r="DDG50" s="93"/>
      <c r="DDH50" s="93"/>
      <c r="DDI50" s="93"/>
      <c r="DDJ50" s="93"/>
      <c r="DDK50" s="93"/>
      <c r="DDL50" s="93"/>
      <c r="DDM50" s="93"/>
      <c r="DDN50" s="93"/>
      <c r="DDO50" s="93"/>
      <c r="DDP50" s="93"/>
      <c r="DDQ50" s="93"/>
      <c r="DDR50" s="93"/>
      <c r="DDS50" s="93"/>
      <c r="DDT50" s="93"/>
      <c r="DDU50" s="93"/>
      <c r="DDV50" s="93"/>
      <c r="DDW50" s="93"/>
      <c r="DDX50" s="93"/>
      <c r="DDY50" s="93"/>
      <c r="DDZ50" s="93"/>
      <c r="DEA50" s="93"/>
      <c r="DEB50" s="93"/>
      <c r="DEC50" s="93"/>
      <c r="DED50" s="93"/>
      <c r="DEE50" s="93"/>
      <c r="DEF50" s="93"/>
      <c r="DEG50" s="93"/>
      <c r="DEH50" s="93"/>
      <c r="DEI50" s="93"/>
      <c r="DEJ50" s="93"/>
      <c r="DEK50" s="93"/>
      <c r="DEL50" s="93"/>
      <c r="DEM50" s="93"/>
      <c r="DEN50" s="93"/>
      <c r="DEO50" s="93"/>
      <c r="DEP50" s="93"/>
      <c r="DEQ50" s="93"/>
      <c r="DER50" s="93"/>
      <c r="DES50" s="93"/>
      <c r="DET50" s="93"/>
      <c r="DEU50" s="93"/>
      <c r="DEV50" s="93"/>
      <c r="DEW50" s="93"/>
      <c r="DEX50" s="93"/>
      <c r="DEY50" s="93"/>
      <c r="DEZ50" s="93"/>
      <c r="DFA50" s="93"/>
      <c r="DFB50" s="93"/>
      <c r="DFC50" s="93"/>
      <c r="DFD50" s="93"/>
      <c r="DFE50" s="93"/>
      <c r="DFF50" s="93"/>
      <c r="DFG50" s="93"/>
      <c r="DFH50" s="93"/>
      <c r="DFI50" s="93"/>
      <c r="DFJ50" s="93"/>
      <c r="DFK50" s="93"/>
      <c r="DFL50" s="93"/>
      <c r="DFM50" s="93"/>
      <c r="DFN50" s="93"/>
      <c r="DFO50" s="93"/>
      <c r="DFP50" s="93"/>
      <c r="DFQ50" s="93"/>
      <c r="DFR50" s="93"/>
      <c r="DFS50" s="93"/>
      <c r="DFT50" s="93"/>
      <c r="DFU50" s="93"/>
      <c r="DFV50" s="93"/>
      <c r="DFW50" s="93"/>
      <c r="DFX50" s="93"/>
      <c r="DFY50" s="93"/>
      <c r="DFZ50" s="93"/>
      <c r="DGA50" s="93"/>
      <c r="DGB50" s="93"/>
      <c r="DGC50" s="93"/>
      <c r="DGD50" s="93"/>
      <c r="DGE50" s="93"/>
      <c r="DGF50" s="93"/>
      <c r="DGG50" s="93"/>
      <c r="DGH50" s="93"/>
      <c r="DGI50" s="93"/>
      <c r="DGJ50" s="93"/>
      <c r="DGK50" s="93"/>
      <c r="DGL50" s="93"/>
      <c r="DGM50" s="93"/>
      <c r="DGN50" s="93"/>
      <c r="DGO50" s="93"/>
      <c r="DGP50" s="93"/>
      <c r="DGQ50" s="93"/>
      <c r="DGR50" s="93"/>
      <c r="DGS50" s="93"/>
      <c r="DGT50" s="93"/>
      <c r="DGU50" s="93"/>
      <c r="DGV50" s="93"/>
      <c r="DGW50" s="93"/>
      <c r="DGX50" s="93"/>
      <c r="DGY50" s="93"/>
      <c r="DGZ50" s="93"/>
      <c r="DHA50" s="93"/>
      <c r="DHB50" s="93"/>
      <c r="DHC50" s="93"/>
      <c r="DHD50" s="93"/>
      <c r="DHE50" s="93"/>
      <c r="DHF50" s="93"/>
      <c r="DHG50" s="93"/>
      <c r="DHH50" s="93"/>
      <c r="DHI50" s="93"/>
      <c r="DHJ50" s="93"/>
      <c r="DHK50" s="93"/>
      <c r="DHL50" s="93"/>
      <c r="DHM50" s="93"/>
      <c r="DHN50" s="93"/>
      <c r="DHO50" s="93"/>
      <c r="DHP50" s="93"/>
      <c r="DHQ50" s="93"/>
      <c r="DHR50" s="93"/>
      <c r="DHS50" s="93"/>
      <c r="DHT50" s="93"/>
      <c r="DHU50" s="93"/>
      <c r="DHV50" s="93"/>
      <c r="DHW50" s="93"/>
      <c r="DHX50" s="93"/>
      <c r="DHY50" s="93"/>
      <c r="DHZ50" s="93"/>
      <c r="DIA50" s="93"/>
      <c r="DIB50" s="93"/>
      <c r="DIC50" s="93"/>
      <c r="DID50" s="93"/>
      <c r="DIE50" s="93"/>
      <c r="DIF50" s="93"/>
      <c r="DIG50" s="93"/>
      <c r="DIH50" s="93"/>
      <c r="DII50" s="93"/>
      <c r="DIJ50" s="93"/>
      <c r="DIK50" s="93"/>
      <c r="DIL50" s="93"/>
      <c r="DIM50" s="93"/>
      <c r="DIN50" s="93"/>
      <c r="DIO50" s="93"/>
      <c r="DIP50" s="93"/>
      <c r="DIQ50" s="93"/>
      <c r="DIR50" s="93"/>
      <c r="DIS50" s="93"/>
      <c r="DIT50" s="93"/>
      <c r="DIU50" s="93"/>
      <c r="DIV50" s="93"/>
      <c r="DIW50" s="93"/>
      <c r="DIX50" s="93"/>
      <c r="DIY50" s="93"/>
      <c r="DIZ50" s="93"/>
      <c r="DJA50" s="93"/>
      <c r="DJB50" s="93"/>
      <c r="DJC50" s="93"/>
      <c r="DJD50" s="93"/>
      <c r="DJE50" s="93"/>
      <c r="DJF50" s="93"/>
      <c r="DJG50" s="93"/>
      <c r="DJH50" s="93"/>
      <c r="DJI50" s="93"/>
      <c r="DJJ50" s="93"/>
      <c r="DJK50" s="93"/>
      <c r="DJL50" s="93"/>
      <c r="DJM50" s="93"/>
      <c r="DJN50" s="93"/>
      <c r="DJO50" s="93"/>
      <c r="DJP50" s="93"/>
      <c r="DJQ50" s="93"/>
      <c r="DJR50" s="93"/>
      <c r="DJS50" s="93"/>
      <c r="DJT50" s="93"/>
      <c r="DJU50" s="93"/>
      <c r="DJV50" s="93"/>
      <c r="DJW50" s="93"/>
      <c r="DJX50" s="93"/>
      <c r="DJY50" s="93"/>
      <c r="DJZ50" s="93"/>
      <c r="DKA50" s="93"/>
      <c r="DKB50" s="93"/>
      <c r="DKC50" s="93"/>
      <c r="DKD50" s="93"/>
      <c r="DKE50" s="93"/>
      <c r="DKF50" s="93"/>
      <c r="DKG50" s="93"/>
      <c r="DKH50" s="93"/>
      <c r="DKI50" s="93"/>
      <c r="DKJ50" s="93"/>
      <c r="DKK50" s="93"/>
      <c r="DKL50" s="93"/>
      <c r="DKM50" s="93"/>
      <c r="DKN50" s="93"/>
      <c r="DKO50" s="93"/>
      <c r="DKP50" s="93"/>
      <c r="DKQ50" s="93"/>
      <c r="DKR50" s="93"/>
      <c r="DKS50" s="93"/>
      <c r="DKT50" s="93"/>
      <c r="DKU50" s="93"/>
      <c r="DKV50" s="93"/>
      <c r="DKW50" s="93"/>
      <c r="DKX50" s="93"/>
      <c r="DKY50" s="93"/>
      <c r="DKZ50" s="93"/>
      <c r="DLA50" s="93"/>
      <c r="DLB50" s="93"/>
      <c r="DLC50" s="93"/>
      <c r="DLD50" s="93"/>
      <c r="DLE50" s="93"/>
      <c r="DLF50" s="93"/>
      <c r="DLG50" s="93"/>
      <c r="DLH50" s="93"/>
      <c r="DLI50" s="93"/>
      <c r="DLJ50" s="93"/>
      <c r="DLK50" s="93"/>
      <c r="DLL50" s="93"/>
      <c r="DLM50" s="93"/>
      <c r="DLN50" s="93"/>
      <c r="DLO50" s="93"/>
      <c r="DLP50" s="93"/>
      <c r="DLQ50" s="93"/>
      <c r="DLR50" s="93"/>
      <c r="DLS50" s="93"/>
      <c r="DLT50" s="93"/>
      <c r="DLU50" s="93"/>
      <c r="DLV50" s="93"/>
      <c r="DLW50" s="93"/>
      <c r="DLX50" s="93"/>
      <c r="DLY50" s="93"/>
      <c r="DLZ50" s="93"/>
      <c r="DMA50" s="93"/>
      <c r="DMB50" s="93"/>
      <c r="DMC50" s="93"/>
      <c r="DMD50" s="93"/>
      <c r="DME50" s="93"/>
      <c r="DMF50" s="93"/>
      <c r="DMG50" s="93"/>
      <c r="DMH50" s="93"/>
      <c r="DMI50" s="93"/>
      <c r="DMJ50" s="93"/>
      <c r="DMK50" s="93"/>
      <c r="DML50" s="93"/>
      <c r="DMM50" s="93"/>
      <c r="DMN50" s="93"/>
      <c r="DMO50" s="93"/>
      <c r="DMP50" s="93"/>
      <c r="DMQ50" s="93"/>
      <c r="DMR50" s="93"/>
      <c r="DMS50" s="93"/>
      <c r="DMT50" s="93"/>
      <c r="DMU50" s="93"/>
      <c r="DMV50" s="93"/>
      <c r="DMW50" s="93"/>
      <c r="DMX50" s="93"/>
      <c r="DMY50" s="93"/>
      <c r="DMZ50" s="93"/>
      <c r="DNA50" s="93"/>
      <c r="DNB50" s="93"/>
      <c r="DNC50" s="93"/>
      <c r="DND50" s="93"/>
      <c r="DNE50" s="93"/>
      <c r="DNF50" s="93"/>
      <c r="DNG50" s="93"/>
      <c r="DNH50" s="93"/>
      <c r="DNI50" s="93"/>
      <c r="DNJ50" s="93"/>
      <c r="DNK50" s="93"/>
      <c r="DNL50" s="93"/>
      <c r="DNM50" s="93"/>
      <c r="DNN50" s="93"/>
      <c r="DNO50" s="93"/>
      <c r="DNP50" s="93"/>
      <c r="DNQ50" s="93"/>
      <c r="DNR50" s="93"/>
      <c r="DNS50" s="93"/>
      <c r="DNT50" s="93"/>
      <c r="DNU50" s="93"/>
      <c r="DNV50" s="93"/>
      <c r="DNW50" s="93"/>
      <c r="DNX50" s="93"/>
      <c r="DNY50" s="93"/>
      <c r="DNZ50" s="93"/>
      <c r="DOA50" s="93"/>
      <c r="DOB50" s="93"/>
      <c r="DOC50" s="93"/>
      <c r="DOD50" s="93"/>
      <c r="DOE50" s="93"/>
      <c r="DOF50" s="93"/>
      <c r="DOG50" s="93"/>
      <c r="DOH50" s="93"/>
      <c r="DOI50" s="93"/>
      <c r="DOJ50" s="93"/>
      <c r="DOK50" s="93"/>
      <c r="DOL50" s="93"/>
      <c r="DOM50" s="93"/>
      <c r="DON50" s="93"/>
      <c r="DOO50" s="93"/>
      <c r="DOP50" s="93"/>
      <c r="DOQ50" s="93"/>
      <c r="DOR50" s="93"/>
      <c r="DOS50" s="93"/>
      <c r="DOT50" s="93"/>
      <c r="DOU50" s="93"/>
      <c r="DOV50" s="93"/>
      <c r="DOW50" s="93"/>
      <c r="DOX50" s="93"/>
      <c r="DOY50" s="93"/>
      <c r="DOZ50" s="93"/>
      <c r="DPA50" s="93"/>
      <c r="DPB50" s="93"/>
      <c r="DPC50" s="93"/>
      <c r="DPD50" s="93"/>
      <c r="DPE50" s="93"/>
      <c r="DPF50" s="93"/>
      <c r="DPG50" s="93"/>
      <c r="DPH50" s="93"/>
      <c r="DPI50" s="93"/>
      <c r="DPJ50" s="93"/>
      <c r="DPK50" s="93"/>
      <c r="DPL50" s="93"/>
      <c r="DPM50" s="93"/>
      <c r="DPN50" s="93"/>
      <c r="DPO50" s="93"/>
      <c r="DPP50" s="93"/>
      <c r="DPQ50" s="93"/>
      <c r="DPR50" s="93"/>
      <c r="DPS50" s="93"/>
      <c r="DPT50" s="93"/>
      <c r="DPU50" s="93"/>
      <c r="DPV50" s="93"/>
      <c r="DPW50" s="93"/>
      <c r="DPX50" s="93"/>
      <c r="DPY50" s="93"/>
      <c r="DPZ50" s="93"/>
      <c r="DQA50" s="93"/>
      <c r="DQB50" s="93"/>
      <c r="DQC50" s="93"/>
      <c r="DQD50" s="93"/>
      <c r="DQE50" s="93"/>
      <c r="DQF50" s="93"/>
      <c r="DQG50" s="93"/>
      <c r="DQH50" s="93"/>
      <c r="DQI50" s="93"/>
      <c r="DQJ50" s="93"/>
      <c r="DQK50" s="93"/>
      <c r="DQL50" s="93"/>
      <c r="DQM50" s="93"/>
      <c r="DQN50" s="93"/>
      <c r="DQO50" s="93"/>
      <c r="DQP50" s="93"/>
      <c r="DQQ50" s="93"/>
      <c r="DQR50" s="93"/>
      <c r="DQS50" s="93"/>
      <c r="DQT50" s="93"/>
      <c r="DQU50" s="93"/>
      <c r="DQV50" s="93"/>
      <c r="DQW50" s="93"/>
      <c r="DQX50" s="93"/>
      <c r="DQY50" s="93"/>
      <c r="DQZ50" s="93"/>
      <c r="DRA50" s="93"/>
      <c r="DRB50" s="93"/>
      <c r="DRC50" s="93"/>
      <c r="DRD50" s="93"/>
      <c r="DRE50" s="93"/>
      <c r="DRF50" s="93"/>
      <c r="DRG50" s="93"/>
      <c r="DRH50" s="93"/>
      <c r="DRI50" s="93"/>
      <c r="DRJ50" s="93"/>
      <c r="DRK50" s="93"/>
      <c r="DRL50" s="93"/>
      <c r="DRM50" s="93"/>
      <c r="DRN50" s="93"/>
      <c r="DRO50" s="93"/>
      <c r="DRP50" s="93"/>
      <c r="DRQ50" s="93"/>
      <c r="DRR50" s="93"/>
      <c r="DRS50" s="93"/>
      <c r="DRT50" s="93"/>
      <c r="DRU50" s="93"/>
      <c r="DRV50" s="93"/>
      <c r="DRW50" s="93"/>
      <c r="DRX50" s="93"/>
      <c r="DRY50" s="93"/>
      <c r="DRZ50" s="93"/>
      <c r="DSA50" s="93"/>
      <c r="DSB50" s="93"/>
      <c r="DSC50" s="93"/>
      <c r="DSD50" s="93"/>
      <c r="DSE50" s="93"/>
      <c r="DSF50" s="93"/>
      <c r="DSG50" s="93"/>
      <c r="DSH50" s="93"/>
      <c r="DSI50" s="93"/>
      <c r="DSJ50" s="93"/>
      <c r="DSK50" s="93"/>
      <c r="DSL50" s="93"/>
      <c r="DSM50" s="93"/>
      <c r="DSN50" s="93"/>
      <c r="DSO50" s="93"/>
      <c r="DSP50" s="93"/>
      <c r="DSQ50" s="93"/>
      <c r="DSR50" s="93"/>
      <c r="DSS50" s="93"/>
      <c r="DST50" s="93"/>
      <c r="DSU50" s="93"/>
      <c r="DSV50" s="93"/>
      <c r="DSW50" s="93"/>
      <c r="DSX50" s="93"/>
      <c r="DSY50" s="93"/>
      <c r="DSZ50" s="93"/>
      <c r="DTA50" s="93"/>
      <c r="DTB50" s="93"/>
      <c r="DTC50" s="93"/>
      <c r="DTD50" s="93"/>
      <c r="DTE50" s="93"/>
      <c r="DTF50" s="93"/>
      <c r="DTG50" s="93"/>
      <c r="DTH50" s="93"/>
      <c r="DTI50" s="93"/>
      <c r="DTJ50" s="93"/>
      <c r="DTK50" s="93"/>
      <c r="DTL50" s="93"/>
      <c r="DTM50" s="93"/>
      <c r="DTN50" s="93"/>
      <c r="DTO50" s="93"/>
      <c r="DTP50" s="93"/>
      <c r="DTQ50" s="93"/>
      <c r="DTR50" s="93"/>
      <c r="DTS50" s="93"/>
      <c r="DTT50" s="93"/>
      <c r="DTU50" s="93"/>
      <c r="DTV50" s="93"/>
      <c r="DTW50" s="93"/>
      <c r="DTX50" s="93"/>
      <c r="DTY50" s="93"/>
      <c r="DTZ50" s="93"/>
      <c r="DUA50" s="93"/>
      <c r="DUB50" s="93"/>
      <c r="DUC50" s="93"/>
      <c r="DUD50" s="93"/>
      <c r="DUE50" s="93"/>
      <c r="DUF50" s="93"/>
      <c r="DUG50" s="93"/>
      <c r="DUH50" s="93"/>
      <c r="DUI50" s="93"/>
      <c r="DUJ50" s="93"/>
      <c r="DUK50" s="93"/>
      <c r="DUL50" s="93"/>
      <c r="DUM50" s="93"/>
      <c r="DUN50" s="93"/>
      <c r="DUO50" s="93"/>
      <c r="DUP50" s="93"/>
      <c r="DUQ50" s="93"/>
      <c r="DUR50" s="93"/>
      <c r="DUS50" s="93"/>
      <c r="DUT50" s="93"/>
      <c r="DUU50" s="93"/>
      <c r="DUV50" s="93"/>
      <c r="DUW50" s="93"/>
      <c r="DUX50" s="93"/>
      <c r="DUY50" s="93"/>
      <c r="DUZ50" s="93"/>
      <c r="DVA50" s="93"/>
      <c r="DVB50" s="93"/>
      <c r="DVC50" s="93"/>
      <c r="DVD50" s="93"/>
      <c r="DVE50" s="93"/>
      <c r="DVF50" s="93"/>
      <c r="DVG50" s="93"/>
      <c r="DVH50" s="93"/>
      <c r="DVI50" s="93"/>
      <c r="DVJ50" s="93"/>
      <c r="DVK50" s="93"/>
      <c r="DVL50" s="93"/>
      <c r="DVM50" s="93"/>
      <c r="DVN50" s="93"/>
      <c r="DVO50" s="93"/>
      <c r="DVP50" s="93"/>
      <c r="DVQ50" s="93"/>
      <c r="DVR50" s="93"/>
      <c r="DVS50" s="93"/>
      <c r="DVT50" s="93"/>
      <c r="DVU50" s="93"/>
      <c r="DVV50" s="93"/>
      <c r="DVW50" s="93"/>
      <c r="DVX50" s="93"/>
      <c r="DVY50" s="93"/>
      <c r="DVZ50" s="93"/>
      <c r="DWA50" s="93"/>
      <c r="DWB50" s="93"/>
      <c r="DWC50" s="93"/>
      <c r="DWD50" s="93"/>
      <c r="DWE50" s="93"/>
      <c r="DWF50" s="93"/>
      <c r="DWG50" s="93"/>
      <c r="DWH50" s="93"/>
      <c r="DWI50" s="93"/>
      <c r="DWJ50" s="93"/>
      <c r="DWK50" s="93"/>
      <c r="DWL50" s="93"/>
      <c r="DWM50" s="93"/>
      <c r="DWN50" s="93"/>
      <c r="DWO50" s="93"/>
      <c r="DWP50" s="93"/>
      <c r="DWQ50" s="93"/>
      <c r="DWR50" s="93"/>
      <c r="DWS50" s="93"/>
      <c r="DWT50" s="93"/>
      <c r="DWU50" s="93"/>
      <c r="DWV50" s="93"/>
      <c r="DWW50" s="93"/>
      <c r="DWX50" s="93"/>
      <c r="DWY50" s="93"/>
      <c r="DWZ50" s="93"/>
      <c r="DXA50" s="93"/>
      <c r="DXB50" s="93"/>
      <c r="DXC50" s="93"/>
      <c r="DXD50" s="93"/>
      <c r="DXE50" s="93"/>
      <c r="DXF50" s="93"/>
      <c r="DXG50" s="93"/>
      <c r="DXH50" s="93"/>
      <c r="DXI50" s="93"/>
      <c r="DXJ50" s="93"/>
      <c r="DXK50" s="93"/>
      <c r="DXL50" s="93"/>
      <c r="DXM50" s="93"/>
      <c r="DXN50" s="93"/>
      <c r="DXO50" s="93"/>
      <c r="DXP50" s="93"/>
      <c r="DXQ50" s="93"/>
      <c r="DXR50" s="93"/>
      <c r="DXS50" s="93"/>
      <c r="DXT50" s="93"/>
      <c r="DXU50" s="93"/>
      <c r="DXV50" s="93"/>
      <c r="DXW50" s="93"/>
      <c r="DXX50" s="93"/>
      <c r="DXY50" s="93"/>
      <c r="DXZ50" s="93"/>
      <c r="DYA50" s="93"/>
      <c r="DYB50" s="93"/>
      <c r="DYC50" s="93"/>
      <c r="DYD50" s="93"/>
      <c r="DYE50" s="93"/>
      <c r="DYF50" s="93"/>
      <c r="DYG50" s="93"/>
      <c r="DYH50" s="93"/>
      <c r="DYI50" s="93"/>
      <c r="DYJ50" s="93"/>
      <c r="DYK50" s="93"/>
      <c r="DYL50" s="93"/>
      <c r="DYM50" s="93"/>
      <c r="DYN50" s="93"/>
      <c r="DYO50" s="93"/>
      <c r="DYP50" s="93"/>
      <c r="DYQ50" s="93"/>
      <c r="DYR50" s="93"/>
      <c r="DYS50" s="93"/>
      <c r="DYT50" s="93"/>
      <c r="DYU50" s="93"/>
      <c r="DYV50" s="93"/>
      <c r="DYW50" s="93"/>
      <c r="DYX50" s="93"/>
      <c r="DYY50" s="93"/>
      <c r="DYZ50" s="93"/>
      <c r="DZA50" s="93"/>
      <c r="DZB50" s="93"/>
      <c r="DZC50" s="93"/>
      <c r="DZD50" s="93"/>
      <c r="DZE50" s="93"/>
      <c r="DZF50" s="93"/>
      <c r="DZG50" s="93"/>
      <c r="DZH50" s="93"/>
      <c r="DZI50" s="93"/>
      <c r="DZJ50" s="93"/>
      <c r="DZK50" s="93"/>
      <c r="DZL50" s="93"/>
      <c r="DZM50" s="93"/>
      <c r="DZN50" s="93"/>
      <c r="DZO50" s="93"/>
      <c r="DZP50" s="93"/>
      <c r="DZQ50" s="93"/>
      <c r="DZR50" s="93"/>
      <c r="DZS50" s="93"/>
      <c r="DZT50" s="93"/>
      <c r="DZU50" s="93"/>
      <c r="DZV50" s="93"/>
      <c r="DZW50" s="93"/>
      <c r="DZX50" s="93"/>
      <c r="DZY50" s="93"/>
      <c r="DZZ50" s="93"/>
      <c r="EAA50" s="93"/>
      <c r="EAB50" s="93"/>
      <c r="EAC50" s="93"/>
      <c r="EAD50" s="93"/>
      <c r="EAE50" s="93"/>
      <c r="EAF50" s="93"/>
      <c r="EAG50" s="93"/>
      <c r="EAH50" s="93"/>
      <c r="EAI50" s="93"/>
      <c r="EAJ50" s="93"/>
      <c r="EAK50" s="93"/>
      <c r="EAL50" s="93"/>
      <c r="EAM50" s="93"/>
      <c r="EAN50" s="93"/>
      <c r="EAO50" s="93"/>
      <c r="EAP50" s="93"/>
      <c r="EAQ50" s="93"/>
      <c r="EAR50" s="93"/>
      <c r="EAS50" s="93"/>
      <c r="EAT50" s="93"/>
      <c r="EAU50" s="93"/>
      <c r="EAV50" s="93"/>
      <c r="EAW50" s="93"/>
      <c r="EAX50" s="93"/>
      <c r="EAY50" s="93"/>
      <c r="EAZ50" s="93"/>
      <c r="EBA50" s="93"/>
      <c r="EBB50" s="93"/>
      <c r="EBC50" s="93"/>
      <c r="EBD50" s="93"/>
      <c r="EBE50" s="93"/>
      <c r="EBF50" s="93"/>
      <c r="EBG50" s="93"/>
      <c r="EBH50" s="93"/>
      <c r="EBI50" s="93"/>
      <c r="EBJ50" s="93"/>
      <c r="EBK50" s="93"/>
      <c r="EBL50" s="93"/>
      <c r="EBM50" s="93"/>
      <c r="EBN50" s="93"/>
      <c r="EBO50" s="93"/>
      <c r="EBP50" s="93"/>
      <c r="EBQ50" s="93"/>
      <c r="EBR50" s="93"/>
      <c r="EBS50" s="93"/>
      <c r="EBT50" s="93"/>
      <c r="EBU50" s="93"/>
      <c r="EBV50" s="93"/>
      <c r="EBW50" s="93"/>
      <c r="EBX50" s="93"/>
      <c r="EBY50" s="93"/>
      <c r="EBZ50" s="93"/>
      <c r="ECA50" s="93"/>
      <c r="ECB50" s="93"/>
      <c r="ECC50" s="93"/>
      <c r="ECD50" s="93"/>
      <c r="ECE50" s="93"/>
      <c r="ECF50" s="93"/>
      <c r="ECG50" s="93"/>
      <c r="ECH50" s="93"/>
      <c r="ECI50" s="93"/>
      <c r="ECJ50" s="93"/>
      <c r="ECK50" s="93"/>
      <c r="ECL50" s="93"/>
      <c r="ECM50" s="93"/>
      <c r="ECN50" s="93"/>
      <c r="ECO50" s="93"/>
      <c r="ECP50" s="93"/>
      <c r="ECQ50" s="93"/>
      <c r="ECR50" s="93"/>
      <c r="ECS50" s="93"/>
      <c r="ECT50" s="93"/>
      <c r="ECU50" s="93"/>
      <c r="ECV50" s="93"/>
      <c r="ECW50" s="93"/>
      <c r="ECX50" s="93"/>
      <c r="ECY50" s="93"/>
      <c r="ECZ50" s="93"/>
      <c r="EDA50" s="93"/>
      <c r="EDB50" s="93"/>
      <c r="EDC50" s="93"/>
      <c r="EDD50" s="93"/>
      <c r="EDE50" s="93"/>
      <c r="EDF50" s="93"/>
      <c r="EDG50" s="93"/>
      <c r="EDH50" s="93"/>
      <c r="EDI50" s="93"/>
      <c r="EDJ50" s="93"/>
      <c r="EDK50" s="93"/>
      <c r="EDL50" s="93"/>
      <c r="EDM50" s="93"/>
      <c r="EDN50" s="93"/>
      <c r="EDO50" s="93"/>
      <c r="EDP50" s="93"/>
      <c r="EDQ50" s="93"/>
      <c r="EDR50" s="93"/>
      <c r="EDS50" s="93"/>
      <c r="EDT50" s="93"/>
      <c r="EDU50" s="93"/>
      <c r="EDV50" s="93"/>
      <c r="EDW50" s="93"/>
      <c r="EDX50" s="93"/>
      <c r="EDY50" s="93"/>
      <c r="EDZ50" s="93"/>
      <c r="EEA50" s="93"/>
      <c r="EEB50" s="93"/>
      <c r="EEC50" s="93"/>
      <c r="EED50" s="93"/>
      <c r="EEE50" s="93"/>
      <c r="EEF50" s="93"/>
      <c r="EEG50" s="93"/>
      <c r="EEH50" s="93"/>
      <c r="EEI50" s="93"/>
      <c r="EEJ50" s="93"/>
      <c r="EEK50" s="93"/>
      <c r="EEL50" s="93"/>
      <c r="EEM50" s="93"/>
      <c r="EEN50" s="93"/>
      <c r="EEO50" s="93"/>
      <c r="EEP50" s="93"/>
      <c r="EEQ50" s="93"/>
      <c r="EER50" s="93"/>
      <c r="EES50" s="93"/>
      <c r="EET50" s="93"/>
      <c r="EEU50" s="93"/>
      <c r="EEV50" s="93"/>
      <c r="EEW50" s="93"/>
      <c r="EEX50" s="93"/>
      <c r="EEY50" s="93"/>
      <c r="EEZ50" s="93"/>
      <c r="EFA50" s="93"/>
      <c r="EFB50" s="93"/>
      <c r="EFC50" s="93"/>
      <c r="EFD50" s="93"/>
      <c r="EFE50" s="93"/>
      <c r="EFF50" s="93"/>
      <c r="EFG50" s="93"/>
      <c r="EFH50" s="93"/>
      <c r="EFI50" s="93"/>
      <c r="EFJ50" s="93"/>
      <c r="EFK50" s="93"/>
      <c r="EFL50" s="93"/>
      <c r="EFM50" s="93"/>
      <c r="EFN50" s="93"/>
      <c r="EFO50" s="93"/>
      <c r="EFP50" s="93"/>
      <c r="EFQ50" s="93"/>
      <c r="EFR50" s="93"/>
      <c r="EFS50" s="93"/>
      <c r="EFT50" s="93"/>
      <c r="EFU50" s="93"/>
      <c r="EFV50" s="93"/>
      <c r="EFW50" s="93"/>
      <c r="EFX50" s="93"/>
      <c r="EFY50" s="93"/>
      <c r="EFZ50" s="93"/>
      <c r="EGA50" s="93"/>
      <c r="EGB50" s="93"/>
      <c r="EGC50" s="93"/>
      <c r="EGD50" s="93"/>
      <c r="EGE50" s="93"/>
      <c r="EGF50" s="93"/>
      <c r="EGG50" s="93"/>
      <c r="EGH50" s="93"/>
      <c r="EGI50" s="93"/>
      <c r="EGJ50" s="93"/>
      <c r="EGK50" s="93"/>
      <c r="EGL50" s="93"/>
      <c r="EGM50" s="93"/>
      <c r="EGN50" s="93"/>
      <c r="EGO50" s="93"/>
      <c r="EGP50" s="93"/>
      <c r="EGQ50" s="93"/>
      <c r="EGR50" s="93"/>
      <c r="EGS50" s="93"/>
      <c r="EGT50" s="93"/>
      <c r="EGU50" s="93"/>
      <c r="EGV50" s="93"/>
      <c r="EGW50" s="93"/>
      <c r="EGX50" s="93"/>
      <c r="EGY50" s="93"/>
      <c r="EGZ50" s="93"/>
      <c r="EHA50" s="93"/>
      <c r="EHB50" s="93"/>
      <c r="EHC50" s="93"/>
      <c r="EHD50" s="93"/>
      <c r="EHE50" s="93"/>
      <c r="EHF50" s="93"/>
      <c r="EHG50" s="93"/>
      <c r="EHH50" s="93"/>
      <c r="EHI50" s="93"/>
      <c r="EHJ50" s="93"/>
      <c r="EHK50" s="93"/>
      <c r="EHL50" s="93"/>
      <c r="EHM50" s="93"/>
      <c r="EHN50" s="93"/>
      <c r="EHO50" s="93"/>
      <c r="EHP50" s="93"/>
      <c r="EHQ50" s="93"/>
      <c r="EHR50" s="93"/>
      <c r="EHS50" s="93"/>
      <c r="EHT50" s="93"/>
      <c r="EHU50" s="93"/>
      <c r="EHV50" s="93"/>
      <c r="EHW50" s="93"/>
      <c r="EHX50" s="93"/>
      <c r="EHY50" s="93"/>
      <c r="EHZ50" s="93"/>
      <c r="EIA50" s="93"/>
      <c r="EIB50" s="93"/>
      <c r="EIC50" s="93"/>
      <c r="EID50" s="93"/>
      <c r="EIE50" s="93"/>
      <c r="EIF50" s="93"/>
      <c r="EIG50" s="93"/>
      <c r="EIH50" s="93"/>
      <c r="EII50" s="93"/>
      <c r="EIJ50" s="93"/>
      <c r="EIK50" s="93"/>
      <c r="EIL50" s="93"/>
      <c r="EIM50" s="93"/>
      <c r="EIN50" s="93"/>
      <c r="EIO50" s="93"/>
      <c r="EIP50" s="93"/>
      <c r="EIQ50" s="93"/>
      <c r="EIR50" s="93"/>
      <c r="EIS50" s="93"/>
      <c r="EIT50" s="93"/>
      <c r="EIU50" s="93"/>
      <c r="EIV50" s="93"/>
      <c r="EIW50" s="93"/>
      <c r="EIX50" s="93"/>
      <c r="EIY50" s="93"/>
      <c r="EIZ50" s="93"/>
      <c r="EJA50" s="93"/>
      <c r="EJB50" s="93"/>
      <c r="EJC50" s="93"/>
      <c r="EJD50" s="93"/>
      <c r="EJE50" s="93"/>
      <c r="EJF50" s="93"/>
      <c r="EJG50" s="93"/>
      <c r="EJH50" s="93"/>
      <c r="EJI50" s="93"/>
      <c r="EJJ50" s="93"/>
      <c r="EJK50" s="93"/>
      <c r="EJL50" s="93"/>
      <c r="EJM50" s="93"/>
      <c r="EJN50" s="93"/>
      <c r="EJO50" s="93"/>
      <c r="EJP50" s="93"/>
      <c r="EJQ50" s="93"/>
      <c r="EJR50" s="93"/>
      <c r="EJS50" s="93"/>
      <c r="EJT50" s="93"/>
      <c r="EJU50" s="93"/>
      <c r="EJV50" s="93"/>
      <c r="EJW50" s="93"/>
      <c r="EJX50" s="93"/>
      <c r="EJY50" s="93"/>
      <c r="EJZ50" s="93"/>
      <c r="EKA50" s="93"/>
      <c r="EKB50" s="93"/>
      <c r="EKC50" s="93"/>
      <c r="EKD50" s="93"/>
      <c r="EKE50" s="93"/>
      <c r="EKF50" s="93"/>
      <c r="EKG50" s="93"/>
      <c r="EKH50" s="93"/>
      <c r="EKI50" s="93"/>
      <c r="EKJ50" s="93"/>
      <c r="EKK50" s="93"/>
      <c r="EKL50" s="93"/>
      <c r="EKM50" s="93"/>
      <c r="EKN50" s="93"/>
      <c r="EKO50" s="93"/>
      <c r="EKP50" s="93"/>
      <c r="EKQ50" s="93"/>
      <c r="EKR50" s="93"/>
      <c r="EKS50" s="93"/>
      <c r="EKT50" s="93"/>
      <c r="EKU50" s="93"/>
      <c r="EKV50" s="93"/>
      <c r="EKW50" s="93"/>
      <c r="EKX50" s="93"/>
      <c r="EKY50" s="93"/>
      <c r="EKZ50" s="93"/>
      <c r="ELA50" s="93"/>
      <c r="ELB50" s="93"/>
      <c r="ELC50" s="93"/>
      <c r="ELD50" s="93"/>
      <c r="ELE50" s="93"/>
      <c r="ELF50" s="93"/>
      <c r="ELG50" s="93"/>
      <c r="ELH50" s="93"/>
      <c r="ELI50" s="93"/>
      <c r="ELJ50" s="93"/>
      <c r="ELK50" s="93"/>
      <c r="ELL50" s="93"/>
      <c r="ELM50" s="93"/>
      <c r="ELN50" s="93"/>
      <c r="ELO50" s="93"/>
      <c r="ELP50" s="93"/>
      <c r="ELQ50" s="93"/>
      <c r="ELR50" s="93"/>
      <c r="ELS50" s="93"/>
      <c r="ELT50" s="93"/>
      <c r="ELU50" s="93"/>
      <c r="ELV50" s="93"/>
      <c r="ELW50" s="93"/>
      <c r="ELX50" s="93"/>
      <c r="ELY50" s="93"/>
      <c r="ELZ50" s="93"/>
      <c r="EMA50" s="93"/>
      <c r="EMB50" s="93"/>
      <c r="EMC50" s="93"/>
      <c r="EMD50" s="93"/>
      <c r="EME50" s="93"/>
      <c r="EMF50" s="93"/>
      <c r="EMG50" s="93"/>
      <c r="EMH50" s="93"/>
      <c r="EMI50" s="93"/>
      <c r="EMJ50" s="93"/>
      <c r="EMK50" s="93"/>
      <c r="EML50" s="93"/>
      <c r="EMM50" s="93"/>
      <c r="EMN50" s="93"/>
      <c r="EMO50" s="93"/>
      <c r="EMP50" s="93"/>
      <c r="EMQ50" s="93"/>
      <c r="EMR50" s="93"/>
      <c r="EMS50" s="93"/>
      <c r="EMT50" s="93"/>
      <c r="EMU50" s="93"/>
      <c r="EMV50" s="93"/>
      <c r="EMW50" s="93"/>
      <c r="EMX50" s="93"/>
      <c r="EMY50" s="93"/>
      <c r="EMZ50" s="93"/>
      <c r="ENA50" s="93"/>
      <c r="ENB50" s="93"/>
      <c r="ENC50" s="93"/>
      <c r="END50" s="93"/>
      <c r="ENE50" s="93"/>
      <c r="ENF50" s="93"/>
      <c r="ENG50" s="93"/>
      <c r="ENH50" s="93"/>
      <c r="ENI50" s="93"/>
      <c r="ENJ50" s="93"/>
      <c r="ENK50" s="93"/>
      <c r="ENL50" s="93"/>
      <c r="ENM50" s="93"/>
      <c r="ENN50" s="93"/>
      <c r="ENO50" s="93"/>
      <c r="ENP50" s="93"/>
      <c r="ENQ50" s="93"/>
      <c r="ENR50" s="93"/>
      <c r="ENS50" s="93"/>
      <c r="ENT50" s="93"/>
      <c r="ENU50" s="93"/>
      <c r="ENV50" s="93"/>
      <c r="ENW50" s="93"/>
      <c r="ENX50" s="93"/>
      <c r="ENY50" s="93"/>
      <c r="ENZ50" s="93"/>
      <c r="EOA50" s="93"/>
      <c r="EOB50" s="93"/>
      <c r="EOC50" s="93"/>
      <c r="EOD50" s="93"/>
      <c r="EOE50" s="93"/>
      <c r="EOF50" s="93"/>
      <c r="EOG50" s="93"/>
      <c r="EOH50" s="93"/>
      <c r="EOI50" s="93"/>
      <c r="EOJ50" s="93"/>
      <c r="EOK50" s="93"/>
      <c r="EOL50" s="93"/>
      <c r="EOM50" s="93"/>
      <c r="EON50" s="93"/>
      <c r="EOO50" s="93"/>
      <c r="EOP50" s="93"/>
      <c r="EOQ50" s="93"/>
      <c r="EOR50" s="93"/>
      <c r="EOS50" s="93"/>
      <c r="EOT50" s="93"/>
      <c r="EOU50" s="93"/>
      <c r="EOV50" s="93"/>
      <c r="EOW50" s="93"/>
      <c r="EOX50" s="93"/>
      <c r="EOY50" s="93"/>
      <c r="EOZ50" s="93"/>
      <c r="EPA50" s="93"/>
      <c r="EPB50" s="93"/>
      <c r="EPC50" s="93"/>
      <c r="EPD50" s="93"/>
      <c r="EPE50" s="93"/>
      <c r="EPF50" s="93"/>
      <c r="EPG50" s="93"/>
      <c r="EPH50" s="93"/>
      <c r="EPI50" s="93"/>
      <c r="EPJ50" s="93"/>
      <c r="EPK50" s="93"/>
      <c r="EPL50" s="93"/>
      <c r="EPM50" s="93"/>
      <c r="EPN50" s="93"/>
      <c r="EPO50" s="93"/>
      <c r="EPP50" s="93"/>
      <c r="EPQ50" s="93"/>
      <c r="EPR50" s="93"/>
      <c r="EPS50" s="93"/>
      <c r="EPT50" s="93"/>
      <c r="EPU50" s="93"/>
      <c r="EPV50" s="93"/>
      <c r="EPW50" s="93"/>
      <c r="EPX50" s="93"/>
      <c r="EPY50" s="93"/>
      <c r="EPZ50" s="93"/>
      <c r="EQA50" s="93"/>
      <c r="EQB50" s="93"/>
      <c r="EQC50" s="93"/>
      <c r="EQD50" s="93"/>
      <c r="EQE50" s="93"/>
      <c r="EQF50" s="93"/>
      <c r="EQG50" s="93"/>
      <c r="EQH50" s="93"/>
      <c r="EQI50" s="93"/>
      <c r="EQJ50" s="93"/>
      <c r="EQK50" s="93"/>
      <c r="EQL50" s="93"/>
      <c r="EQM50" s="93"/>
      <c r="EQN50" s="93"/>
      <c r="EQO50" s="93"/>
      <c r="EQP50" s="93"/>
      <c r="EQQ50" s="93"/>
      <c r="EQR50" s="93"/>
      <c r="EQS50" s="93"/>
      <c r="EQT50" s="93"/>
      <c r="EQU50" s="93"/>
      <c r="EQV50" s="93"/>
      <c r="EQW50" s="93"/>
      <c r="EQX50" s="93"/>
      <c r="EQY50" s="93"/>
      <c r="EQZ50" s="93"/>
      <c r="ERA50" s="93"/>
      <c r="ERB50" s="93"/>
      <c r="ERC50" s="93"/>
      <c r="ERD50" s="93"/>
      <c r="ERE50" s="93"/>
      <c r="ERF50" s="93"/>
      <c r="ERG50" s="93"/>
      <c r="ERH50" s="93"/>
      <c r="ERI50" s="93"/>
      <c r="ERJ50" s="93"/>
      <c r="ERK50" s="93"/>
      <c r="ERL50" s="93"/>
      <c r="ERM50" s="93"/>
      <c r="ERN50" s="93"/>
      <c r="ERO50" s="93"/>
      <c r="ERP50" s="93"/>
      <c r="ERQ50" s="93"/>
      <c r="ERR50" s="93"/>
      <c r="ERS50" s="93"/>
      <c r="ERT50" s="93"/>
      <c r="ERU50" s="93"/>
      <c r="ERV50" s="93"/>
      <c r="ERW50" s="93"/>
      <c r="ERX50" s="93"/>
      <c r="ERY50" s="93"/>
      <c r="ERZ50" s="93"/>
      <c r="ESA50" s="93"/>
      <c r="ESB50" s="93"/>
      <c r="ESC50" s="93"/>
      <c r="ESD50" s="93"/>
      <c r="ESE50" s="93"/>
      <c r="ESF50" s="93"/>
      <c r="ESG50" s="93"/>
      <c r="ESH50" s="93"/>
      <c r="ESI50" s="93"/>
      <c r="ESJ50" s="93"/>
      <c r="ESK50" s="93"/>
      <c r="ESL50" s="93"/>
      <c r="ESM50" s="93"/>
      <c r="ESN50" s="93"/>
      <c r="ESO50" s="93"/>
      <c r="ESP50" s="93"/>
      <c r="ESQ50" s="93"/>
      <c r="ESR50" s="93"/>
      <c r="ESS50" s="93"/>
      <c r="EST50" s="93"/>
      <c r="ESU50" s="93"/>
      <c r="ESV50" s="93"/>
      <c r="ESW50" s="93"/>
      <c r="ESX50" s="93"/>
      <c r="ESY50" s="93"/>
      <c r="ESZ50" s="93"/>
      <c r="ETA50" s="93"/>
      <c r="ETB50" s="93"/>
      <c r="ETC50" s="93"/>
      <c r="ETD50" s="93"/>
      <c r="ETE50" s="93"/>
      <c r="ETF50" s="93"/>
      <c r="ETG50" s="93"/>
      <c r="ETH50" s="93"/>
      <c r="ETI50" s="93"/>
      <c r="ETJ50" s="93"/>
      <c r="ETK50" s="93"/>
      <c r="ETL50" s="93"/>
      <c r="ETM50" s="93"/>
      <c r="ETN50" s="93"/>
      <c r="ETO50" s="93"/>
      <c r="ETP50" s="93"/>
      <c r="ETQ50" s="93"/>
      <c r="ETR50" s="93"/>
      <c r="ETS50" s="93"/>
      <c r="ETT50" s="93"/>
      <c r="ETU50" s="93"/>
      <c r="ETV50" s="93"/>
      <c r="ETW50" s="93"/>
      <c r="ETX50" s="93"/>
      <c r="ETY50" s="93"/>
      <c r="ETZ50" s="93"/>
      <c r="EUA50" s="93"/>
      <c r="EUB50" s="93"/>
      <c r="EUC50" s="93"/>
      <c r="EUD50" s="93"/>
      <c r="EUE50" s="93"/>
      <c r="EUF50" s="93"/>
      <c r="EUG50" s="93"/>
      <c r="EUH50" s="93"/>
      <c r="EUI50" s="93"/>
      <c r="EUJ50" s="93"/>
      <c r="EUK50" s="93"/>
      <c r="EUL50" s="93"/>
      <c r="EUM50" s="93"/>
      <c r="EUN50" s="93"/>
      <c r="EUO50" s="93"/>
      <c r="EUP50" s="93"/>
      <c r="EUQ50" s="93"/>
      <c r="EUR50" s="93"/>
      <c r="EUS50" s="93"/>
      <c r="EUT50" s="93"/>
      <c r="EUU50" s="93"/>
      <c r="EUV50" s="93"/>
      <c r="EUW50" s="93"/>
      <c r="EUX50" s="93"/>
      <c r="EUY50" s="93"/>
      <c r="EUZ50" s="93"/>
      <c r="EVA50" s="93"/>
      <c r="EVB50" s="93"/>
      <c r="EVC50" s="93"/>
      <c r="EVD50" s="93"/>
      <c r="EVE50" s="93"/>
      <c r="EVF50" s="93"/>
      <c r="EVG50" s="93"/>
      <c r="EVH50" s="93"/>
      <c r="EVI50" s="93"/>
      <c r="EVJ50" s="93"/>
      <c r="EVK50" s="93"/>
      <c r="EVL50" s="93"/>
      <c r="EVM50" s="93"/>
      <c r="EVN50" s="93"/>
      <c r="EVO50" s="93"/>
      <c r="EVP50" s="93"/>
      <c r="EVQ50" s="93"/>
      <c r="EVR50" s="93"/>
      <c r="EVS50" s="93"/>
      <c r="EVT50" s="93"/>
      <c r="EVU50" s="93"/>
      <c r="EVV50" s="93"/>
      <c r="EVW50" s="93"/>
      <c r="EVX50" s="93"/>
      <c r="EVY50" s="93"/>
      <c r="EVZ50" s="93"/>
      <c r="EWA50" s="93"/>
      <c r="EWB50" s="93"/>
      <c r="EWC50" s="93"/>
      <c r="EWD50" s="93"/>
      <c r="EWE50" s="93"/>
      <c r="EWF50" s="93"/>
      <c r="EWG50" s="93"/>
      <c r="EWH50" s="93"/>
      <c r="EWI50" s="93"/>
      <c r="EWJ50" s="93"/>
      <c r="EWK50" s="93"/>
      <c r="EWL50" s="93"/>
      <c r="EWM50" s="93"/>
      <c r="EWN50" s="93"/>
      <c r="EWO50" s="93"/>
      <c r="EWP50" s="93"/>
      <c r="EWQ50" s="93"/>
      <c r="EWR50" s="93"/>
      <c r="EWS50" s="93"/>
      <c r="EWT50" s="93"/>
      <c r="EWU50" s="93"/>
      <c r="EWV50" s="93"/>
      <c r="EWW50" s="93"/>
      <c r="EWX50" s="93"/>
      <c r="EWY50" s="93"/>
      <c r="EWZ50" s="93"/>
      <c r="EXA50" s="93"/>
      <c r="EXB50" s="93"/>
      <c r="EXC50" s="93"/>
      <c r="EXD50" s="93"/>
      <c r="EXE50" s="93"/>
      <c r="EXF50" s="93"/>
      <c r="EXG50" s="93"/>
      <c r="EXH50" s="93"/>
      <c r="EXI50" s="93"/>
      <c r="EXJ50" s="93"/>
      <c r="EXK50" s="93"/>
      <c r="EXL50" s="93"/>
      <c r="EXM50" s="93"/>
      <c r="EXN50" s="93"/>
      <c r="EXO50" s="93"/>
      <c r="EXP50" s="93"/>
      <c r="EXQ50" s="93"/>
      <c r="EXR50" s="93"/>
      <c r="EXS50" s="93"/>
      <c r="EXT50" s="93"/>
      <c r="EXU50" s="93"/>
      <c r="EXV50" s="93"/>
      <c r="EXW50" s="93"/>
      <c r="EXX50" s="93"/>
      <c r="EXY50" s="93"/>
      <c r="EXZ50" s="93"/>
      <c r="EYA50" s="93"/>
      <c r="EYB50" s="93"/>
      <c r="EYC50" s="93"/>
      <c r="EYD50" s="93"/>
      <c r="EYE50" s="93"/>
      <c r="EYF50" s="93"/>
      <c r="EYG50" s="93"/>
      <c r="EYH50" s="93"/>
      <c r="EYI50" s="93"/>
      <c r="EYJ50" s="93"/>
      <c r="EYK50" s="93"/>
      <c r="EYL50" s="93"/>
      <c r="EYM50" s="93"/>
      <c r="EYN50" s="93"/>
      <c r="EYO50" s="93"/>
      <c r="EYP50" s="93"/>
      <c r="EYQ50" s="93"/>
      <c r="EYR50" s="93"/>
      <c r="EYS50" s="93"/>
      <c r="EYT50" s="93"/>
      <c r="EYU50" s="93"/>
      <c r="EYV50" s="93"/>
      <c r="EYW50" s="93"/>
      <c r="EYX50" s="93"/>
      <c r="EYY50" s="93"/>
      <c r="EYZ50" s="93"/>
      <c r="EZA50" s="93"/>
      <c r="EZB50" s="93"/>
      <c r="EZC50" s="93"/>
      <c r="EZD50" s="93"/>
      <c r="EZE50" s="93"/>
      <c r="EZF50" s="93"/>
      <c r="EZG50" s="93"/>
      <c r="EZH50" s="93"/>
      <c r="EZI50" s="93"/>
      <c r="EZJ50" s="93"/>
      <c r="EZK50" s="93"/>
      <c r="EZL50" s="93"/>
      <c r="EZM50" s="93"/>
      <c r="EZN50" s="93"/>
      <c r="EZO50" s="93"/>
      <c r="EZP50" s="93"/>
      <c r="EZQ50" s="93"/>
      <c r="EZR50" s="93"/>
      <c r="EZS50" s="93"/>
      <c r="EZT50" s="93"/>
      <c r="EZU50" s="93"/>
      <c r="EZV50" s="93"/>
      <c r="EZW50" s="93"/>
      <c r="EZX50" s="93"/>
      <c r="EZY50" s="93"/>
      <c r="EZZ50" s="93"/>
      <c r="FAA50" s="93"/>
      <c r="FAB50" s="93"/>
      <c r="FAC50" s="93"/>
      <c r="FAD50" s="93"/>
      <c r="FAE50" s="93"/>
      <c r="FAF50" s="93"/>
      <c r="FAG50" s="93"/>
      <c r="FAH50" s="93"/>
      <c r="FAI50" s="93"/>
      <c r="FAJ50" s="93"/>
      <c r="FAK50" s="93"/>
      <c r="FAL50" s="93"/>
      <c r="FAM50" s="93"/>
      <c r="FAN50" s="93"/>
      <c r="FAO50" s="93"/>
      <c r="FAP50" s="93"/>
      <c r="FAQ50" s="93"/>
      <c r="FAR50" s="93"/>
      <c r="FAS50" s="93"/>
      <c r="FAT50" s="93"/>
      <c r="FAU50" s="93"/>
      <c r="FAV50" s="93"/>
      <c r="FAW50" s="93"/>
      <c r="FAX50" s="93"/>
      <c r="FAY50" s="93"/>
      <c r="FAZ50" s="93"/>
      <c r="FBA50" s="93"/>
      <c r="FBB50" s="93"/>
      <c r="FBC50" s="93"/>
      <c r="FBD50" s="93"/>
      <c r="FBE50" s="93"/>
      <c r="FBF50" s="93"/>
      <c r="FBG50" s="93"/>
      <c r="FBH50" s="93"/>
      <c r="FBI50" s="93"/>
      <c r="FBJ50" s="93"/>
      <c r="FBK50" s="93"/>
      <c r="FBL50" s="93"/>
      <c r="FBM50" s="93"/>
      <c r="FBN50" s="93"/>
      <c r="FBO50" s="93"/>
      <c r="FBP50" s="93"/>
      <c r="FBQ50" s="93"/>
      <c r="FBR50" s="93"/>
      <c r="FBS50" s="93"/>
      <c r="FBT50" s="93"/>
      <c r="FBU50" s="93"/>
      <c r="FBV50" s="93"/>
      <c r="FBW50" s="93"/>
      <c r="FBX50" s="93"/>
      <c r="FBY50" s="93"/>
      <c r="FBZ50" s="93"/>
      <c r="FCA50" s="93"/>
      <c r="FCB50" s="93"/>
      <c r="FCC50" s="93"/>
      <c r="FCD50" s="93"/>
      <c r="FCE50" s="93"/>
      <c r="FCF50" s="93"/>
      <c r="FCG50" s="93"/>
      <c r="FCH50" s="93"/>
      <c r="FCI50" s="93"/>
      <c r="FCJ50" s="93"/>
      <c r="FCK50" s="93"/>
      <c r="FCL50" s="93"/>
      <c r="FCM50" s="93"/>
      <c r="FCN50" s="93"/>
      <c r="FCO50" s="93"/>
      <c r="FCP50" s="93"/>
      <c r="FCQ50" s="93"/>
      <c r="FCR50" s="93"/>
      <c r="FCS50" s="93"/>
      <c r="FCT50" s="93"/>
      <c r="FCU50" s="93"/>
      <c r="FCV50" s="93"/>
      <c r="FCW50" s="93"/>
      <c r="FCX50" s="93"/>
      <c r="FCY50" s="93"/>
      <c r="FCZ50" s="93"/>
      <c r="FDA50" s="93"/>
      <c r="FDB50" s="93"/>
      <c r="FDC50" s="93"/>
      <c r="FDD50" s="93"/>
      <c r="FDE50" s="93"/>
      <c r="FDF50" s="93"/>
      <c r="FDG50" s="93"/>
      <c r="FDH50" s="93"/>
      <c r="FDI50" s="93"/>
      <c r="FDJ50" s="93"/>
      <c r="FDK50" s="93"/>
      <c r="FDL50" s="93"/>
      <c r="FDM50" s="93"/>
      <c r="FDN50" s="93"/>
      <c r="FDO50" s="93"/>
      <c r="FDP50" s="93"/>
      <c r="FDQ50" s="93"/>
      <c r="FDR50" s="93"/>
      <c r="FDS50" s="93"/>
      <c r="FDT50" s="93"/>
      <c r="FDU50" s="93"/>
      <c r="FDV50" s="93"/>
      <c r="FDW50" s="93"/>
      <c r="FDX50" s="93"/>
      <c r="FDY50" s="93"/>
      <c r="FDZ50" s="93"/>
      <c r="FEA50" s="93"/>
      <c r="FEB50" s="93"/>
      <c r="FEC50" s="93"/>
      <c r="FED50" s="93"/>
      <c r="FEE50" s="93"/>
      <c r="FEF50" s="93"/>
      <c r="FEG50" s="93"/>
      <c r="FEH50" s="93"/>
      <c r="FEI50" s="93"/>
      <c r="FEJ50" s="93"/>
      <c r="FEK50" s="93"/>
      <c r="FEL50" s="93"/>
      <c r="FEM50" s="93"/>
      <c r="FEN50" s="93"/>
      <c r="FEO50" s="93"/>
      <c r="FEP50" s="93"/>
      <c r="FEQ50" s="93"/>
      <c r="FER50" s="93"/>
      <c r="FES50" s="93"/>
      <c r="FET50" s="93"/>
      <c r="FEU50" s="93"/>
      <c r="FEV50" s="93"/>
      <c r="FEW50" s="93"/>
      <c r="FEX50" s="93"/>
      <c r="FEY50" s="93"/>
      <c r="FEZ50" s="93"/>
      <c r="FFA50" s="93"/>
      <c r="FFB50" s="93"/>
      <c r="FFC50" s="93"/>
      <c r="FFD50" s="93"/>
      <c r="FFE50" s="93"/>
      <c r="FFF50" s="93"/>
      <c r="FFG50" s="93"/>
      <c r="FFH50" s="93"/>
      <c r="FFI50" s="93"/>
      <c r="FFJ50" s="93"/>
      <c r="FFK50" s="93"/>
      <c r="FFL50" s="93"/>
      <c r="FFM50" s="93"/>
      <c r="FFN50" s="93"/>
      <c r="FFO50" s="93"/>
      <c r="FFP50" s="93"/>
      <c r="FFQ50" s="93"/>
      <c r="FFR50" s="93"/>
      <c r="FFS50" s="93"/>
      <c r="FFT50" s="93"/>
      <c r="FFU50" s="93"/>
      <c r="FFV50" s="93"/>
      <c r="FFW50" s="93"/>
      <c r="FFX50" s="93"/>
      <c r="FFY50" s="93"/>
      <c r="FFZ50" s="93"/>
      <c r="FGA50" s="93"/>
      <c r="FGB50" s="93"/>
      <c r="FGC50" s="93"/>
      <c r="FGD50" s="93"/>
      <c r="FGE50" s="93"/>
      <c r="FGF50" s="93"/>
      <c r="FGG50" s="93"/>
      <c r="FGH50" s="93"/>
      <c r="FGI50" s="93"/>
      <c r="FGJ50" s="93"/>
      <c r="FGK50" s="93"/>
      <c r="FGL50" s="93"/>
      <c r="FGM50" s="93"/>
      <c r="FGN50" s="93"/>
      <c r="FGO50" s="93"/>
      <c r="FGP50" s="93"/>
      <c r="FGQ50" s="93"/>
      <c r="FGR50" s="93"/>
      <c r="FGS50" s="93"/>
      <c r="FGT50" s="93"/>
      <c r="FGU50" s="93"/>
      <c r="FGV50" s="93"/>
      <c r="FGW50" s="93"/>
      <c r="FGX50" s="93"/>
      <c r="FGY50" s="93"/>
      <c r="FGZ50" s="93"/>
      <c r="FHA50" s="93"/>
      <c r="FHB50" s="93"/>
      <c r="FHC50" s="93"/>
      <c r="FHD50" s="93"/>
      <c r="FHE50" s="93"/>
      <c r="FHF50" s="93"/>
      <c r="FHG50" s="93"/>
      <c r="FHH50" s="93"/>
      <c r="FHI50" s="93"/>
      <c r="FHJ50" s="93"/>
      <c r="FHK50" s="93"/>
      <c r="FHL50" s="93"/>
      <c r="FHM50" s="93"/>
      <c r="FHN50" s="93"/>
      <c r="FHO50" s="93"/>
      <c r="FHP50" s="93"/>
      <c r="FHQ50" s="93"/>
      <c r="FHR50" s="93"/>
      <c r="FHS50" s="93"/>
      <c r="FHT50" s="93"/>
      <c r="FHU50" s="93"/>
      <c r="FHV50" s="93"/>
      <c r="FHW50" s="93"/>
      <c r="FHX50" s="93"/>
      <c r="FHY50" s="93"/>
      <c r="FHZ50" s="93"/>
      <c r="FIA50" s="93"/>
      <c r="FIB50" s="93"/>
      <c r="FIC50" s="93"/>
      <c r="FID50" s="93"/>
      <c r="FIE50" s="93"/>
      <c r="FIF50" s="93"/>
      <c r="FIG50" s="93"/>
      <c r="FIH50" s="93"/>
      <c r="FII50" s="93"/>
      <c r="FIJ50" s="93"/>
      <c r="FIK50" s="93"/>
      <c r="FIL50" s="93"/>
      <c r="FIM50" s="93"/>
      <c r="FIN50" s="93"/>
      <c r="FIO50" s="93"/>
      <c r="FIP50" s="93"/>
      <c r="FIQ50" s="93"/>
      <c r="FIR50" s="93"/>
      <c r="FIS50" s="93"/>
      <c r="FIT50" s="93"/>
      <c r="FIU50" s="93"/>
      <c r="FIV50" s="93"/>
      <c r="FIW50" s="93"/>
      <c r="FIX50" s="93"/>
      <c r="FIY50" s="93"/>
      <c r="FIZ50" s="93"/>
      <c r="FJA50" s="93"/>
      <c r="FJB50" s="93"/>
      <c r="FJC50" s="93"/>
      <c r="FJD50" s="93"/>
      <c r="FJE50" s="93"/>
      <c r="FJF50" s="93"/>
      <c r="FJG50" s="93"/>
      <c r="FJH50" s="93"/>
      <c r="FJI50" s="93"/>
      <c r="FJJ50" s="93"/>
      <c r="FJK50" s="93"/>
      <c r="FJL50" s="93"/>
      <c r="FJM50" s="93"/>
      <c r="FJN50" s="93"/>
      <c r="FJO50" s="93"/>
      <c r="FJP50" s="93"/>
      <c r="FJQ50" s="93"/>
      <c r="FJR50" s="93"/>
      <c r="FJS50" s="93"/>
      <c r="FJT50" s="93"/>
      <c r="FJU50" s="93"/>
      <c r="FJV50" s="93"/>
      <c r="FJW50" s="93"/>
      <c r="FJX50" s="93"/>
      <c r="FJY50" s="93"/>
      <c r="FJZ50" s="93"/>
      <c r="FKA50" s="93"/>
      <c r="FKB50" s="93"/>
      <c r="FKC50" s="93"/>
      <c r="FKD50" s="93"/>
      <c r="FKE50" s="93"/>
      <c r="FKF50" s="93"/>
      <c r="FKG50" s="93"/>
      <c r="FKH50" s="93"/>
      <c r="FKI50" s="93"/>
      <c r="FKJ50" s="93"/>
      <c r="FKK50" s="93"/>
      <c r="FKL50" s="93"/>
      <c r="FKM50" s="93"/>
      <c r="FKN50" s="93"/>
      <c r="FKO50" s="93"/>
      <c r="FKP50" s="93"/>
      <c r="FKQ50" s="93"/>
      <c r="FKR50" s="93"/>
      <c r="FKS50" s="93"/>
      <c r="FKT50" s="93"/>
      <c r="FKU50" s="93"/>
      <c r="FKV50" s="93"/>
      <c r="FKW50" s="93"/>
      <c r="FKX50" s="93"/>
      <c r="FKY50" s="93"/>
      <c r="FKZ50" s="93"/>
      <c r="FLA50" s="93"/>
      <c r="FLB50" s="93"/>
      <c r="FLC50" s="93"/>
      <c r="FLD50" s="93"/>
      <c r="FLE50" s="93"/>
      <c r="FLF50" s="93"/>
      <c r="FLG50" s="93"/>
      <c r="FLH50" s="93"/>
      <c r="FLI50" s="93"/>
      <c r="FLJ50" s="93"/>
      <c r="FLK50" s="93"/>
      <c r="FLL50" s="93"/>
      <c r="FLM50" s="93"/>
      <c r="FLN50" s="93"/>
      <c r="FLO50" s="93"/>
      <c r="FLP50" s="93"/>
      <c r="FLQ50" s="93"/>
      <c r="FLR50" s="93"/>
      <c r="FLS50" s="93"/>
      <c r="FLT50" s="93"/>
      <c r="FLU50" s="93"/>
      <c r="FLV50" s="93"/>
      <c r="FLW50" s="93"/>
      <c r="FLX50" s="93"/>
      <c r="FLY50" s="93"/>
      <c r="FLZ50" s="93"/>
      <c r="FMA50" s="93"/>
      <c r="FMB50" s="93"/>
      <c r="FMC50" s="93"/>
      <c r="FMD50" s="93"/>
      <c r="FME50" s="93"/>
      <c r="FMF50" s="93"/>
      <c r="FMG50" s="93"/>
      <c r="FMH50" s="93"/>
      <c r="FMI50" s="93"/>
      <c r="FMJ50" s="93"/>
      <c r="FMK50" s="93"/>
      <c r="FML50" s="93"/>
      <c r="FMM50" s="93"/>
      <c r="FMN50" s="93"/>
      <c r="FMO50" s="93"/>
      <c r="FMP50" s="93"/>
      <c r="FMQ50" s="93"/>
      <c r="FMR50" s="93"/>
      <c r="FMS50" s="93"/>
      <c r="FMT50" s="93"/>
      <c r="FMU50" s="93"/>
      <c r="FMV50" s="93"/>
      <c r="FMW50" s="93"/>
      <c r="FMX50" s="93"/>
      <c r="FMY50" s="93"/>
      <c r="FMZ50" s="93"/>
      <c r="FNA50" s="93"/>
      <c r="FNB50" s="93"/>
      <c r="FNC50" s="93"/>
      <c r="FND50" s="93"/>
      <c r="FNE50" s="93"/>
      <c r="FNF50" s="93"/>
      <c r="FNG50" s="93"/>
      <c r="FNH50" s="93"/>
      <c r="FNI50" s="93"/>
      <c r="FNJ50" s="93"/>
      <c r="FNK50" s="93"/>
      <c r="FNL50" s="93"/>
      <c r="FNM50" s="93"/>
      <c r="FNN50" s="93"/>
      <c r="FNO50" s="93"/>
      <c r="FNP50" s="93"/>
      <c r="FNQ50" s="93"/>
      <c r="FNR50" s="93"/>
      <c r="FNS50" s="93"/>
      <c r="FNT50" s="93"/>
      <c r="FNU50" s="93"/>
      <c r="FNV50" s="93"/>
      <c r="FNW50" s="93"/>
      <c r="FNX50" s="93"/>
      <c r="FNY50" s="93"/>
      <c r="FNZ50" s="93"/>
      <c r="FOA50" s="93"/>
      <c r="FOB50" s="93"/>
      <c r="FOC50" s="93"/>
      <c r="FOD50" s="93"/>
      <c r="FOE50" s="93"/>
      <c r="FOF50" s="93"/>
      <c r="FOG50" s="93"/>
      <c r="FOH50" s="93"/>
      <c r="FOI50" s="93"/>
      <c r="FOJ50" s="93"/>
      <c r="FOK50" s="93"/>
      <c r="FOL50" s="93"/>
      <c r="FOM50" s="93"/>
      <c r="FON50" s="93"/>
      <c r="FOO50" s="93"/>
      <c r="FOP50" s="93"/>
      <c r="FOQ50" s="93"/>
      <c r="FOR50" s="93"/>
      <c r="FOS50" s="93"/>
      <c r="FOT50" s="93"/>
      <c r="FOU50" s="93"/>
      <c r="FOV50" s="93"/>
      <c r="FOW50" s="93"/>
      <c r="FOX50" s="93"/>
      <c r="FOY50" s="93"/>
      <c r="FOZ50" s="93"/>
      <c r="FPA50" s="93"/>
      <c r="FPB50" s="93"/>
      <c r="FPC50" s="93"/>
      <c r="FPD50" s="93"/>
      <c r="FPE50" s="93"/>
      <c r="FPF50" s="93"/>
      <c r="FPG50" s="93"/>
      <c r="FPH50" s="93"/>
      <c r="FPI50" s="93"/>
      <c r="FPJ50" s="93"/>
      <c r="FPK50" s="93"/>
      <c r="FPL50" s="93"/>
      <c r="FPM50" s="93"/>
      <c r="FPN50" s="93"/>
      <c r="FPO50" s="93"/>
      <c r="FPP50" s="93"/>
      <c r="FPQ50" s="93"/>
      <c r="FPR50" s="93"/>
      <c r="FPS50" s="93"/>
      <c r="FPT50" s="93"/>
      <c r="FPU50" s="93"/>
      <c r="FPV50" s="93"/>
      <c r="FPW50" s="93"/>
      <c r="FPX50" s="93"/>
      <c r="FPY50" s="93"/>
      <c r="FPZ50" s="93"/>
      <c r="FQA50" s="93"/>
      <c r="FQB50" s="93"/>
      <c r="FQC50" s="93"/>
      <c r="FQD50" s="93"/>
      <c r="FQE50" s="93"/>
      <c r="FQF50" s="93"/>
      <c r="FQG50" s="93"/>
      <c r="FQH50" s="93"/>
      <c r="FQI50" s="93"/>
      <c r="FQJ50" s="93"/>
      <c r="FQK50" s="93"/>
      <c r="FQL50" s="93"/>
      <c r="FQM50" s="93"/>
      <c r="FQN50" s="93"/>
      <c r="FQO50" s="93"/>
      <c r="FQP50" s="93"/>
      <c r="FQQ50" s="93"/>
      <c r="FQR50" s="93"/>
      <c r="FQS50" s="93"/>
      <c r="FQT50" s="93"/>
      <c r="FQU50" s="93"/>
      <c r="FQV50" s="93"/>
      <c r="FQW50" s="93"/>
      <c r="FQX50" s="93"/>
      <c r="FQY50" s="93"/>
      <c r="FQZ50" s="93"/>
      <c r="FRA50" s="93"/>
      <c r="FRB50" s="93"/>
      <c r="FRC50" s="93"/>
      <c r="FRD50" s="93"/>
      <c r="FRE50" s="93"/>
      <c r="FRF50" s="93"/>
      <c r="FRG50" s="93"/>
      <c r="FRH50" s="93"/>
      <c r="FRI50" s="93"/>
      <c r="FRJ50" s="93"/>
      <c r="FRK50" s="93"/>
      <c r="FRL50" s="93"/>
      <c r="FRM50" s="93"/>
      <c r="FRN50" s="93"/>
      <c r="FRO50" s="93"/>
      <c r="FRP50" s="93"/>
      <c r="FRQ50" s="93"/>
      <c r="FRR50" s="93"/>
      <c r="FRS50" s="93"/>
      <c r="FRT50" s="93"/>
      <c r="FRU50" s="93"/>
      <c r="FRV50" s="93"/>
      <c r="FRW50" s="93"/>
      <c r="FRX50" s="93"/>
      <c r="FRY50" s="93"/>
      <c r="FRZ50" s="93"/>
      <c r="FSA50" s="93"/>
      <c r="FSB50" s="93"/>
      <c r="FSC50" s="93"/>
      <c r="FSD50" s="93"/>
      <c r="FSE50" s="93"/>
      <c r="FSF50" s="93"/>
      <c r="FSG50" s="93"/>
      <c r="FSH50" s="93"/>
      <c r="FSI50" s="93"/>
      <c r="FSJ50" s="93"/>
      <c r="FSK50" s="93"/>
      <c r="FSL50" s="93"/>
      <c r="FSM50" s="93"/>
      <c r="FSN50" s="93"/>
      <c r="FSO50" s="93"/>
      <c r="FSP50" s="93"/>
      <c r="FSQ50" s="93"/>
      <c r="FSR50" s="93"/>
      <c r="FSS50" s="93"/>
      <c r="FST50" s="93"/>
      <c r="FSU50" s="93"/>
      <c r="FSV50" s="93"/>
      <c r="FSW50" s="93"/>
      <c r="FSX50" s="93"/>
      <c r="FSY50" s="93"/>
      <c r="FSZ50" s="93"/>
      <c r="FTA50" s="93"/>
      <c r="FTB50" s="93"/>
      <c r="FTC50" s="93"/>
      <c r="FTD50" s="93"/>
      <c r="FTE50" s="93"/>
      <c r="FTF50" s="93"/>
      <c r="FTG50" s="93"/>
      <c r="FTH50" s="93"/>
      <c r="FTI50" s="93"/>
      <c r="FTJ50" s="93"/>
      <c r="FTK50" s="93"/>
      <c r="FTL50" s="93"/>
      <c r="FTM50" s="93"/>
      <c r="FTN50" s="93"/>
      <c r="FTO50" s="93"/>
      <c r="FTP50" s="93"/>
      <c r="FTQ50" s="93"/>
      <c r="FTR50" s="93"/>
      <c r="FTS50" s="93"/>
      <c r="FTT50" s="93"/>
      <c r="FTU50" s="93"/>
      <c r="FTV50" s="93"/>
      <c r="FTW50" s="93"/>
      <c r="FTX50" s="93"/>
      <c r="FTY50" s="93"/>
      <c r="FTZ50" s="93"/>
      <c r="FUA50" s="93"/>
      <c r="FUB50" s="93"/>
      <c r="FUC50" s="93"/>
      <c r="FUD50" s="93"/>
      <c r="FUE50" s="93"/>
      <c r="FUF50" s="93"/>
      <c r="FUG50" s="93"/>
      <c r="FUH50" s="93"/>
      <c r="FUI50" s="93"/>
      <c r="FUJ50" s="93"/>
      <c r="FUK50" s="93"/>
      <c r="FUL50" s="93"/>
      <c r="FUM50" s="93"/>
      <c r="FUN50" s="93"/>
      <c r="FUO50" s="93"/>
      <c r="FUP50" s="93"/>
      <c r="FUQ50" s="93"/>
      <c r="FUR50" s="93"/>
      <c r="FUS50" s="93"/>
      <c r="FUT50" s="93"/>
      <c r="FUU50" s="93"/>
      <c r="FUV50" s="93"/>
      <c r="FUW50" s="93"/>
      <c r="FUX50" s="93"/>
      <c r="FUY50" s="93"/>
      <c r="FUZ50" s="93"/>
      <c r="FVA50" s="93"/>
      <c r="FVB50" s="93"/>
      <c r="FVC50" s="93"/>
      <c r="FVD50" s="93"/>
      <c r="FVE50" s="93"/>
      <c r="FVF50" s="93"/>
      <c r="FVG50" s="93"/>
      <c r="FVH50" s="93"/>
      <c r="FVI50" s="93"/>
      <c r="FVJ50" s="93"/>
      <c r="FVK50" s="93"/>
      <c r="FVL50" s="93"/>
      <c r="FVM50" s="93"/>
      <c r="FVN50" s="93"/>
      <c r="FVO50" s="93"/>
      <c r="FVP50" s="93"/>
      <c r="FVQ50" s="93"/>
      <c r="FVR50" s="93"/>
      <c r="FVS50" s="93"/>
      <c r="FVT50" s="93"/>
      <c r="FVU50" s="93"/>
      <c r="FVV50" s="93"/>
      <c r="FVW50" s="93"/>
      <c r="FVX50" s="93"/>
      <c r="FVY50" s="93"/>
      <c r="FVZ50" s="93"/>
      <c r="FWA50" s="93"/>
      <c r="FWB50" s="93"/>
      <c r="FWC50" s="93"/>
      <c r="FWD50" s="93"/>
      <c r="FWE50" s="93"/>
      <c r="FWF50" s="93"/>
      <c r="FWG50" s="93"/>
      <c r="FWH50" s="93"/>
      <c r="FWI50" s="93"/>
      <c r="FWJ50" s="93"/>
      <c r="FWK50" s="93"/>
      <c r="FWL50" s="93"/>
      <c r="FWM50" s="93"/>
      <c r="FWN50" s="93"/>
      <c r="FWO50" s="93"/>
      <c r="FWP50" s="93"/>
      <c r="FWQ50" s="93"/>
      <c r="FWR50" s="93"/>
      <c r="FWS50" s="93"/>
      <c r="FWT50" s="93"/>
      <c r="FWU50" s="93"/>
      <c r="FWV50" s="93"/>
      <c r="FWW50" s="93"/>
      <c r="FWX50" s="93"/>
      <c r="FWY50" s="93"/>
      <c r="FWZ50" s="93"/>
      <c r="FXA50" s="93"/>
      <c r="FXB50" s="93"/>
      <c r="FXC50" s="93"/>
      <c r="FXD50" s="93"/>
      <c r="FXE50" s="93"/>
      <c r="FXF50" s="93"/>
      <c r="FXG50" s="93"/>
      <c r="FXH50" s="93"/>
      <c r="FXI50" s="93"/>
      <c r="FXJ50" s="93"/>
      <c r="FXK50" s="93"/>
      <c r="FXL50" s="93"/>
      <c r="FXM50" s="93"/>
      <c r="FXN50" s="93"/>
      <c r="FXO50" s="93"/>
      <c r="FXP50" s="93"/>
      <c r="FXQ50" s="93"/>
      <c r="FXR50" s="93"/>
      <c r="FXS50" s="93"/>
      <c r="FXT50" s="93"/>
      <c r="FXU50" s="93"/>
      <c r="FXV50" s="93"/>
      <c r="FXW50" s="93"/>
      <c r="FXX50" s="93"/>
      <c r="FXY50" s="93"/>
      <c r="FXZ50" s="93"/>
      <c r="FYA50" s="93"/>
      <c r="FYB50" s="93"/>
      <c r="FYC50" s="93"/>
      <c r="FYD50" s="93"/>
      <c r="FYE50" s="93"/>
      <c r="FYF50" s="93"/>
      <c r="FYG50" s="93"/>
      <c r="FYH50" s="93"/>
      <c r="FYI50" s="93"/>
      <c r="FYJ50" s="93"/>
      <c r="FYK50" s="93"/>
      <c r="FYL50" s="93"/>
      <c r="FYM50" s="93"/>
      <c r="FYN50" s="93"/>
      <c r="FYO50" s="93"/>
      <c r="FYP50" s="93"/>
      <c r="FYQ50" s="93"/>
      <c r="FYR50" s="93"/>
      <c r="FYS50" s="93"/>
      <c r="FYT50" s="93"/>
      <c r="FYU50" s="93"/>
      <c r="FYV50" s="93"/>
      <c r="FYW50" s="93"/>
      <c r="FYX50" s="93"/>
      <c r="FYY50" s="93"/>
      <c r="FYZ50" s="93"/>
      <c r="FZA50" s="93"/>
      <c r="FZB50" s="93"/>
      <c r="FZC50" s="93"/>
      <c r="FZD50" s="93"/>
      <c r="FZE50" s="93"/>
      <c r="FZF50" s="93"/>
      <c r="FZG50" s="93"/>
      <c r="FZH50" s="93"/>
      <c r="FZI50" s="93"/>
      <c r="FZJ50" s="93"/>
      <c r="FZK50" s="93"/>
      <c r="FZL50" s="93"/>
      <c r="FZM50" s="93"/>
      <c r="FZN50" s="93"/>
      <c r="FZO50" s="93"/>
      <c r="FZP50" s="93"/>
      <c r="FZQ50" s="93"/>
      <c r="FZR50" s="93"/>
      <c r="FZS50" s="93"/>
      <c r="FZT50" s="93"/>
      <c r="FZU50" s="93"/>
      <c r="FZV50" s="93"/>
      <c r="FZW50" s="93"/>
      <c r="FZX50" s="93"/>
      <c r="FZY50" s="93"/>
      <c r="FZZ50" s="93"/>
      <c r="GAA50" s="93"/>
      <c r="GAB50" s="93"/>
      <c r="GAC50" s="93"/>
      <c r="GAD50" s="93"/>
      <c r="GAE50" s="93"/>
      <c r="GAF50" s="93"/>
      <c r="GAG50" s="93"/>
      <c r="GAH50" s="93"/>
      <c r="GAI50" s="93"/>
      <c r="GAJ50" s="93"/>
      <c r="GAK50" s="93"/>
      <c r="GAL50" s="93"/>
      <c r="GAM50" s="93"/>
      <c r="GAN50" s="93"/>
      <c r="GAO50" s="93"/>
      <c r="GAP50" s="93"/>
      <c r="GAQ50" s="93"/>
      <c r="GAR50" s="93"/>
      <c r="GAS50" s="93"/>
      <c r="GAT50" s="93"/>
      <c r="GAU50" s="93"/>
      <c r="GAV50" s="93"/>
      <c r="GAW50" s="93"/>
      <c r="GAX50" s="93"/>
      <c r="GAY50" s="93"/>
      <c r="GAZ50" s="93"/>
      <c r="GBA50" s="93"/>
      <c r="GBB50" s="93"/>
      <c r="GBC50" s="93"/>
      <c r="GBD50" s="93"/>
      <c r="GBE50" s="93"/>
      <c r="GBF50" s="93"/>
      <c r="GBG50" s="93"/>
      <c r="GBH50" s="93"/>
      <c r="GBI50" s="93"/>
      <c r="GBJ50" s="93"/>
      <c r="GBK50" s="93"/>
      <c r="GBL50" s="93"/>
      <c r="GBM50" s="93"/>
      <c r="GBN50" s="93"/>
      <c r="GBO50" s="93"/>
      <c r="GBP50" s="93"/>
      <c r="GBQ50" s="93"/>
      <c r="GBR50" s="93"/>
      <c r="GBS50" s="93"/>
      <c r="GBT50" s="93"/>
      <c r="GBU50" s="93"/>
      <c r="GBV50" s="93"/>
      <c r="GBW50" s="93"/>
      <c r="GBX50" s="93"/>
      <c r="GBY50" s="93"/>
      <c r="GBZ50" s="93"/>
      <c r="GCA50" s="93"/>
      <c r="GCB50" s="93"/>
      <c r="GCC50" s="93"/>
      <c r="GCD50" s="93"/>
      <c r="GCE50" s="93"/>
      <c r="GCF50" s="93"/>
      <c r="GCG50" s="93"/>
      <c r="GCH50" s="93"/>
      <c r="GCI50" s="93"/>
      <c r="GCJ50" s="93"/>
      <c r="GCK50" s="93"/>
      <c r="GCL50" s="93"/>
      <c r="GCM50" s="93"/>
      <c r="GCN50" s="93"/>
      <c r="GCO50" s="93"/>
      <c r="GCP50" s="93"/>
      <c r="GCQ50" s="93"/>
      <c r="GCR50" s="93"/>
      <c r="GCS50" s="93"/>
      <c r="GCT50" s="93"/>
      <c r="GCU50" s="93"/>
      <c r="GCV50" s="93"/>
      <c r="GCW50" s="93"/>
      <c r="GCX50" s="93"/>
      <c r="GCY50" s="93"/>
      <c r="GCZ50" s="93"/>
      <c r="GDA50" s="93"/>
      <c r="GDB50" s="93"/>
      <c r="GDC50" s="93"/>
      <c r="GDD50" s="93"/>
      <c r="GDE50" s="93"/>
      <c r="GDF50" s="93"/>
      <c r="GDG50" s="93"/>
      <c r="GDH50" s="93"/>
      <c r="GDI50" s="93"/>
      <c r="GDJ50" s="93"/>
      <c r="GDK50" s="93"/>
      <c r="GDL50" s="93"/>
      <c r="GDM50" s="93"/>
      <c r="GDN50" s="93"/>
      <c r="GDO50" s="93"/>
      <c r="GDP50" s="93"/>
      <c r="GDQ50" s="93"/>
      <c r="GDR50" s="93"/>
      <c r="GDS50" s="93"/>
      <c r="GDT50" s="93"/>
      <c r="GDU50" s="93"/>
      <c r="GDV50" s="93"/>
      <c r="GDW50" s="93"/>
      <c r="GDX50" s="93"/>
      <c r="GDY50" s="93"/>
      <c r="GDZ50" s="93"/>
      <c r="GEA50" s="93"/>
      <c r="GEB50" s="93"/>
      <c r="GEC50" s="93"/>
      <c r="GED50" s="93"/>
      <c r="GEE50" s="93"/>
      <c r="GEF50" s="93"/>
      <c r="GEG50" s="93"/>
      <c r="GEH50" s="93"/>
      <c r="GEI50" s="93"/>
      <c r="GEJ50" s="93"/>
      <c r="GEK50" s="93"/>
      <c r="GEL50" s="93"/>
      <c r="GEM50" s="93"/>
      <c r="GEN50" s="93"/>
      <c r="GEO50" s="93"/>
      <c r="GEP50" s="93"/>
      <c r="GEQ50" s="93"/>
      <c r="GER50" s="93"/>
      <c r="GES50" s="93"/>
      <c r="GET50" s="93"/>
      <c r="GEU50" s="93"/>
      <c r="GEV50" s="93"/>
      <c r="GEW50" s="93"/>
      <c r="GEX50" s="93"/>
      <c r="GEY50" s="93"/>
      <c r="GEZ50" s="93"/>
      <c r="GFA50" s="93"/>
      <c r="GFB50" s="93"/>
      <c r="GFC50" s="93"/>
      <c r="GFD50" s="93"/>
      <c r="GFE50" s="93"/>
      <c r="GFF50" s="93"/>
      <c r="GFG50" s="93"/>
      <c r="GFH50" s="93"/>
      <c r="GFI50" s="93"/>
      <c r="GFJ50" s="93"/>
      <c r="GFK50" s="93"/>
      <c r="GFL50" s="93"/>
      <c r="GFM50" s="93"/>
      <c r="GFN50" s="93"/>
      <c r="GFO50" s="93"/>
      <c r="GFP50" s="93"/>
      <c r="GFQ50" s="93"/>
      <c r="GFR50" s="93"/>
      <c r="GFS50" s="93"/>
      <c r="GFT50" s="93"/>
      <c r="GFU50" s="93"/>
      <c r="GFV50" s="93"/>
      <c r="GFW50" s="93"/>
      <c r="GFX50" s="93"/>
      <c r="GFY50" s="93"/>
      <c r="GFZ50" s="93"/>
      <c r="GGA50" s="93"/>
      <c r="GGB50" s="93"/>
      <c r="GGC50" s="93"/>
      <c r="GGD50" s="93"/>
      <c r="GGE50" s="93"/>
      <c r="GGF50" s="93"/>
      <c r="GGG50" s="93"/>
      <c r="GGH50" s="93"/>
      <c r="GGI50" s="93"/>
      <c r="GGJ50" s="93"/>
      <c r="GGK50" s="93"/>
      <c r="GGL50" s="93"/>
      <c r="GGM50" s="93"/>
      <c r="GGN50" s="93"/>
      <c r="GGO50" s="93"/>
      <c r="GGP50" s="93"/>
      <c r="GGQ50" s="93"/>
      <c r="GGR50" s="93"/>
      <c r="GGS50" s="93"/>
      <c r="GGT50" s="93"/>
      <c r="GGU50" s="93"/>
      <c r="GGV50" s="93"/>
      <c r="GGW50" s="93"/>
      <c r="GGX50" s="93"/>
      <c r="GGY50" s="93"/>
      <c r="GGZ50" s="93"/>
      <c r="GHA50" s="93"/>
      <c r="GHB50" s="93"/>
      <c r="GHC50" s="93"/>
      <c r="GHD50" s="93"/>
      <c r="GHE50" s="93"/>
      <c r="GHF50" s="93"/>
      <c r="GHG50" s="93"/>
      <c r="GHH50" s="93"/>
      <c r="GHI50" s="93"/>
      <c r="GHJ50" s="93"/>
      <c r="GHK50" s="93"/>
      <c r="GHL50" s="93"/>
      <c r="GHM50" s="93"/>
      <c r="GHN50" s="93"/>
      <c r="GHO50" s="93"/>
      <c r="GHP50" s="93"/>
      <c r="GHQ50" s="93"/>
      <c r="GHR50" s="93"/>
      <c r="GHS50" s="93"/>
      <c r="GHT50" s="93"/>
      <c r="GHU50" s="93"/>
      <c r="GHV50" s="93"/>
      <c r="GHW50" s="93"/>
      <c r="GHX50" s="93"/>
      <c r="GHY50" s="93"/>
      <c r="GHZ50" s="93"/>
      <c r="GIA50" s="93"/>
      <c r="GIB50" s="93"/>
      <c r="GIC50" s="93"/>
      <c r="GID50" s="93"/>
      <c r="GIE50" s="93"/>
      <c r="GIF50" s="93"/>
      <c r="GIG50" s="93"/>
      <c r="GIH50" s="93"/>
      <c r="GII50" s="93"/>
      <c r="GIJ50" s="93"/>
      <c r="GIK50" s="93"/>
      <c r="GIL50" s="93"/>
      <c r="GIM50" s="93"/>
      <c r="GIN50" s="93"/>
      <c r="GIO50" s="93"/>
      <c r="GIP50" s="93"/>
      <c r="GIQ50" s="93"/>
      <c r="GIR50" s="93"/>
      <c r="GIS50" s="93"/>
      <c r="GIT50" s="93"/>
      <c r="GIU50" s="93"/>
      <c r="GIV50" s="93"/>
      <c r="GIW50" s="93"/>
      <c r="GIX50" s="93"/>
      <c r="GIY50" s="93"/>
      <c r="GIZ50" s="93"/>
      <c r="GJA50" s="93"/>
      <c r="GJB50" s="93"/>
      <c r="GJC50" s="93"/>
      <c r="GJD50" s="93"/>
      <c r="GJE50" s="93"/>
      <c r="GJF50" s="93"/>
      <c r="GJG50" s="93"/>
      <c r="GJH50" s="93"/>
      <c r="GJI50" s="93"/>
      <c r="GJJ50" s="93"/>
      <c r="GJK50" s="93"/>
      <c r="GJL50" s="93"/>
      <c r="GJM50" s="93"/>
      <c r="GJN50" s="93"/>
      <c r="GJO50" s="93"/>
      <c r="GJP50" s="93"/>
      <c r="GJQ50" s="93"/>
      <c r="GJR50" s="93"/>
      <c r="GJS50" s="93"/>
      <c r="GJT50" s="93"/>
      <c r="GJU50" s="93"/>
      <c r="GJV50" s="93"/>
      <c r="GJW50" s="93"/>
      <c r="GJX50" s="93"/>
      <c r="GJY50" s="93"/>
      <c r="GJZ50" s="93"/>
      <c r="GKA50" s="93"/>
      <c r="GKB50" s="93"/>
      <c r="GKC50" s="93"/>
      <c r="GKD50" s="93"/>
      <c r="GKE50" s="93"/>
      <c r="GKF50" s="93"/>
      <c r="GKG50" s="93"/>
      <c r="GKH50" s="93"/>
      <c r="GKI50" s="93"/>
      <c r="GKJ50" s="93"/>
      <c r="GKK50" s="93"/>
      <c r="GKL50" s="93"/>
      <c r="GKM50" s="93"/>
      <c r="GKN50" s="93"/>
      <c r="GKO50" s="93"/>
      <c r="GKP50" s="93"/>
      <c r="GKQ50" s="93"/>
      <c r="GKR50" s="93"/>
      <c r="GKS50" s="93"/>
      <c r="GKT50" s="93"/>
      <c r="GKU50" s="93"/>
      <c r="GKV50" s="93"/>
      <c r="GKW50" s="93"/>
      <c r="GKX50" s="93"/>
      <c r="GKY50" s="93"/>
      <c r="GKZ50" s="93"/>
      <c r="GLA50" s="93"/>
      <c r="GLB50" s="93"/>
      <c r="GLC50" s="93"/>
      <c r="GLD50" s="93"/>
      <c r="GLE50" s="93"/>
      <c r="GLF50" s="93"/>
      <c r="GLG50" s="93"/>
      <c r="GLH50" s="93"/>
      <c r="GLI50" s="93"/>
      <c r="GLJ50" s="93"/>
      <c r="GLK50" s="93"/>
      <c r="GLL50" s="93"/>
      <c r="GLM50" s="93"/>
      <c r="GLN50" s="93"/>
      <c r="GLO50" s="93"/>
      <c r="GLP50" s="93"/>
      <c r="GLQ50" s="93"/>
      <c r="GLR50" s="93"/>
      <c r="GLS50" s="93"/>
      <c r="GLT50" s="93"/>
      <c r="GLU50" s="93"/>
      <c r="GLV50" s="93"/>
      <c r="GLW50" s="93"/>
      <c r="GLX50" s="93"/>
      <c r="GLY50" s="93"/>
      <c r="GLZ50" s="93"/>
      <c r="GMA50" s="93"/>
      <c r="GMB50" s="93"/>
      <c r="GMC50" s="93"/>
      <c r="GMD50" s="93"/>
      <c r="GME50" s="93"/>
      <c r="GMF50" s="93"/>
      <c r="GMG50" s="93"/>
      <c r="GMH50" s="93"/>
      <c r="GMI50" s="93"/>
      <c r="GMJ50" s="93"/>
      <c r="GMK50" s="93"/>
      <c r="GML50" s="93"/>
      <c r="GMM50" s="93"/>
      <c r="GMN50" s="93"/>
      <c r="GMO50" s="93"/>
      <c r="GMP50" s="93"/>
      <c r="GMQ50" s="93"/>
      <c r="GMR50" s="93"/>
      <c r="GMS50" s="93"/>
      <c r="GMT50" s="93"/>
      <c r="GMU50" s="93"/>
      <c r="GMV50" s="93"/>
      <c r="GMW50" s="93"/>
      <c r="GMX50" s="93"/>
      <c r="GMY50" s="93"/>
      <c r="GMZ50" s="93"/>
      <c r="GNA50" s="93"/>
      <c r="GNB50" s="93"/>
      <c r="GNC50" s="93"/>
      <c r="GND50" s="93"/>
      <c r="GNE50" s="93"/>
      <c r="GNF50" s="93"/>
      <c r="GNG50" s="93"/>
      <c r="GNH50" s="93"/>
      <c r="GNI50" s="93"/>
      <c r="GNJ50" s="93"/>
      <c r="GNK50" s="93"/>
      <c r="GNL50" s="93"/>
      <c r="GNM50" s="93"/>
      <c r="GNN50" s="93"/>
      <c r="GNO50" s="93"/>
      <c r="GNP50" s="93"/>
      <c r="GNQ50" s="93"/>
      <c r="GNR50" s="93"/>
      <c r="GNS50" s="93"/>
      <c r="GNT50" s="93"/>
      <c r="GNU50" s="93"/>
      <c r="GNV50" s="93"/>
      <c r="GNW50" s="93"/>
      <c r="GNX50" s="93"/>
      <c r="GNY50" s="93"/>
      <c r="GNZ50" s="93"/>
      <c r="GOA50" s="93"/>
      <c r="GOB50" s="93"/>
      <c r="GOC50" s="93"/>
      <c r="GOD50" s="93"/>
      <c r="GOE50" s="93"/>
      <c r="GOF50" s="93"/>
      <c r="GOG50" s="93"/>
      <c r="GOH50" s="93"/>
      <c r="GOI50" s="93"/>
      <c r="GOJ50" s="93"/>
      <c r="GOK50" s="93"/>
      <c r="GOL50" s="93"/>
      <c r="GOM50" s="93"/>
      <c r="GON50" s="93"/>
      <c r="GOO50" s="93"/>
      <c r="GOP50" s="93"/>
      <c r="GOQ50" s="93"/>
      <c r="GOR50" s="93"/>
      <c r="GOS50" s="93"/>
      <c r="GOT50" s="93"/>
      <c r="GOU50" s="93"/>
      <c r="GOV50" s="93"/>
      <c r="GOW50" s="93"/>
      <c r="GOX50" s="93"/>
      <c r="GOY50" s="93"/>
      <c r="GOZ50" s="93"/>
      <c r="GPA50" s="93"/>
      <c r="GPB50" s="93"/>
      <c r="GPC50" s="93"/>
      <c r="GPD50" s="93"/>
      <c r="GPE50" s="93"/>
      <c r="GPF50" s="93"/>
      <c r="GPG50" s="93"/>
      <c r="GPH50" s="93"/>
      <c r="GPI50" s="93"/>
      <c r="GPJ50" s="93"/>
      <c r="GPK50" s="93"/>
      <c r="GPL50" s="93"/>
      <c r="GPM50" s="93"/>
      <c r="GPN50" s="93"/>
      <c r="GPO50" s="93"/>
      <c r="GPP50" s="93"/>
      <c r="GPQ50" s="93"/>
      <c r="GPR50" s="93"/>
      <c r="GPS50" s="93"/>
      <c r="GPT50" s="93"/>
      <c r="GPU50" s="93"/>
      <c r="GPV50" s="93"/>
      <c r="GPW50" s="93"/>
      <c r="GPX50" s="93"/>
      <c r="GPY50" s="93"/>
      <c r="GPZ50" s="93"/>
      <c r="GQA50" s="93"/>
      <c r="GQB50" s="93"/>
      <c r="GQC50" s="93"/>
      <c r="GQD50" s="93"/>
      <c r="GQE50" s="93"/>
      <c r="GQF50" s="93"/>
      <c r="GQG50" s="93"/>
      <c r="GQH50" s="93"/>
      <c r="GQI50" s="93"/>
      <c r="GQJ50" s="93"/>
      <c r="GQK50" s="93"/>
      <c r="GQL50" s="93"/>
      <c r="GQM50" s="93"/>
      <c r="GQN50" s="93"/>
      <c r="GQO50" s="93"/>
      <c r="GQP50" s="93"/>
      <c r="GQQ50" s="93"/>
      <c r="GQR50" s="93"/>
      <c r="GQS50" s="93"/>
      <c r="GQT50" s="93"/>
      <c r="GQU50" s="93"/>
      <c r="GQV50" s="93"/>
      <c r="GQW50" s="93"/>
      <c r="GQX50" s="93"/>
      <c r="GQY50" s="93"/>
      <c r="GQZ50" s="93"/>
      <c r="GRA50" s="93"/>
      <c r="GRB50" s="93"/>
      <c r="GRC50" s="93"/>
      <c r="GRD50" s="93"/>
      <c r="GRE50" s="93"/>
      <c r="GRF50" s="93"/>
      <c r="GRG50" s="93"/>
      <c r="GRH50" s="93"/>
      <c r="GRI50" s="93"/>
      <c r="GRJ50" s="93"/>
      <c r="GRK50" s="93"/>
      <c r="GRL50" s="93"/>
      <c r="GRM50" s="93"/>
      <c r="GRN50" s="93"/>
      <c r="GRO50" s="93"/>
      <c r="GRP50" s="93"/>
      <c r="GRQ50" s="93"/>
      <c r="GRR50" s="93"/>
      <c r="GRS50" s="93"/>
      <c r="GRT50" s="93"/>
      <c r="GRU50" s="93"/>
      <c r="GRV50" s="93"/>
      <c r="GRW50" s="93"/>
      <c r="GRX50" s="93"/>
      <c r="GRY50" s="93"/>
      <c r="GRZ50" s="93"/>
      <c r="GSA50" s="93"/>
      <c r="GSB50" s="93"/>
      <c r="GSC50" s="93"/>
      <c r="GSD50" s="93"/>
      <c r="GSE50" s="93"/>
      <c r="GSF50" s="93"/>
      <c r="GSG50" s="93"/>
      <c r="GSH50" s="93"/>
      <c r="GSI50" s="93"/>
      <c r="GSJ50" s="93"/>
      <c r="GSK50" s="93"/>
      <c r="GSL50" s="93"/>
      <c r="GSM50" s="93"/>
      <c r="GSN50" s="93"/>
      <c r="GSO50" s="93"/>
      <c r="GSP50" s="93"/>
      <c r="GSQ50" s="93"/>
      <c r="GSR50" s="93"/>
      <c r="GSS50" s="93"/>
      <c r="GST50" s="93"/>
      <c r="GSU50" s="93"/>
      <c r="GSV50" s="93"/>
      <c r="GSW50" s="93"/>
      <c r="GSX50" s="93"/>
      <c r="GSY50" s="93"/>
      <c r="GSZ50" s="93"/>
      <c r="GTA50" s="93"/>
      <c r="GTB50" s="93"/>
      <c r="GTC50" s="93"/>
      <c r="GTD50" s="93"/>
      <c r="GTE50" s="93"/>
      <c r="GTF50" s="93"/>
      <c r="GTG50" s="93"/>
      <c r="GTH50" s="93"/>
      <c r="GTI50" s="93"/>
      <c r="GTJ50" s="93"/>
      <c r="GTK50" s="93"/>
      <c r="GTL50" s="93"/>
      <c r="GTM50" s="93"/>
      <c r="GTN50" s="93"/>
      <c r="GTO50" s="93"/>
      <c r="GTP50" s="93"/>
      <c r="GTQ50" s="93"/>
      <c r="GTR50" s="93"/>
      <c r="GTS50" s="93"/>
      <c r="GTT50" s="93"/>
      <c r="GTU50" s="93"/>
      <c r="GTV50" s="93"/>
      <c r="GTW50" s="93"/>
      <c r="GTX50" s="93"/>
      <c r="GTY50" s="93"/>
      <c r="GTZ50" s="93"/>
      <c r="GUA50" s="93"/>
      <c r="GUB50" s="93"/>
      <c r="GUC50" s="93"/>
      <c r="GUD50" s="93"/>
      <c r="GUE50" s="93"/>
      <c r="GUF50" s="93"/>
      <c r="GUG50" s="93"/>
      <c r="GUH50" s="93"/>
      <c r="GUI50" s="93"/>
      <c r="GUJ50" s="93"/>
      <c r="GUK50" s="93"/>
      <c r="GUL50" s="93"/>
      <c r="GUM50" s="93"/>
      <c r="GUN50" s="93"/>
      <c r="GUO50" s="93"/>
      <c r="GUP50" s="93"/>
      <c r="GUQ50" s="93"/>
      <c r="GUR50" s="93"/>
      <c r="GUS50" s="93"/>
      <c r="GUT50" s="93"/>
      <c r="GUU50" s="93"/>
      <c r="GUV50" s="93"/>
      <c r="GUW50" s="93"/>
      <c r="GUX50" s="93"/>
      <c r="GUY50" s="93"/>
      <c r="GUZ50" s="93"/>
      <c r="GVA50" s="93"/>
      <c r="GVB50" s="93"/>
      <c r="GVC50" s="93"/>
      <c r="GVD50" s="93"/>
      <c r="GVE50" s="93"/>
      <c r="GVF50" s="93"/>
      <c r="GVG50" s="93"/>
      <c r="GVH50" s="93"/>
      <c r="GVI50" s="93"/>
      <c r="GVJ50" s="93"/>
      <c r="GVK50" s="93"/>
      <c r="GVL50" s="93"/>
      <c r="GVM50" s="93"/>
      <c r="GVN50" s="93"/>
      <c r="GVO50" s="93"/>
      <c r="GVP50" s="93"/>
      <c r="GVQ50" s="93"/>
      <c r="GVR50" s="93"/>
      <c r="GVS50" s="93"/>
      <c r="GVT50" s="93"/>
      <c r="GVU50" s="93"/>
      <c r="GVV50" s="93"/>
      <c r="GVW50" s="93"/>
      <c r="GVX50" s="93"/>
      <c r="GVY50" s="93"/>
      <c r="GVZ50" s="93"/>
      <c r="GWA50" s="93"/>
      <c r="GWB50" s="93"/>
      <c r="GWC50" s="93"/>
      <c r="GWD50" s="93"/>
      <c r="GWE50" s="93"/>
      <c r="GWF50" s="93"/>
      <c r="GWG50" s="93"/>
      <c r="GWH50" s="93"/>
      <c r="GWI50" s="93"/>
      <c r="GWJ50" s="93"/>
      <c r="GWK50" s="93"/>
      <c r="GWL50" s="93"/>
      <c r="GWM50" s="93"/>
      <c r="GWN50" s="93"/>
      <c r="GWO50" s="93"/>
      <c r="GWP50" s="93"/>
      <c r="GWQ50" s="93"/>
      <c r="GWR50" s="93"/>
      <c r="GWS50" s="93"/>
      <c r="GWT50" s="93"/>
      <c r="GWU50" s="93"/>
      <c r="GWV50" s="93"/>
      <c r="GWW50" s="93"/>
      <c r="GWX50" s="93"/>
      <c r="GWY50" s="93"/>
      <c r="GWZ50" s="93"/>
      <c r="GXA50" s="93"/>
      <c r="GXB50" s="93"/>
      <c r="GXC50" s="93"/>
      <c r="GXD50" s="93"/>
      <c r="GXE50" s="93"/>
      <c r="GXF50" s="93"/>
      <c r="GXG50" s="93"/>
      <c r="GXH50" s="93"/>
      <c r="GXI50" s="93"/>
      <c r="GXJ50" s="93"/>
      <c r="GXK50" s="93"/>
      <c r="GXL50" s="93"/>
      <c r="GXM50" s="93"/>
      <c r="GXN50" s="93"/>
      <c r="GXO50" s="93"/>
      <c r="GXP50" s="93"/>
      <c r="GXQ50" s="93"/>
      <c r="GXR50" s="93"/>
      <c r="GXS50" s="93"/>
      <c r="GXT50" s="93"/>
      <c r="GXU50" s="93"/>
      <c r="GXV50" s="93"/>
      <c r="GXW50" s="93"/>
      <c r="GXX50" s="93"/>
      <c r="GXY50" s="93"/>
      <c r="GXZ50" s="93"/>
      <c r="GYA50" s="93"/>
      <c r="GYB50" s="93"/>
      <c r="GYC50" s="93"/>
      <c r="GYD50" s="93"/>
      <c r="GYE50" s="93"/>
      <c r="GYF50" s="93"/>
      <c r="GYG50" s="93"/>
      <c r="GYH50" s="93"/>
      <c r="GYI50" s="93"/>
      <c r="GYJ50" s="93"/>
      <c r="GYK50" s="93"/>
      <c r="GYL50" s="93"/>
      <c r="GYM50" s="93"/>
      <c r="GYN50" s="93"/>
      <c r="GYO50" s="93"/>
      <c r="GYP50" s="93"/>
      <c r="GYQ50" s="93"/>
      <c r="GYR50" s="93"/>
      <c r="GYS50" s="93"/>
      <c r="GYT50" s="93"/>
      <c r="GYU50" s="93"/>
      <c r="GYV50" s="93"/>
      <c r="GYW50" s="93"/>
      <c r="GYX50" s="93"/>
      <c r="GYY50" s="93"/>
      <c r="GYZ50" s="93"/>
      <c r="GZA50" s="93"/>
      <c r="GZB50" s="93"/>
      <c r="GZC50" s="93"/>
      <c r="GZD50" s="93"/>
      <c r="GZE50" s="93"/>
      <c r="GZF50" s="93"/>
      <c r="GZG50" s="93"/>
      <c r="GZH50" s="93"/>
      <c r="GZI50" s="93"/>
      <c r="GZJ50" s="93"/>
      <c r="GZK50" s="93"/>
      <c r="GZL50" s="93"/>
      <c r="GZM50" s="93"/>
      <c r="GZN50" s="93"/>
      <c r="GZO50" s="93"/>
      <c r="GZP50" s="93"/>
      <c r="GZQ50" s="93"/>
      <c r="GZR50" s="93"/>
      <c r="GZS50" s="93"/>
      <c r="GZT50" s="93"/>
      <c r="GZU50" s="93"/>
      <c r="GZV50" s="93"/>
      <c r="GZW50" s="93"/>
      <c r="GZX50" s="93"/>
      <c r="GZY50" s="93"/>
      <c r="GZZ50" s="93"/>
      <c r="HAA50" s="93"/>
      <c r="HAB50" s="93"/>
      <c r="HAC50" s="93"/>
      <c r="HAD50" s="93"/>
      <c r="HAE50" s="93"/>
      <c r="HAF50" s="93"/>
      <c r="HAG50" s="93"/>
      <c r="HAH50" s="93"/>
      <c r="HAI50" s="93"/>
      <c r="HAJ50" s="93"/>
      <c r="HAK50" s="93"/>
      <c r="HAL50" s="93"/>
      <c r="HAM50" s="93"/>
      <c r="HAN50" s="93"/>
      <c r="HAO50" s="93"/>
      <c r="HAP50" s="93"/>
      <c r="HAQ50" s="93"/>
      <c r="HAR50" s="93"/>
      <c r="HAS50" s="93"/>
      <c r="HAT50" s="93"/>
      <c r="HAU50" s="93"/>
      <c r="HAV50" s="93"/>
      <c r="HAW50" s="93"/>
      <c r="HAX50" s="93"/>
      <c r="HAY50" s="93"/>
      <c r="HAZ50" s="93"/>
      <c r="HBA50" s="93"/>
      <c r="HBB50" s="93"/>
      <c r="HBC50" s="93"/>
      <c r="HBD50" s="93"/>
      <c r="HBE50" s="93"/>
      <c r="HBF50" s="93"/>
      <c r="HBG50" s="93"/>
      <c r="HBH50" s="93"/>
      <c r="HBI50" s="93"/>
      <c r="HBJ50" s="93"/>
      <c r="HBK50" s="93"/>
      <c r="HBL50" s="93"/>
      <c r="HBM50" s="93"/>
      <c r="HBN50" s="93"/>
      <c r="HBO50" s="93"/>
      <c r="HBP50" s="93"/>
      <c r="HBQ50" s="93"/>
      <c r="HBR50" s="93"/>
      <c r="HBS50" s="93"/>
      <c r="HBT50" s="93"/>
      <c r="HBU50" s="93"/>
      <c r="HBV50" s="93"/>
      <c r="HBW50" s="93"/>
      <c r="HBX50" s="93"/>
      <c r="HBY50" s="93"/>
      <c r="HBZ50" s="93"/>
      <c r="HCA50" s="93"/>
      <c r="HCB50" s="93"/>
      <c r="HCC50" s="93"/>
      <c r="HCD50" s="93"/>
      <c r="HCE50" s="93"/>
      <c r="HCF50" s="93"/>
      <c r="HCG50" s="93"/>
      <c r="HCH50" s="93"/>
      <c r="HCI50" s="93"/>
      <c r="HCJ50" s="93"/>
      <c r="HCK50" s="93"/>
      <c r="HCL50" s="93"/>
      <c r="HCM50" s="93"/>
      <c r="HCN50" s="93"/>
      <c r="HCO50" s="93"/>
      <c r="HCP50" s="93"/>
      <c r="HCQ50" s="93"/>
      <c r="HCR50" s="93"/>
      <c r="HCS50" s="93"/>
      <c r="HCT50" s="93"/>
      <c r="HCU50" s="93"/>
      <c r="HCV50" s="93"/>
      <c r="HCW50" s="93"/>
      <c r="HCX50" s="93"/>
      <c r="HCY50" s="93"/>
      <c r="HCZ50" s="93"/>
      <c r="HDA50" s="93"/>
      <c r="HDB50" s="93"/>
      <c r="HDC50" s="93"/>
      <c r="HDD50" s="93"/>
      <c r="HDE50" s="93"/>
      <c r="HDF50" s="93"/>
      <c r="HDG50" s="93"/>
      <c r="HDH50" s="93"/>
      <c r="HDI50" s="93"/>
      <c r="HDJ50" s="93"/>
      <c r="HDK50" s="93"/>
      <c r="HDL50" s="93"/>
      <c r="HDM50" s="93"/>
      <c r="HDN50" s="93"/>
      <c r="HDO50" s="93"/>
      <c r="HDP50" s="93"/>
      <c r="HDQ50" s="93"/>
      <c r="HDR50" s="93"/>
      <c r="HDS50" s="93"/>
      <c r="HDT50" s="93"/>
      <c r="HDU50" s="93"/>
      <c r="HDV50" s="93"/>
      <c r="HDW50" s="93"/>
      <c r="HDX50" s="93"/>
      <c r="HDY50" s="93"/>
      <c r="HDZ50" s="93"/>
      <c r="HEA50" s="93"/>
      <c r="HEB50" s="93"/>
      <c r="HEC50" s="93"/>
      <c r="HED50" s="93"/>
      <c r="HEE50" s="93"/>
      <c r="HEF50" s="93"/>
      <c r="HEG50" s="93"/>
      <c r="HEH50" s="93"/>
      <c r="HEI50" s="93"/>
      <c r="HEJ50" s="93"/>
      <c r="HEK50" s="93"/>
      <c r="HEL50" s="93"/>
      <c r="HEM50" s="93"/>
      <c r="HEN50" s="93"/>
      <c r="HEO50" s="93"/>
      <c r="HEP50" s="93"/>
      <c r="HEQ50" s="93"/>
      <c r="HER50" s="93"/>
      <c r="HES50" s="93"/>
      <c r="HET50" s="93"/>
      <c r="HEU50" s="93"/>
      <c r="HEV50" s="93"/>
      <c r="HEW50" s="93"/>
      <c r="HEX50" s="93"/>
      <c r="HEY50" s="93"/>
      <c r="HEZ50" s="93"/>
      <c r="HFA50" s="93"/>
      <c r="HFB50" s="93"/>
      <c r="HFC50" s="93"/>
      <c r="HFD50" s="93"/>
      <c r="HFE50" s="93"/>
      <c r="HFF50" s="93"/>
      <c r="HFG50" s="93"/>
      <c r="HFH50" s="93"/>
      <c r="HFI50" s="93"/>
      <c r="HFJ50" s="93"/>
      <c r="HFK50" s="93"/>
      <c r="HFL50" s="93"/>
      <c r="HFM50" s="93"/>
      <c r="HFN50" s="93"/>
      <c r="HFO50" s="93"/>
      <c r="HFP50" s="93"/>
      <c r="HFQ50" s="93"/>
      <c r="HFR50" s="93"/>
      <c r="HFS50" s="93"/>
      <c r="HFT50" s="93"/>
      <c r="HFU50" s="93"/>
      <c r="HFV50" s="93"/>
      <c r="HFW50" s="93"/>
      <c r="HFX50" s="93"/>
      <c r="HFY50" s="93"/>
      <c r="HFZ50" s="93"/>
      <c r="HGA50" s="93"/>
      <c r="HGB50" s="93"/>
      <c r="HGC50" s="93"/>
      <c r="HGD50" s="93"/>
      <c r="HGE50" s="93"/>
      <c r="HGF50" s="93"/>
      <c r="HGG50" s="93"/>
      <c r="HGH50" s="93"/>
      <c r="HGI50" s="93"/>
      <c r="HGJ50" s="93"/>
      <c r="HGK50" s="93"/>
      <c r="HGL50" s="93"/>
      <c r="HGM50" s="93"/>
      <c r="HGN50" s="93"/>
      <c r="HGO50" s="93"/>
      <c r="HGP50" s="93"/>
      <c r="HGQ50" s="93"/>
      <c r="HGR50" s="93"/>
      <c r="HGS50" s="93"/>
      <c r="HGT50" s="93"/>
      <c r="HGU50" s="93"/>
      <c r="HGV50" s="93"/>
      <c r="HGW50" s="93"/>
      <c r="HGX50" s="93"/>
      <c r="HGY50" s="93"/>
      <c r="HGZ50" s="93"/>
      <c r="HHA50" s="93"/>
      <c r="HHB50" s="93"/>
      <c r="HHC50" s="93"/>
      <c r="HHD50" s="93"/>
      <c r="HHE50" s="93"/>
      <c r="HHF50" s="93"/>
      <c r="HHG50" s="93"/>
      <c r="HHH50" s="93"/>
      <c r="HHI50" s="93"/>
      <c r="HHJ50" s="93"/>
      <c r="HHK50" s="93"/>
      <c r="HHL50" s="93"/>
      <c r="HHM50" s="93"/>
      <c r="HHN50" s="93"/>
      <c r="HHO50" s="93"/>
      <c r="HHP50" s="93"/>
      <c r="HHQ50" s="93"/>
      <c r="HHR50" s="93"/>
      <c r="HHS50" s="93"/>
      <c r="HHT50" s="93"/>
      <c r="HHU50" s="93"/>
      <c r="HHV50" s="93"/>
      <c r="HHW50" s="93"/>
      <c r="HHX50" s="93"/>
      <c r="HHY50" s="93"/>
      <c r="HHZ50" s="93"/>
      <c r="HIA50" s="93"/>
      <c r="HIB50" s="93"/>
      <c r="HIC50" s="93"/>
      <c r="HID50" s="93"/>
      <c r="HIE50" s="93"/>
      <c r="HIF50" s="93"/>
      <c r="HIG50" s="93"/>
      <c r="HIH50" s="93"/>
      <c r="HII50" s="93"/>
      <c r="HIJ50" s="93"/>
      <c r="HIK50" s="93"/>
      <c r="HIL50" s="93"/>
      <c r="HIM50" s="93"/>
      <c r="HIN50" s="93"/>
      <c r="HIO50" s="93"/>
      <c r="HIP50" s="93"/>
      <c r="HIQ50" s="93"/>
      <c r="HIR50" s="93"/>
      <c r="HIS50" s="93"/>
      <c r="HIT50" s="93"/>
      <c r="HIU50" s="93"/>
      <c r="HIV50" s="93"/>
      <c r="HIW50" s="93"/>
      <c r="HIX50" s="93"/>
      <c r="HIY50" s="93"/>
      <c r="HIZ50" s="93"/>
      <c r="HJA50" s="93"/>
      <c r="HJB50" s="93"/>
      <c r="HJC50" s="93"/>
      <c r="HJD50" s="93"/>
      <c r="HJE50" s="93"/>
      <c r="HJF50" s="93"/>
      <c r="HJG50" s="93"/>
      <c r="HJH50" s="93"/>
      <c r="HJI50" s="93"/>
      <c r="HJJ50" s="93"/>
      <c r="HJK50" s="93"/>
      <c r="HJL50" s="93"/>
      <c r="HJM50" s="93"/>
      <c r="HJN50" s="93"/>
      <c r="HJO50" s="93"/>
      <c r="HJP50" s="93"/>
      <c r="HJQ50" s="93"/>
      <c r="HJR50" s="93"/>
      <c r="HJS50" s="93"/>
      <c r="HJT50" s="93"/>
      <c r="HJU50" s="93"/>
      <c r="HJV50" s="93"/>
      <c r="HJW50" s="93"/>
      <c r="HJX50" s="93"/>
      <c r="HJY50" s="93"/>
      <c r="HJZ50" s="93"/>
      <c r="HKA50" s="93"/>
      <c r="HKB50" s="93"/>
      <c r="HKC50" s="93"/>
      <c r="HKD50" s="93"/>
      <c r="HKE50" s="93"/>
      <c r="HKF50" s="93"/>
      <c r="HKG50" s="93"/>
      <c r="HKH50" s="93"/>
      <c r="HKI50" s="93"/>
      <c r="HKJ50" s="93"/>
      <c r="HKK50" s="93"/>
      <c r="HKL50" s="93"/>
      <c r="HKM50" s="93"/>
      <c r="HKN50" s="93"/>
      <c r="HKO50" s="93"/>
      <c r="HKP50" s="93"/>
      <c r="HKQ50" s="93"/>
      <c r="HKR50" s="93"/>
      <c r="HKS50" s="93"/>
      <c r="HKT50" s="93"/>
      <c r="HKU50" s="93"/>
      <c r="HKV50" s="93"/>
      <c r="HKW50" s="93"/>
      <c r="HKX50" s="93"/>
      <c r="HKY50" s="93"/>
      <c r="HKZ50" s="93"/>
      <c r="HLA50" s="93"/>
      <c r="HLB50" s="93"/>
      <c r="HLC50" s="93"/>
      <c r="HLD50" s="93"/>
      <c r="HLE50" s="93"/>
      <c r="HLF50" s="93"/>
      <c r="HLG50" s="93"/>
      <c r="HLH50" s="93"/>
      <c r="HLI50" s="93"/>
      <c r="HLJ50" s="93"/>
      <c r="HLK50" s="93"/>
      <c r="HLL50" s="93"/>
      <c r="HLM50" s="93"/>
      <c r="HLN50" s="93"/>
      <c r="HLO50" s="93"/>
      <c r="HLP50" s="93"/>
      <c r="HLQ50" s="93"/>
      <c r="HLR50" s="93"/>
      <c r="HLS50" s="93"/>
      <c r="HLT50" s="93"/>
      <c r="HLU50" s="93"/>
      <c r="HLV50" s="93"/>
      <c r="HLW50" s="93"/>
      <c r="HLX50" s="93"/>
      <c r="HLY50" s="93"/>
      <c r="HLZ50" s="93"/>
      <c r="HMA50" s="93"/>
      <c r="HMB50" s="93"/>
      <c r="HMC50" s="93"/>
      <c r="HMD50" s="93"/>
      <c r="HME50" s="93"/>
      <c r="HMF50" s="93"/>
      <c r="HMG50" s="93"/>
      <c r="HMH50" s="93"/>
      <c r="HMI50" s="93"/>
      <c r="HMJ50" s="93"/>
      <c r="HMK50" s="93"/>
      <c r="HML50" s="93"/>
      <c r="HMM50" s="93"/>
      <c r="HMN50" s="93"/>
      <c r="HMO50" s="93"/>
      <c r="HMP50" s="93"/>
      <c r="HMQ50" s="93"/>
      <c r="HMR50" s="93"/>
      <c r="HMS50" s="93"/>
      <c r="HMT50" s="93"/>
      <c r="HMU50" s="93"/>
      <c r="HMV50" s="93"/>
      <c r="HMW50" s="93"/>
      <c r="HMX50" s="93"/>
      <c r="HMY50" s="93"/>
      <c r="HMZ50" s="93"/>
      <c r="HNA50" s="93"/>
      <c r="HNB50" s="93"/>
      <c r="HNC50" s="93"/>
      <c r="HND50" s="93"/>
      <c r="HNE50" s="93"/>
      <c r="HNF50" s="93"/>
      <c r="HNG50" s="93"/>
      <c r="HNH50" s="93"/>
      <c r="HNI50" s="93"/>
      <c r="HNJ50" s="93"/>
      <c r="HNK50" s="93"/>
      <c r="HNL50" s="93"/>
      <c r="HNM50" s="93"/>
      <c r="HNN50" s="93"/>
      <c r="HNO50" s="93"/>
      <c r="HNP50" s="93"/>
      <c r="HNQ50" s="93"/>
      <c r="HNR50" s="93"/>
      <c r="HNS50" s="93"/>
      <c r="HNT50" s="93"/>
      <c r="HNU50" s="93"/>
      <c r="HNV50" s="93"/>
      <c r="HNW50" s="93"/>
      <c r="HNX50" s="93"/>
      <c r="HNY50" s="93"/>
      <c r="HNZ50" s="93"/>
      <c r="HOA50" s="93"/>
      <c r="HOB50" s="93"/>
      <c r="HOC50" s="93"/>
      <c r="HOD50" s="93"/>
      <c r="HOE50" s="93"/>
      <c r="HOF50" s="93"/>
      <c r="HOG50" s="93"/>
      <c r="HOH50" s="93"/>
      <c r="HOI50" s="93"/>
      <c r="HOJ50" s="93"/>
      <c r="HOK50" s="93"/>
      <c r="HOL50" s="93"/>
      <c r="HOM50" s="93"/>
      <c r="HON50" s="93"/>
      <c r="HOO50" s="93"/>
      <c r="HOP50" s="93"/>
      <c r="HOQ50" s="93"/>
      <c r="HOR50" s="93"/>
      <c r="HOS50" s="93"/>
      <c r="HOT50" s="93"/>
      <c r="HOU50" s="93"/>
      <c r="HOV50" s="93"/>
      <c r="HOW50" s="93"/>
      <c r="HOX50" s="93"/>
      <c r="HOY50" s="93"/>
      <c r="HOZ50" s="93"/>
      <c r="HPA50" s="93"/>
      <c r="HPB50" s="93"/>
      <c r="HPC50" s="93"/>
      <c r="HPD50" s="93"/>
      <c r="HPE50" s="93"/>
      <c r="HPF50" s="93"/>
      <c r="HPG50" s="93"/>
      <c r="HPH50" s="93"/>
      <c r="HPI50" s="93"/>
      <c r="HPJ50" s="93"/>
      <c r="HPK50" s="93"/>
      <c r="HPL50" s="93"/>
      <c r="HPM50" s="93"/>
      <c r="HPN50" s="93"/>
      <c r="HPO50" s="93"/>
      <c r="HPP50" s="93"/>
      <c r="HPQ50" s="93"/>
      <c r="HPR50" s="93"/>
      <c r="HPS50" s="93"/>
      <c r="HPT50" s="93"/>
      <c r="HPU50" s="93"/>
      <c r="HPV50" s="93"/>
      <c r="HPW50" s="93"/>
      <c r="HPX50" s="93"/>
      <c r="HPY50" s="93"/>
      <c r="HPZ50" s="93"/>
      <c r="HQA50" s="93"/>
      <c r="HQB50" s="93"/>
      <c r="HQC50" s="93"/>
      <c r="HQD50" s="93"/>
      <c r="HQE50" s="93"/>
      <c r="HQF50" s="93"/>
      <c r="HQG50" s="93"/>
      <c r="HQH50" s="93"/>
      <c r="HQI50" s="93"/>
      <c r="HQJ50" s="93"/>
      <c r="HQK50" s="93"/>
      <c r="HQL50" s="93"/>
      <c r="HQM50" s="93"/>
      <c r="HQN50" s="93"/>
      <c r="HQO50" s="93"/>
      <c r="HQP50" s="93"/>
      <c r="HQQ50" s="93"/>
      <c r="HQR50" s="93"/>
      <c r="HQS50" s="93"/>
      <c r="HQT50" s="93"/>
      <c r="HQU50" s="93"/>
      <c r="HQV50" s="93"/>
      <c r="HQW50" s="93"/>
      <c r="HQX50" s="93"/>
      <c r="HQY50" s="93"/>
      <c r="HQZ50" s="93"/>
      <c r="HRA50" s="93"/>
      <c r="HRB50" s="93"/>
      <c r="HRC50" s="93"/>
      <c r="HRD50" s="93"/>
      <c r="HRE50" s="93"/>
      <c r="HRF50" s="93"/>
      <c r="HRG50" s="93"/>
      <c r="HRH50" s="93"/>
      <c r="HRI50" s="93"/>
      <c r="HRJ50" s="93"/>
      <c r="HRK50" s="93"/>
      <c r="HRL50" s="93"/>
      <c r="HRM50" s="93"/>
      <c r="HRN50" s="93"/>
      <c r="HRO50" s="93"/>
      <c r="HRP50" s="93"/>
      <c r="HRQ50" s="93"/>
      <c r="HRR50" s="93"/>
      <c r="HRS50" s="93"/>
      <c r="HRT50" s="93"/>
      <c r="HRU50" s="93"/>
      <c r="HRV50" s="93"/>
      <c r="HRW50" s="93"/>
      <c r="HRX50" s="93"/>
      <c r="HRY50" s="93"/>
      <c r="HRZ50" s="93"/>
      <c r="HSA50" s="93"/>
      <c r="HSB50" s="93"/>
      <c r="HSC50" s="93"/>
      <c r="HSD50" s="93"/>
      <c r="HSE50" s="93"/>
      <c r="HSF50" s="93"/>
      <c r="HSG50" s="93"/>
      <c r="HSH50" s="93"/>
      <c r="HSI50" s="93"/>
      <c r="HSJ50" s="93"/>
      <c r="HSK50" s="93"/>
      <c r="HSL50" s="93"/>
      <c r="HSM50" s="93"/>
      <c r="HSN50" s="93"/>
      <c r="HSO50" s="93"/>
      <c r="HSP50" s="93"/>
      <c r="HSQ50" s="93"/>
      <c r="HSR50" s="93"/>
      <c r="HSS50" s="93"/>
      <c r="HST50" s="93"/>
      <c r="HSU50" s="93"/>
      <c r="HSV50" s="93"/>
      <c r="HSW50" s="93"/>
      <c r="HSX50" s="93"/>
      <c r="HSY50" s="93"/>
      <c r="HSZ50" s="93"/>
      <c r="HTA50" s="93"/>
      <c r="HTB50" s="93"/>
      <c r="HTC50" s="93"/>
      <c r="HTD50" s="93"/>
      <c r="HTE50" s="93"/>
      <c r="HTF50" s="93"/>
      <c r="HTG50" s="93"/>
      <c r="HTH50" s="93"/>
      <c r="HTI50" s="93"/>
      <c r="HTJ50" s="93"/>
      <c r="HTK50" s="93"/>
      <c r="HTL50" s="93"/>
      <c r="HTM50" s="93"/>
      <c r="HTN50" s="93"/>
      <c r="HTO50" s="93"/>
      <c r="HTP50" s="93"/>
      <c r="HTQ50" s="93"/>
      <c r="HTR50" s="93"/>
      <c r="HTS50" s="93"/>
      <c r="HTT50" s="93"/>
      <c r="HTU50" s="93"/>
      <c r="HTV50" s="93"/>
      <c r="HTW50" s="93"/>
      <c r="HTX50" s="93"/>
      <c r="HTY50" s="93"/>
      <c r="HTZ50" s="93"/>
      <c r="HUA50" s="93"/>
      <c r="HUB50" s="93"/>
      <c r="HUC50" s="93"/>
      <c r="HUD50" s="93"/>
      <c r="HUE50" s="93"/>
      <c r="HUF50" s="93"/>
      <c r="HUG50" s="93"/>
      <c r="HUH50" s="93"/>
      <c r="HUI50" s="93"/>
      <c r="HUJ50" s="93"/>
      <c r="HUK50" s="93"/>
      <c r="HUL50" s="93"/>
      <c r="HUM50" s="93"/>
      <c r="HUN50" s="93"/>
      <c r="HUO50" s="93"/>
      <c r="HUP50" s="93"/>
      <c r="HUQ50" s="93"/>
      <c r="HUR50" s="93"/>
      <c r="HUS50" s="93"/>
      <c r="HUT50" s="93"/>
      <c r="HUU50" s="93"/>
      <c r="HUV50" s="93"/>
      <c r="HUW50" s="93"/>
      <c r="HUX50" s="93"/>
      <c r="HUY50" s="93"/>
      <c r="HUZ50" s="93"/>
      <c r="HVA50" s="93"/>
      <c r="HVB50" s="93"/>
      <c r="HVC50" s="93"/>
      <c r="HVD50" s="93"/>
      <c r="HVE50" s="93"/>
      <c r="HVF50" s="93"/>
      <c r="HVG50" s="93"/>
      <c r="HVH50" s="93"/>
      <c r="HVI50" s="93"/>
      <c r="HVJ50" s="93"/>
      <c r="HVK50" s="93"/>
      <c r="HVL50" s="93"/>
      <c r="HVM50" s="93"/>
      <c r="HVN50" s="93"/>
      <c r="HVO50" s="93"/>
      <c r="HVP50" s="93"/>
      <c r="HVQ50" s="93"/>
      <c r="HVR50" s="93"/>
      <c r="HVS50" s="93"/>
      <c r="HVT50" s="93"/>
      <c r="HVU50" s="93"/>
      <c r="HVV50" s="93"/>
      <c r="HVW50" s="93"/>
      <c r="HVX50" s="93"/>
      <c r="HVY50" s="93"/>
      <c r="HVZ50" s="93"/>
      <c r="HWA50" s="93"/>
      <c r="HWB50" s="93"/>
      <c r="HWC50" s="93"/>
      <c r="HWD50" s="93"/>
      <c r="HWE50" s="93"/>
      <c r="HWF50" s="93"/>
      <c r="HWG50" s="93"/>
      <c r="HWH50" s="93"/>
      <c r="HWI50" s="93"/>
      <c r="HWJ50" s="93"/>
      <c r="HWK50" s="93"/>
      <c r="HWL50" s="93"/>
      <c r="HWM50" s="93"/>
      <c r="HWN50" s="93"/>
      <c r="HWO50" s="93"/>
      <c r="HWP50" s="93"/>
      <c r="HWQ50" s="93"/>
      <c r="HWR50" s="93"/>
      <c r="HWS50" s="93"/>
      <c r="HWT50" s="93"/>
      <c r="HWU50" s="93"/>
      <c r="HWV50" s="93"/>
      <c r="HWW50" s="93"/>
      <c r="HWX50" s="93"/>
      <c r="HWY50" s="93"/>
      <c r="HWZ50" s="93"/>
      <c r="HXA50" s="93"/>
      <c r="HXB50" s="93"/>
      <c r="HXC50" s="93"/>
      <c r="HXD50" s="93"/>
      <c r="HXE50" s="93"/>
      <c r="HXF50" s="93"/>
      <c r="HXG50" s="93"/>
      <c r="HXH50" s="93"/>
      <c r="HXI50" s="93"/>
      <c r="HXJ50" s="93"/>
      <c r="HXK50" s="93"/>
      <c r="HXL50" s="93"/>
      <c r="HXM50" s="93"/>
      <c r="HXN50" s="93"/>
      <c r="HXO50" s="93"/>
      <c r="HXP50" s="93"/>
      <c r="HXQ50" s="93"/>
      <c r="HXR50" s="93"/>
      <c r="HXS50" s="93"/>
      <c r="HXT50" s="93"/>
      <c r="HXU50" s="93"/>
      <c r="HXV50" s="93"/>
      <c r="HXW50" s="93"/>
      <c r="HXX50" s="93"/>
      <c r="HXY50" s="93"/>
      <c r="HXZ50" s="93"/>
      <c r="HYA50" s="93"/>
      <c r="HYB50" s="93"/>
      <c r="HYC50" s="93"/>
      <c r="HYD50" s="93"/>
      <c r="HYE50" s="93"/>
      <c r="HYF50" s="93"/>
      <c r="HYG50" s="93"/>
      <c r="HYH50" s="93"/>
      <c r="HYI50" s="93"/>
      <c r="HYJ50" s="93"/>
      <c r="HYK50" s="93"/>
      <c r="HYL50" s="93"/>
      <c r="HYM50" s="93"/>
      <c r="HYN50" s="93"/>
      <c r="HYO50" s="93"/>
      <c r="HYP50" s="93"/>
      <c r="HYQ50" s="93"/>
      <c r="HYR50" s="93"/>
      <c r="HYS50" s="93"/>
      <c r="HYT50" s="93"/>
      <c r="HYU50" s="93"/>
      <c r="HYV50" s="93"/>
      <c r="HYW50" s="93"/>
      <c r="HYX50" s="93"/>
      <c r="HYY50" s="93"/>
      <c r="HYZ50" s="93"/>
      <c r="HZA50" s="93"/>
      <c r="HZB50" s="93"/>
      <c r="HZC50" s="93"/>
      <c r="HZD50" s="93"/>
      <c r="HZE50" s="93"/>
      <c r="HZF50" s="93"/>
      <c r="HZG50" s="93"/>
      <c r="HZH50" s="93"/>
      <c r="HZI50" s="93"/>
      <c r="HZJ50" s="93"/>
      <c r="HZK50" s="93"/>
      <c r="HZL50" s="93"/>
      <c r="HZM50" s="93"/>
      <c r="HZN50" s="93"/>
      <c r="HZO50" s="93"/>
      <c r="HZP50" s="93"/>
      <c r="HZQ50" s="93"/>
      <c r="HZR50" s="93"/>
      <c r="HZS50" s="93"/>
      <c r="HZT50" s="93"/>
      <c r="HZU50" s="93"/>
      <c r="HZV50" s="93"/>
      <c r="HZW50" s="93"/>
      <c r="HZX50" s="93"/>
      <c r="HZY50" s="93"/>
      <c r="HZZ50" s="93"/>
      <c r="IAA50" s="93"/>
      <c r="IAB50" s="93"/>
      <c r="IAC50" s="93"/>
      <c r="IAD50" s="93"/>
      <c r="IAE50" s="93"/>
      <c r="IAF50" s="93"/>
      <c r="IAG50" s="93"/>
      <c r="IAH50" s="93"/>
      <c r="IAI50" s="93"/>
      <c r="IAJ50" s="93"/>
      <c r="IAK50" s="93"/>
      <c r="IAL50" s="93"/>
      <c r="IAM50" s="93"/>
      <c r="IAN50" s="93"/>
      <c r="IAO50" s="93"/>
      <c r="IAP50" s="93"/>
      <c r="IAQ50" s="93"/>
      <c r="IAR50" s="93"/>
      <c r="IAS50" s="93"/>
      <c r="IAT50" s="93"/>
      <c r="IAU50" s="93"/>
      <c r="IAV50" s="93"/>
      <c r="IAW50" s="93"/>
      <c r="IAX50" s="93"/>
      <c r="IAY50" s="93"/>
      <c r="IAZ50" s="93"/>
      <c r="IBA50" s="93"/>
      <c r="IBB50" s="93"/>
      <c r="IBC50" s="93"/>
      <c r="IBD50" s="93"/>
      <c r="IBE50" s="93"/>
      <c r="IBF50" s="93"/>
      <c r="IBG50" s="93"/>
      <c r="IBH50" s="93"/>
      <c r="IBI50" s="93"/>
      <c r="IBJ50" s="93"/>
      <c r="IBK50" s="93"/>
      <c r="IBL50" s="93"/>
      <c r="IBM50" s="93"/>
      <c r="IBN50" s="93"/>
      <c r="IBO50" s="93"/>
      <c r="IBP50" s="93"/>
      <c r="IBQ50" s="93"/>
      <c r="IBR50" s="93"/>
      <c r="IBS50" s="93"/>
      <c r="IBT50" s="93"/>
      <c r="IBU50" s="93"/>
      <c r="IBV50" s="93"/>
      <c r="IBW50" s="93"/>
      <c r="IBX50" s="93"/>
      <c r="IBY50" s="93"/>
      <c r="IBZ50" s="93"/>
      <c r="ICA50" s="93"/>
      <c r="ICB50" s="93"/>
      <c r="ICC50" s="93"/>
      <c r="ICD50" s="93"/>
      <c r="ICE50" s="93"/>
      <c r="ICF50" s="93"/>
      <c r="ICG50" s="93"/>
      <c r="ICH50" s="93"/>
      <c r="ICI50" s="93"/>
      <c r="ICJ50" s="93"/>
      <c r="ICK50" s="93"/>
      <c r="ICL50" s="93"/>
      <c r="ICM50" s="93"/>
      <c r="ICN50" s="93"/>
      <c r="ICO50" s="93"/>
      <c r="ICP50" s="93"/>
      <c r="ICQ50" s="93"/>
      <c r="ICR50" s="93"/>
      <c r="ICS50" s="93"/>
      <c r="ICT50" s="93"/>
      <c r="ICU50" s="93"/>
      <c r="ICV50" s="93"/>
      <c r="ICW50" s="93"/>
      <c r="ICX50" s="93"/>
      <c r="ICY50" s="93"/>
      <c r="ICZ50" s="93"/>
      <c r="IDA50" s="93"/>
      <c r="IDB50" s="93"/>
      <c r="IDC50" s="93"/>
      <c r="IDD50" s="93"/>
      <c r="IDE50" s="93"/>
      <c r="IDF50" s="93"/>
      <c r="IDG50" s="93"/>
      <c r="IDH50" s="93"/>
      <c r="IDI50" s="93"/>
      <c r="IDJ50" s="93"/>
      <c r="IDK50" s="93"/>
      <c r="IDL50" s="93"/>
      <c r="IDM50" s="93"/>
      <c r="IDN50" s="93"/>
      <c r="IDO50" s="93"/>
      <c r="IDP50" s="93"/>
      <c r="IDQ50" s="93"/>
      <c r="IDR50" s="93"/>
      <c r="IDS50" s="93"/>
      <c r="IDT50" s="93"/>
      <c r="IDU50" s="93"/>
      <c r="IDV50" s="93"/>
      <c r="IDW50" s="93"/>
      <c r="IDX50" s="93"/>
      <c r="IDY50" s="93"/>
      <c r="IDZ50" s="93"/>
      <c r="IEA50" s="93"/>
      <c r="IEB50" s="93"/>
      <c r="IEC50" s="93"/>
      <c r="IED50" s="93"/>
      <c r="IEE50" s="93"/>
      <c r="IEF50" s="93"/>
      <c r="IEG50" s="93"/>
      <c r="IEH50" s="93"/>
      <c r="IEI50" s="93"/>
      <c r="IEJ50" s="93"/>
      <c r="IEK50" s="93"/>
      <c r="IEL50" s="93"/>
      <c r="IEM50" s="93"/>
      <c r="IEN50" s="93"/>
      <c r="IEO50" s="93"/>
      <c r="IEP50" s="93"/>
      <c r="IEQ50" s="93"/>
      <c r="IER50" s="93"/>
      <c r="IES50" s="93"/>
      <c r="IET50" s="93"/>
      <c r="IEU50" s="93"/>
      <c r="IEV50" s="93"/>
      <c r="IEW50" s="93"/>
      <c r="IEX50" s="93"/>
      <c r="IEY50" s="93"/>
      <c r="IEZ50" s="93"/>
      <c r="IFA50" s="93"/>
      <c r="IFB50" s="93"/>
      <c r="IFC50" s="93"/>
      <c r="IFD50" s="93"/>
      <c r="IFE50" s="93"/>
      <c r="IFF50" s="93"/>
      <c r="IFG50" s="93"/>
      <c r="IFH50" s="93"/>
      <c r="IFI50" s="93"/>
      <c r="IFJ50" s="93"/>
      <c r="IFK50" s="93"/>
      <c r="IFL50" s="93"/>
      <c r="IFM50" s="93"/>
      <c r="IFN50" s="93"/>
      <c r="IFO50" s="93"/>
      <c r="IFP50" s="93"/>
      <c r="IFQ50" s="93"/>
      <c r="IFR50" s="93"/>
      <c r="IFS50" s="93"/>
      <c r="IFT50" s="93"/>
      <c r="IFU50" s="93"/>
      <c r="IFV50" s="93"/>
      <c r="IFW50" s="93"/>
      <c r="IFX50" s="93"/>
      <c r="IFY50" s="93"/>
      <c r="IFZ50" s="93"/>
      <c r="IGA50" s="93"/>
      <c r="IGB50" s="93"/>
      <c r="IGC50" s="93"/>
      <c r="IGD50" s="93"/>
      <c r="IGE50" s="93"/>
      <c r="IGF50" s="93"/>
      <c r="IGG50" s="93"/>
      <c r="IGH50" s="93"/>
      <c r="IGI50" s="93"/>
      <c r="IGJ50" s="93"/>
      <c r="IGK50" s="93"/>
      <c r="IGL50" s="93"/>
      <c r="IGM50" s="93"/>
      <c r="IGN50" s="93"/>
      <c r="IGO50" s="93"/>
      <c r="IGP50" s="93"/>
      <c r="IGQ50" s="93"/>
      <c r="IGR50" s="93"/>
      <c r="IGS50" s="93"/>
      <c r="IGT50" s="93"/>
      <c r="IGU50" s="93"/>
      <c r="IGV50" s="93"/>
      <c r="IGW50" s="93"/>
      <c r="IGX50" s="93"/>
      <c r="IGY50" s="93"/>
      <c r="IGZ50" s="93"/>
      <c r="IHA50" s="93"/>
      <c r="IHB50" s="93"/>
      <c r="IHC50" s="93"/>
      <c r="IHD50" s="93"/>
      <c r="IHE50" s="93"/>
      <c r="IHF50" s="93"/>
      <c r="IHG50" s="93"/>
      <c r="IHH50" s="93"/>
      <c r="IHI50" s="93"/>
      <c r="IHJ50" s="93"/>
      <c r="IHK50" s="93"/>
      <c r="IHL50" s="93"/>
      <c r="IHM50" s="93"/>
      <c r="IHN50" s="93"/>
      <c r="IHO50" s="93"/>
      <c r="IHP50" s="93"/>
      <c r="IHQ50" s="93"/>
      <c r="IHR50" s="93"/>
      <c r="IHS50" s="93"/>
      <c r="IHT50" s="93"/>
      <c r="IHU50" s="93"/>
      <c r="IHV50" s="93"/>
      <c r="IHW50" s="93"/>
      <c r="IHX50" s="93"/>
      <c r="IHY50" s="93"/>
      <c r="IHZ50" s="93"/>
      <c r="IIA50" s="93"/>
      <c r="IIB50" s="93"/>
      <c r="IIC50" s="93"/>
      <c r="IID50" s="93"/>
      <c r="IIE50" s="93"/>
      <c r="IIF50" s="93"/>
      <c r="IIG50" s="93"/>
      <c r="IIH50" s="93"/>
      <c r="III50" s="93"/>
      <c r="IIJ50" s="93"/>
      <c r="IIK50" s="93"/>
      <c r="IIL50" s="93"/>
      <c r="IIM50" s="93"/>
      <c r="IIN50" s="93"/>
      <c r="IIO50" s="93"/>
      <c r="IIP50" s="93"/>
      <c r="IIQ50" s="93"/>
      <c r="IIR50" s="93"/>
      <c r="IIS50" s="93"/>
      <c r="IIT50" s="93"/>
      <c r="IIU50" s="93"/>
      <c r="IIV50" s="93"/>
      <c r="IIW50" s="93"/>
      <c r="IIX50" s="93"/>
      <c r="IIY50" s="93"/>
      <c r="IIZ50" s="93"/>
      <c r="IJA50" s="93"/>
      <c r="IJB50" s="93"/>
      <c r="IJC50" s="93"/>
      <c r="IJD50" s="93"/>
      <c r="IJE50" s="93"/>
      <c r="IJF50" s="93"/>
      <c r="IJG50" s="93"/>
      <c r="IJH50" s="93"/>
      <c r="IJI50" s="93"/>
      <c r="IJJ50" s="93"/>
      <c r="IJK50" s="93"/>
      <c r="IJL50" s="93"/>
      <c r="IJM50" s="93"/>
      <c r="IJN50" s="93"/>
      <c r="IJO50" s="93"/>
      <c r="IJP50" s="93"/>
      <c r="IJQ50" s="93"/>
      <c r="IJR50" s="93"/>
      <c r="IJS50" s="93"/>
      <c r="IJT50" s="93"/>
      <c r="IJU50" s="93"/>
      <c r="IJV50" s="93"/>
      <c r="IJW50" s="93"/>
      <c r="IJX50" s="93"/>
      <c r="IJY50" s="93"/>
      <c r="IJZ50" s="93"/>
      <c r="IKA50" s="93"/>
      <c r="IKB50" s="93"/>
      <c r="IKC50" s="93"/>
      <c r="IKD50" s="93"/>
      <c r="IKE50" s="93"/>
      <c r="IKF50" s="93"/>
      <c r="IKG50" s="93"/>
      <c r="IKH50" s="93"/>
      <c r="IKI50" s="93"/>
      <c r="IKJ50" s="93"/>
      <c r="IKK50" s="93"/>
      <c r="IKL50" s="93"/>
      <c r="IKM50" s="93"/>
      <c r="IKN50" s="93"/>
      <c r="IKO50" s="93"/>
      <c r="IKP50" s="93"/>
      <c r="IKQ50" s="93"/>
      <c r="IKR50" s="93"/>
      <c r="IKS50" s="93"/>
      <c r="IKT50" s="93"/>
      <c r="IKU50" s="93"/>
      <c r="IKV50" s="93"/>
      <c r="IKW50" s="93"/>
      <c r="IKX50" s="93"/>
      <c r="IKY50" s="93"/>
      <c r="IKZ50" s="93"/>
      <c r="ILA50" s="93"/>
      <c r="ILB50" s="93"/>
      <c r="ILC50" s="93"/>
      <c r="ILD50" s="93"/>
      <c r="ILE50" s="93"/>
      <c r="ILF50" s="93"/>
      <c r="ILG50" s="93"/>
      <c r="ILH50" s="93"/>
      <c r="ILI50" s="93"/>
      <c r="ILJ50" s="93"/>
      <c r="ILK50" s="93"/>
      <c r="ILL50" s="93"/>
      <c r="ILM50" s="93"/>
      <c r="ILN50" s="93"/>
      <c r="ILO50" s="93"/>
      <c r="ILP50" s="93"/>
      <c r="ILQ50" s="93"/>
      <c r="ILR50" s="93"/>
      <c r="ILS50" s="93"/>
      <c r="ILT50" s="93"/>
      <c r="ILU50" s="93"/>
      <c r="ILV50" s="93"/>
      <c r="ILW50" s="93"/>
      <c r="ILX50" s="93"/>
      <c r="ILY50" s="93"/>
      <c r="ILZ50" s="93"/>
      <c r="IMA50" s="93"/>
      <c r="IMB50" s="93"/>
      <c r="IMC50" s="93"/>
      <c r="IMD50" s="93"/>
      <c r="IME50" s="93"/>
      <c r="IMF50" s="93"/>
      <c r="IMG50" s="93"/>
      <c r="IMH50" s="93"/>
      <c r="IMI50" s="93"/>
      <c r="IMJ50" s="93"/>
      <c r="IMK50" s="93"/>
      <c r="IML50" s="93"/>
      <c r="IMM50" s="93"/>
      <c r="IMN50" s="93"/>
      <c r="IMO50" s="93"/>
      <c r="IMP50" s="93"/>
      <c r="IMQ50" s="93"/>
      <c r="IMR50" s="93"/>
      <c r="IMS50" s="93"/>
      <c r="IMT50" s="93"/>
      <c r="IMU50" s="93"/>
      <c r="IMV50" s="93"/>
      <c r="IMW50" s="93"/>
      <c r="IMX50" s="93"/>
      <c r="IMY50" s="93"/>
      <c r="IMZ50" s="93"/>
      <c r="INA50" s="93"/>
      <c r="INB50" s="93"/>
      <c r="INC50" s="93"/>
      <c r="IND50" s="93"/>
      <c r="INE50" s="93"/>
      <c r="INF50" s="93"/>
      <c r="ING50" s="93"/>
      <c r="INH50" s="93"/>
      <c r="INI50" s="93"/>
      <c r="INJ50" s="93"/>
      <c r="INK50" s="93"/>
      <c r="INL50" s="93"/>
      <c r="INM50" s="93"/>
      <c r="INN50" s="93"/>
      <c r="INO50" s="93"/>
      <c r="INP50" s="93"/>
      <c r="INQ50" s="93"/>
      <c r="INR50" s="93"/>
      <c r="INS50" s="93"/>
      <c r="INT50" s="93"/>
      <c r="INU50" s="93"/>
      <c r="INV50" s="93"/>
      <c r="INW50" s="93"/>
      <c r="INX50" s="93"/>
      <c r="INY50" s="93"/>
      <c r="INZ50" s="93"/>
      <c r="IOA50" s="93"/>
      <c r="IOB50" s="93"/>
      <c r="IOC50" s="93"/>
      <c r="IOD50" s="93"/>
      <c r="IOE50" s="93"/>
      <c r="IOF50" s="93"/>
      <c r="IOG50" s="93"/>
      <c r="IOH50" s="93"/>
      <c r="IOI50" s="93"/>
      <c r="IOJ50" s="93"/>
      <c r="IOK50" s="93"/>
      <c r="IOL50" s="93"/>
      <c r="IOM50" s="93"/>
      <c r="ION50" s="93"/>
      <c r="IOO50" s="93"/>
      <c r="IOP50" s="93"/>
      <c r="IOQ50" s="93"/>
      <c r="IOR50" s="93"/>
      <c r="IOS50" s="93"/>
      <c r="IOT50" s="93"/>
      <c r="IOU50" s="93"/>
      <c r="IOV50" s="93"/>
      <c r="IOW50" s="93"/>
      <c r="IOX50" s="93"/>
      <c r="IOY50" s="93"/>
      <c r="IOZ50" s="93"/>
      <c r="IPA50" s="93"/>
      <c r="IPB50" s="93"/>
      <c r="IPC50" s="93"/>
      <c r="IPD50" s="93"/>
      <c r="IPE50" s="93"/>
      <c r="IPF50" s="93"/>
      <c r="IPG50" s="93"/>
      <c r="IPH50" s="93"/>
      <c r="IPI50" s="93"/>
      <c r="IPJ50" s="93"/>
      <c r="IPK50" s="93"/>
      <c r="IPL50" s="93"/>
      <c r="IPM50" s="93"/>
      <c r="IPN50" s="93"/>
      <c r="IPO50" s="93"/>
      <c r="IPP50" s="93"/>
      <c r="IPQ50" s="93"/>
      <c r="IPR50" s="93"/>
      <c r="IPS50" s="93"/>
      <c r="IPT50" s="93"/>
      <c r="IPU50" s="93"/>
      <c r="IPV50" s="93"/>
      <c r="IPW50" s="93"/>
      <c r="IPX50" s="93"/>
      <c r="IPY50" s="93"/>
      <c r="IPZ50" s="93"/>
      <c r="IQA50" s="93"/>
      <c r="IQB50" s="93"/>
      <c r="IQC50" s="93"/>
      <c r="IQD50" s="93"/>
      <c r="IQE50" s="93"/>
      <c r="IQF50" s="93"/>
      <c r="IQG50" s="93"/>
      <c r="IQH50" s="93"/>
      <c r="IQI50" s="93"/>
      <c r="IQJ50" s="93"/>
      <c r="IQK50" s="93"/>
      <c r="IQL50" s="93"/>
      <c r="IQM50" s="93"/>
      <c r="IQN50" s="93"/>
      <c r="IQO50" s="93"/>
      <c r="IQP50" s="93"/>
      <c r="IQQ50" s="93"/>
      <c r="IQR50" s="93"/>
      <c r="IQS50" s="93"/>
      <c r="IQT50" s="93"/>
      <c r="IQU50" s="93"/>
      <c r="IQV50" s="93"/>
      <c r="IQW50" s="93"/>
      <c r="IQX50" s="93"/>
      <c r="IQY50" s="93"/>
      <c r="IQZ50" s="93"/>
      <c r="IRA50" s="93"/>
      <c r="IRB50" s="93"/>
      <c r="IRC50" s="93"/>
      <c r="IRD50" s="93"/>
      <c r="IRE50" s="93"/>
      <c r="IRF50" s="93"/>
      <c r="IRG50" s="93"/>
      <c r="IRH50" s="93"/>
      <c r="IRI50" s="93"/>
      <c r="IRJ50" s="93"/>
      <c r="IRK50" s="93"/>
      <c r="IRL50" s="93"/>
      <c r="IRM50" s="93"/>
      <c r="IRN50" s="93"/>
      <c r="IRO50" s="93"/>
      <c r="IRP50" s="93"/>
      <c r="IRQ50" s="93"/>
      <c r="IRR50" s="93"/>
      <c r="IRS50" s="93"/>
      <c r="IRT50" s="93"/>
      <c r="IRU50" s="93"/>
      <c r="IRV50" s="93"/>
      <c r="IRW50" s="93"/>
      <c r="IRX50" s="93"/>
      <c r="IRY50" s="93"/>
      <c r="IRZ50" s="93"/>
      <c r="ISA50" s="93"/>
      <c r="ISB50" s="93"/>
      <c r="ISC50" s="93"/>
      <c r="ISD50" s="93"/>
      <c r="ISE50" s="93"/>
      <c r="ISF50" s="93"/>
      <c r="ISG50" s="93"/>
      <c r="ISH50" s="93"/>
      <c r="ISI50" s="93"/>
      <c r="ISJ50" s="93"/>
      <c r="ISK50" s="93"/>
      <c r="ISL50" s="93"/>
      <c r="ISM50" s="93"/>
      <c r="ISN50" s="93"/>
      <c r="ISO50" s="93"/>
      <c r="ISP50" s="93"/>
      <c r="ISQ50" s="93"/>
      <c r="ISR50" s="93"/>
      <c r="ISS50" s="93"/>
      <c r="IST50" s="93"/>
      <c r="ISU50" s="93"/>
      <c r="ISV50" s="93"/>
      <c r="ISW50" s="93"/>
      <c r="ISX50" s="93"/>
      <c r="ISY50" s="93"/>
      <c r="ISZ50" s="93"/>
      <c r="ITA50" s="93"/>
      <c r="ITB50" s="93"/>
      <c r="ITC50" s="93"/>
      <c r="ITD50" s="93"/>
      <c r="ITE50" s="93"/>
      <c r="ITF50" s="93"/>
      <c r="ITG50" s="93"/>
      <c r="ITH50" s="93"/>
      <c r="ITI50" s="93"/>
      <c r="ITJ50" s="93"/>
      <c r="ITK50" s="93"/>
      <c r="ITL50" s="93"/>
      <c r="ITM50" s="93"/>
      <c r="ITN50" s="93"/>
      <c r="ITO50" s="93"/>
      <c r="ITP50" s="93"/>
      <c r="ITQ50" s="93"/>
      <c r="ITR50" s="93"/>
      <c r="ITS50" s="93"/>
      <c r="ITT50" s="93"/>
      <c r="ITU50" s="93"/>
      <c r="ITV50" s="93"/>
      <c r="ITW50" s="93"/>
      <c r="ITX50" s="93"/>
      <c r="ITY50" s="93"/>
      <c r="ITZ50" s="93"/>
      <c r="IUA50" s="93"/>
      <c r="IUB50" s="93"/>
      <c r="IUC50" s="93"/>
      <c r="IUD50" s="93"/>
      <c r="IUE50" s="93"/>
      <c r="IUF50" s="93"/>
      <c r="IUG50" s="93"/>
      <c r="IUH50" s="93"/>
      <c r="IUI50" s="93"/>
      <c r="IUJ50" s="93"/>
      <c r="IUK50" s="93"/>
      <c r="IUL50" s="93"/>
      <c r="IUM50" s="93"/>
      <c r="IUN50" s="93"/>
      <c r="IUO50" s="93"/>
      <c r="IUP50" s="93"/>
      <c r="IUQ50" s="93"/>
      <c r="IUR50" s="93"/>
      <c r="IUS50" s="93"/>
      <c r="IUT50" s="93"/>
      <c r="IUU50" s="93"/>
      <c r="IUV50" s="93"/>
      <c r="IUW50" s="93"/>
      <c r="IUX50" s="93"/>
      <c r="IUY50" s="93"/>
      <c r="IUZ50" s="93"/>
      <c r="IVA50" s="93"/>
      <c r="IVB50" s="93"/>
      <c r="IVC50" s="93"/>
      <c r="IVD50" s="93"/>
      <c r="IVE50" s="93"/>
      <c r="IVF50" s="93"/>
      <c r="IVG50" s="93"/>
      <c r="IVH50" s="93"/>
      <c r="IVI50" s="93"/>
      <c r="IVJ50" s="93"/>
      <c r="IVK50" s="93"/>
      <c r="IVL50" s="93"/>
      <c r="IVM50" s="93"/>
      <c r="IVN50" s="93"/>
      <c r="IVO50" s="93"/>
      <c r="IVP50" s="93"/>
      <c r="IVQ50" s="93"/>
      <c r="IVR50" s="93"/>
      <c r="IVS50" s="93"/>
      <c r="IVT50" s="93"/>
      <c r="IVU50" s="93"/>
      <c r="IVV50" s="93"/>
      <c r="IVW50" s="93"/>
      <c r="IVX50" s="93"/>
      <c r="IVY50" s="93"/>
      <c r="IVZ50" s="93"/>
      <c r="IWA50" s="93"/>
      <c r="IWB50" s="93"/>
      <c r="IWC50" s="93"/>
      <c r="IWD50" s="93"/>
      <c r="IWE50" s="93"/>
      <c r="IWF50" s="93"/>
      <c r="IWG50" s="93"/>
      <c r="IWH50" s="93"/>
      <c r="IWI50" s="93"/>
      <c r="IWJ50" s="93"/>
      <c r="IWK50" s="93"/>
      <c r="IWL50" s="93"/>
      <c r="IWM50" s="93"/>
      <c r="IWN50" s="93"/>
      <c r="IWO50" s="93"/>
      <c r="IWP50" s="93"/>
      <c r="IWQ50" s="93"/>
      <c r="IWR50" s="93"/>
      <c r="IWS50" s="93"/>
      <c r="IWT50" s="93"/>
      <c r="IWU50" s="93"/>
      <c r="IWV50" s="93"/>
      <c r="IWW50" s="93"/>
      <c r="IWX50" s="93"/>
      <c r="IWY50" s="93"/>
      <c r="IWZ50" s="93"/>
      <c r="IXA50" s="93"/>
      <c r="IXB50" s="93"/>
      <c r="IXC50" s="93"/>
      <c r="IXD50" s="93"/>
      <c r="IXE50" s="93"/>
      <c r="IXF50" s="93"/>
      <c r="IXG50" s="93"/>
      <c r="IXH50" s="93"/>
      <c r="IXI50" s="93"/>
      <c r="IXJ50" s="93"/>
      <c r="IXK50" s="93"/>
      <c r="IXL50" s="93"/>
      <c r="IXM50" s="93"/>
      <c r="IXN50" s="93"/>
      <c r="IXO50" s="93"/>
      <c r="IXP50" s="93"/>
      <c r="IXQ50" s="93"/>
      <c r="IXR50" s="93"/>
      <c r="IXS50" s="93"/>
      <c r="IXT50" s="93"/>
      <c r="IXU50" s="93"/>
      <c r="IXV50" s="93"/>
      <c r="IXW50" s="93"/>
      <c r="IXX50" s="93"/>
      <c r="IXY50" s="93"/>
      <c r="IXZ50" s="93"/>
      <c r="IYA50" s="93"/>
      <c r="IYB50" s="93"/>
      <c r="IYC50" s="93"/>
      <c r="IYD50" s="93"/>
      <c r="IYE50" s="93"/>
      <c r="IYF50" s="93"/>
      <c r="IYG50" s="93"/>
      <c r="IYH50" s="93"/>
      <c r="IYI50" s="93"/>
      <c r="IYJ50" s="93"/>
      <c r="IYK50" s="93"/>
      <c r="IYL50" s="93"/>
      <c r="IYM50" s="93"/>
      <c r="IYN50" s="93"/>
      <c r="IYO50" s="93"/>
      <c r="IYP50" s="93"/>
      <c r="IYQ50" s="93"/>
      <c r="IYR50" s="93"/>
      <c r="IYS50" s="93"/>
      <c r="IYT50" s="93"/>
      <c r="IYU50" s="93"/>
      <c r="IYV50" s="93"/>
      <c r="IYW50" s="93"/>
      <c r="IYX50" s="93"/>
      <c r="IYY50" s="93"/>
      <c r="IYZ50" s="93"/>
      <c r="IZA50" s="93"/>
      <c r="IZB50" s="93"/>
      <c r="IZC50" s="93"/>
      <c r="IZD50" s="93"/>
      <c r="IZE50" s="93"/>
      <c r="IZF50" s="93"/>
      <c r="IZG50" s="93"/>
      <c r="IZH50" s="93"/>
      <c r="IZI50" s="93"/>
      <c r="IZJ50" s="93"/>
      <c r="IZK50" s="93"/>
      <c r="IZL50" s="93"/>
      <c r="IZM50" s="93"/>
      <c r="IZN50" s="93"/>
      <c r="IZO50" s="93"/>
      <c r="IZP50" s="93"/>
      <c r="IZQ50" s="93"/>
      <c r="IZR50" s="93"/>
      <c r="IZS50" s="93"/>
      <c r="IZT50" s="93"/>
      <c r="IZU50" s="93"/>
      <c r="IZV50" s="93"/>
      <c r="IZW50" s="93"/>
      <c r="IZX50" s="93"/>
      <c r="IZY50" s="93"/>
      <c r="IZZ50" s="93"/>
      <c r="JAA50" s="93"/>
      <c r="JAB50" s="93"/>
      <c r="JAC50" s="93"/>
      <c r="JAD50" s="93"/>
      <c r="JAE50" s="93"/>
      <c r="JAF50" s="93"/>
      <c r="JAG50" s="93"/>
      <c r="JAH50" s="93"/>
      <c r="JAI50" s="93"/>
      <c r="JAJ50" s="93"/>
      <c r="JAK50" s="93"/>
      <c r="JAL50" s="93"/>
      <c r="JAM50" s="93"/>
      <c r="JAN50" s="93"/>
      <c r="JAO50" s="93"/>
      <c r="JAP50" s="93"/>
      <c r="JAQ50" s="93"/>
      <c r="JAR50" s="93"/>
      <c r="JAS50" s="93"/>
      <c r="JAT50" s="93"/>
      <c r="JAU50" s="93"/>
      <c r="JAV50" s="93"/>
      <c r="JAW50" s="93"/>
      <c r="JAX50" s="93"/>
      <c r="JAY50" s="93"/>
      <c r="JAZ50" s="93"/>
      <c r="JBA50" s="93"/>
      <c r="JBB50" s="93"/>
      <c r="JBC50" s="93"/>
      <c r="JBD50" s="93"/>
      <c r="JBE50" s="93"/>
      <c r="JBF50" s="93"/>
      <c r="JBG50" s="93"/>
      <c r="JBH50" s="93"/>
      <c r="JBI50" s="93"/>
      <c r="JBJ50" s="93"/>
      <c r="JBK50" s="93"/>
      <c r="JBL50" s="93"/>
      <c r="JBM50" s="93"/>
      <c r="JBN50" s="93"/>
      <c r="JBO50" s="93"/>
      <c r="JBP50" s="93"/>
      <c r="JBQ50" s="93"/>
      <c r="JBR50" s="93"/>
      <c r="JBS50" s="93"/>
      <c r="JBT50" s="93"/>
      <c r="JBU50" s="93"/>
      <c r="JBV50" s="93"/>
      <c r="JBW50" s="93"/>
      <c r="JBX50" s="93"/>
      <c r="JBY50" s="93"/>
      <c r="JBZ50" s="93"/>
      <c r="JCA50" s="93"/>
      <c r="JCB50" s="93"/>
      <c r="JCC50" s="93"/>
      <c r="JCD50" s="93"/>
      <c r="JCE50" s="93"/>
      <c r="JCF50" s="93"/>
      <c r="JCG50" s="93"/>
      <c r="JCH50" s="93"/>
      <c r="JCI50" s="93"/>
      <c r="JCJ50" s="93"/>
      <c r="JCK50" s="93"/>
      <c r="JCL50" s="93"/>
      <c r="JCM50" s="93"/>
      <c r="JCN50" s="93"/>
      <c r="JCO50" s="93"/>
      <c r="JCP50" s="93"/>
      <c r="JCQ50" s="93"/>
      <c r="JCR50" s="93"/>
      <c r="JCS50" s="93"/>
      <c r="JCT50" s="93"/>
      <c r="JCU50" s="93"/>
      <c r="JCV50" s="93"/>
      <c r="JCW50" s="93"/>
      <c r="JCX50" s="93"/>
      <c r="JCY50" s="93"/>
      <c r="JCZ50" s="93"/>
      <c r="JDA50" s="93"/>
      <c r="JDB50" s="93"/>
      <c r="JDC50" s="93"/>
      <c r="JDD50" s="93"/>
      <c r="JDE50" s="93"/>
      <c r="JDF50" s="93"/>
      <c r="JDG50" s="93"/>
      <c r="JDH50" s="93"/>
      <c r="JDI50" s="93"/>
      <c r="JDJ50" s="93"/>
      <c r="JDK50" s="93"/>
      <c r="JDL50" s="93"/>
      <c r="JDM50" s="93"/>
      <c r="JDN50" s="93"/>
      <c r="JDO50" s="93"/>
      <c r="JDP50" s="93"/>
      <c r="JDQ50" s="93"/>
      <c r="JDR50" s="93"/>
      <c r="JDS50" s="93"/>
      <c r="JDT50" s="93"/>
      <c r="JDU50" s="93"/>
      <c r="JDV50" s="93"/>
      <c r="JDW50" s="93"/>
      <c r="JDX50" s="93"/>
      <c r="JDY50" s="93"/>
      <c r="JDZ50" s="93"/>
      <c r="JEA50" s="93"/>
      <c r="JEB50" s="93"/>
      <c r="JEC50" s="93"/>
      <c r="JED50" s="93"/>
      <c r="JEE50" s="93"/>
      <c r="JEF50" s="93"/>
      <c r="JEG50" s="93"/>
      <c r="JEH50" s="93"/>
      <c r="JEI50" s="93"/>
      <c r="JEJ50" s="93"/>
      <c r="JEK50" s="93"/>
      <c r="JEL50" s="93"/>
      <c r="JEM50" s="93"/>
      <c r="JEN50" s="93"/>
      <c r="JEO50" s="93"/>
      <c r="JEP50" s="93"/>
      <c r="JEQ50" s="93"/>
      <c r="JER50" s="93"/>
      <c r="JES50" s="93"/>
      <c r="JET50" s="93"/>
      <c r="JEU50" s="93"/>
      <c r="JEV50" s="93"/>
      <c r="JEW50" s="93"/>
      <c r="JEX50" s="93"/>
      <c r="JEY50" s="93"/>
      <c r="JEZ50" s="93"/>
      <c r="JFA50" s="93"/>
      <c r="JFB50" s="93"/>
      <c r="JFC50" s="93"/>
      <c r="JFD50" s="93"/>
      <c r="JFE50" s="93"/>
      <c r="JFF50" s="93"/>
      <c r="JFG50" s="93"/>
      <c r="JFH50" s="93"/>
      <c r="JFI50" s="93"/>
      <c r="JFJ50" s="93"/>
      <c r="JFK50" s="93"/>
      <c r="JFL50" s="93"/>
      <c r="JFM50" s="93"/>
      <c r="JFN50" s="93"/>
      <c r="JFO50" s="93"/>
      <c r="JFP50" s="93"/>
      <c r="JFQ50" s="93"/>
      <c r="JFR50" s="93"/>
      <c r="JFS50" s="93"/>
      <c r="JFT50" s="93"/>
      <c r="JFU50" s="93"/>
      <c r="JFV50" s="93"/>
      <c r="JFW50" s="93"/>
      <c r="JFX50" s="93"/>
      <c r="JFY50" s="93"/>
      <c r="JFZ50" s="93"/>
      <c r="JGA50" s="93"/>
      <c r="JGB50" s="93"/>
      <c r="JGC50" s="93"/>
      <c r="JGD50" s="93"/>
      <c r="JGE50" s="93"/>
      <c r="JGF50" s="93"/>
      <c r="JGG50" s="93"/>
      <c r="JGH50" s="93"/>
      <c r="JGI50" s="93"/>
      <c r="JGJ50" s="93"/>
      <c r="JGK50" s="93"/>
      <c r="JGL50" s="93"/>
      <c r="JGM50" s="93"/>
      <c r="JGN50" s="93"/>
      <c r="JGO50" s="93"/>
      <c r="JGP50" s="93"/>
      <c r="JGQ50" s="93"/>
      <c r="JGR50" s="93"/>
      <c r="JGS50" s="93"/>
      <c r="JGT50" s="93"/>
      <c r="JGU50" s="93"/>
      <c r="JGV50" s="93"/>
      <c r="JGW50" s="93"/>
      <c r="JGX50" s="93"/>
      <c r="JGY50" s="93"/>
      <c r="JGZ50" s="93"/>
      <c r="JHA50" s="93"/>
      <c r="JHB50" s="93"/>
      <c r="JHC50" s="93"/>
      <c r="JHD50" s="93"/>
      <c r="JHE50" s="93"/>
      <c r="JHF50" s="93"/>
      <c r="JHG50" s="93"/>
      <c r="JHH50" s="93"/>
      <c r="JHI50" s="93"/>
      <c r="JHJ50" s="93"/>
      <c r="JHK50" s="93"/>
      <c r="JHL50" s="93"/>
      <c r="JHM50" s="93"/>
      <c r="JHN50" s="93"/>
      <c r="JHO50" s="93"/>
      <c r="JHP50" s="93"/>
      <c r="JHQ50" s="93"/>
      <c r="JHR50" s="93"/>
      <c r="JHS50" s="93"/>
      <c r="JHT50" s="93"/>
      <c r="JHU50" s="93"/>
      <c r="JHV50" s="93"/>
      <c r="JHW50" s="93"/>
      <c r="JHX50" s="93"/>
      <c r="JHY50" s="93"/>
      <c r="JHZ50" s="93"/>
      <c r="JIA50" s="93"/>
      <c r="JIB50" s="93"/>
      <c r="JIC50" s="93"/>
      <c r="JID50" s="93"/>
      <c r="JIE50" s="93"/>
      <c r="JIF50" s="93"/>
      <c r="JIG50" s="93"/>
      <c r="JIH50" s="93"/>
      <c r="JII50" s="93"/>
      <c r="JIJ50" s="93"/>
      <c r="JIK50" s="93"/>
      <c r="JIL50" s="93"/>
      <c r="JIM50" s="93"/>
      <c r="JIN50" s="93"/>
      <c r="JIO50" s="93"/>
      <c r="JIP50" s="93"/>
      <c r="JIQ50" s="93"/>
      <c r="JIR50" s="93"/>
      <c r="JIS50" s="93"/>
      <c r="JIT50" s="93"/>
      <c r="JIU50" s="93"/>
      <c r="JIV50" s="93"/>
      <c r="JIW50" s="93"/>
      <c r="JIX50" s="93"/>
      <c r="JIY50" s="93"/>
      <c r="JIZ50" s="93"/>
      <c r="JJA50" s="93"/>
      <c r="JJB50" s="93"/>
      <c r="JJC50" s="93"/>
      <c r="JJD50" s="93"/>
      <c r="JJE50" s="93"/>
      <c r="JJF50" s="93"/>
      <c r="JJG50" s="93"/>
      <c r="JJH50" s="93"/>
      <c r="JJI50" s="93"/>
      <c r="JJJ50" s="93"/>
      <c r="JJK50" s="93"/>
      <c r="JJL50" s="93"/>
      <c r="JJM50" s="93"/>
      <c r="JJN50" s="93"/>
      <c r="JJO50" s="93"/>
      <c r="JJP50" s="93"/>
      <c r="JJQ50" s="93"/>
      <c r="JJR50" s="93"/>
      <c r="JJS50" s="93"/>
      <c r="JJT50" s="93"/>
      <c r="JJU50" s="93"/>
      <c r="JJV50" s="93"/>
      <c r="JJW50" s="93"/>
      <c r="JJX50" s="93"/>
      <c r="JJY50" s="93"/>
      <c r="JJZ50" s="93"/>
      <c r="JKA50" s="93"/>
      <c r="JKB50" s="93"/>
      <c r="JKC50" s="93"/>
      <c r="JKD50" s="93"/>
      <c r="JKE50" s="93"/>
      <c r="JKF50" s="93"/>
      <c r="JKG50" s="93"/>
      <c r="JKH50" s="93"/>
      <c r="JKI50" s="93"/>
      <c r="JKJ50" s="93"/>
      <c r="JKK50" s="93"/>
      <c r="JKL50" s="93"/>
      <c r="JKM50" s="93"/>
      <c r="JKN50" s="93"/>
      <c r="JKO50" s="93"/>
      <c r="JKP50" s="93"/>
      <c r="JKQ50" s="93"/>
      <c r="JKR50" s="93"/>
      <c r="JKS50" s="93"/>
      <c r="JKT50" s="93"/>
      <c r="JKU50" s="93"/>
      <c r="JKV50" s="93"/>
      <c r="JKW50" s="93"/>
      <c r="JKX50" s="93"/>
      <c r="JKY50" s="93"/>
      <c r="JKZ50" s="93"/>
      <c r="JLA50" s="93"/>
      <c r="JLB50" s="93"/>
      <c r="JLC50" s="93"/>
      <c r="JLD50" s="93"/>
      <c r="JLE50" s="93"/>
      <c r="JLF50" s="93"/>
      <c r="JLG50" s="93"/>
      <c r="JLH50" s="93"/>
      <c r="JLI50" s="93"/>
      <c r="JLJ50" s="93"/>
      <c r="JLK50" s="93"/>
      <c r="JLL50" s="93"/>
      <c r="JLM50" s="93"/>
      <c r="JLN50" s="93"/>
      <c r="JLO50" s="93"/>
      <c r="JLP50" s="93"/>
      <c r="JLQ50" s="93"/>
      <c r="JLR50" s="93"/>
      <c r="JLS50" s="93"/>
      <c r="JLT50" s="93"/>
      <c r="JLU50" s="93"/>
      <c r="JLV50" s="93"/>
      <c r="JLW50" s="93"/>
      <c r="JLX50" s="93"/>
      <c r="JLY50" s="93"/>
      <c r="JLZ50" s="93"/>
      <c r="JMA50" s="93"/>
      <c r="JMB50" s="93"/>
      <c r="JMC50" s="93"/>
      <c r="JMD50" s="93"/>
      <c r="JME50" s="93"/>
      <c r="JMF50" s="93"/>
      <c r="JMG50" s="93"/>
      <c r="JMH50" s="93"/>
      <c r="JMI50" s="93"/>
      <c r="JMJ50" s="93"/>
      <c r="JMK50" s="93"/>
      <c r="JML50" s="93"/>
      <c r="JMM50" s="93"/>
      <c r="JMN50" s="93"/>
      <c r="JMO50" s="93"/>
      <c r="JMP50" s="93"/>
      <c r="JMQ50" s="93"/>
      <c r="JMR50" s="93"/>
      <c r="JMS50" s="93"/>
      <c r="JMT50" s="93"/>
      <c r="JMU50" s="93"/>
      <c r="JMV50" s="93"/>
      <c r="JMW50" s="93"/>
      <c r="JMX50" s="93"/>
      <c r="JMY50" s="93"/>
      <c r="JMZ50" s="93"/>
      <c r="JNA50" s="93"/>
      <c r="JNB50" s="93"/>
      <c r="JNC50" s="93"/>
      <c r="JND50" s="93"/>
      <c r="JNE50" s="93"/>
      <c r="JNF50" s="93"/>
      <c r="JNG50" s="93"/>
      <c r="JNH50" s="93"/>
      <c r="JNI50" s="93"/>
      <c r="JNJ50" s="93"/>
      <c r="JNK50" s="93"/>
      <c r="JNL50" s="93"/>
      <c r="JNM50" s="93"/>
      <c r="JNN50" s="93"/>
      <c r="JNO50" s="93"/>
      <c r="JNP50" s="93"/>
      <c r="JNQ50" s="93"/>
      <c r="JNR50" s="93"/>
      <c r="JNS50" s="93"/>
      <c r="JNT50" s="93"/>
      <c r="JNU50" s="93"/>
      <c r="JNV50" s="93"/>
      <c r="JNW50" s="93"/>
      <c r="JNX50" s="93"/>
      <c r="JNY50" s="93"/>
      <c r="JNZ50" s="93"/>
      <c r="JOA50" s="93"/>
      <c r="JOB50" s="93"/>
      <c r="JOC50" s="93"/>
      <c r="JOD50" s="93"/>
      <c r="JOE50" s="93"/>
      <c r="JOF50" s="93"/>
      <c r="JOG50" s="93"/>
      <c r="JOH50" s="93"/>
      <c r="JOI50" s="93"/>
      <c r="JOJ50" s="93"/>
      <c r="JOK50" s="93"/>
      <c r="JOL50" s="93"/>
      <c r="JOM50" s="93"/>
      <c r="JON50" s="93"/>
      <c r="JOO50" s="93"/>
      <c r="JOP50" s="93"/>
      <c r="JOQ50" s="93"/>
      <c r="JOR50" s="93"/>
      <c r="JOS50" s="93"/>
      <c r="JOT50" s="93"/>
      <c r="JOU50" s="93"/>
      <c r="JOV50" s="93"/>
      <c r="JOW50" s="93"/>
      <c r="JOX50" s="93"/>
      <c r="JOY50" s="93"/>
      <c r="JOZ50" s="93"/>
      <c r="JPA50" s="93"/>
      <c r="JPB50" s="93"/>
      <c r="JPC50" s="93"/>
      <c r="JPD50" s="93"/>
      <c r="JPE50" s="93"/>
      <c r="JPF50" s="93"/>
      <c r="JPG50" s="93"/>
      <c r="JPH50" s="93"/>
      <c r="JPI50" s="93"/>
      <c r="JPJ50" s="93"/>
      <c r="JPK50" s="93"/>
      <c r="JPL50" s="93"/>
      <c r="JPM50" s="93"/>
      <c r="JPN50" s="93"/>
      <c r="JPO50" s="93"/>
      <c r="JPP50" s="93"/>
      <c r="JPQ50" s="93"/>
      <c r="JPR50" s="93"/>
      <c r="JPS50" s="93"/>
      <c r="JPT50" s="93"/>
      <c r="JPU50" s="93"/>
      <c r="JPV50" s="93"/>
      <c r="JPW50" s="93"/>
      <c r="JPX50" s="93"/>
      <c r="JPY50" s="93"/>
      <c r="JPZ50" s="93"/>
      <c r="JQA50" s="93"/>
      <c r="JQB50" s="93"/>
      <c r="JQC50" s="93"/>
      <c r="JQD50" s="93"/>
      <c r="JQE50" s="93"/>
      <c r="JQF50" s="93"/>
      <c r="JQG50" s="93"/>
      <c r="JQH50" s="93"/>
      <c r="JQI50" s="93"/>
      <c r="JQJ50" s="93"/>
      <c r="JQK50" s="93"/>
      <c r="JQL50" s="93"/>
      <c r="JQM50" s="93"/>
      <c r="JQN50" s="93"/>
      <c r="JQO50" s="93"/>
      <c r="JQP50" s="93"/>
      <c r="JQQ50" s="93"/>
      <c r="JQR50" s="93"/>
      <c r="JQS50" s="93"/>
      <c r="JQT50" s="93"/>
      <c r="JQU50" s="93"/>
      <c r="JQV50" s="93"/>
      <c r="JQW50" s="93"/>
      <c r="JQX50" s="93"/>
      <c r="JQY50" s="93"/>
      <c r="JQZ50" s="93"/>
      <c r="JRA50" s="93"/>
      <c r="JRB50" s="93"/>
      <c r="JRC50" s="93"/>
      <c r="JRD50" s="93"/>
      <c r="JRE50" s="93"/>
      <c r="JRF50" s="93"/>
      <c r="JRG50" s="93"/>
      <c r="JRH50" s="93"/>
      <c r="JRI50" s="93"/>
      <c r="JRJ50" s="93"/>
      <c r="JRK50" s="93"/>
      <c r="JRL50" s="93"/>
      <c r="JRM50" s="93"/>
      <c r="JRN50" s="93"/>
      <c r="JRO50" s="93"/>
      <c r="JRP50" s="93"/>
      <c r="JRQ50" s="93"/>
      <c r="JRR50" s="93"/>
      <c r="JRS50" s="93"/>
      <c r="JRT50" s="93"/>
      <c r="JRU50" s="93"/>
      <c r="JRV50" s="93"/>
      <c r="JRW50" s="93"/>
      <c r="JRX50" s="93"/>
      <c r="JRY50" s="93"/>
      <c r="JRZ50" s="93"/>
      <c r="JSA50" s="93"/>
      <c r="JSB50" s="93"/>
      <c r="JSC50" s="93"/>
      <c r="JSD50" s="93"/>
      <c r="JSE50" s="93"/>
      <c r="JSF50" s="93"/>
      <c r="JSG50" s="93"/>
      <c r="JSH50" s="93"/>
      <c r="JSI50" s="93"/>
      <c r="JSJ50" s="93"/>
      <c r="JSK50" s="93"/>
      <c r="JSL50" s="93"/>
      <c r="JSM50" s="93"/>
      <c r="JSN50" s="93"/>
      <c r="JSO50" s="93"/>
      <c r="JSP50" s="93"/>
      <c r="JSQ50" s="93"/>
      <c r="JSR50" s="93"/>
      <c r="JSS50" s="93"/>
      <c r="JST50" s="93"/>
      <c r="JSU50" s="93"/>
      <c r="JSV50" s="93"/>
      <c r="JSW50" s="93"/>
      <c r="JSX50" s="93"/>
      <c r="JSY50" s="93"/>
      <c r="JSZ50" s="93"/>
      <c r="JTA50" s="93"/>
      <c r="JTB50" s="93"/>
      <c r="JTC50" s="93"/>
      <c r="JTD50" s="93"/>
      <c r="JTE50" s="93"/>
      <c r="JTF50" s="93"/>
      <c r="JTG50" s="93"/>
      <c r="JTH50" s="93"/>
      <c r="JTI50" s="93"/>
      <c r="JTJ50" s="93"/>
      <c r="JTK50" s="93"/>
      <c r="JTL50" s="93"/>
      <c r="JTM50" s="93"/>
      <c r="JTN50" s="93"/>
      <c r="JTO50" s="93"/>
      <c r="JTP50" s="93"/>
      <c r="JTQ50" s="93"/>
      <c r="JTR50" s="93"/>
      <c r="JTS50" s="93"/>
      <c r="JTT50" s="93"/>
      <c r="JTU50" s="93"/>
      <c r="JTV50" s="93"/>
      <c r="JTW50" s="93"/>
      <c r="JTX50" s="93"/>
      <c r="JTY50" s="93"/>
      <c r="JTZ50" s="93"/>
      <c r="JUA50" s="93"/>
      <c r="JUB50" s="93"/>
      <c r="JUC50" s="93"/>
      <c r="JUD50" s="93"/>
      <c r="JUE50" s="93"/>
      <c r="JUF50" s="93"/>
      <c r="JUG50" s="93"/>
      <c r="JUH50" s="93"/>
      <c r="JUI50" s="93"/>
      <c r="JUJ50" s="93"/>
      <c r="JUK50" s="93"/>
      <c r="JUL50" s="93"/>
      <c r="JUM50" s="93"/>
      <c r="JUN50" s="93"/>
      <c r="JUO50" s="93"/>
      <c r="JUP50" s="93"/>
      <c r="JUQ50" s="93"/>
      <c r="JUR50" s="93"/>
      <c r="JUS50" s="93"/>
      <c r="JUT50" s="93"/>
      <c r="JUU50" s="93"/>
      <c r="JUV50" s="93"/>
      <c r="JUW50" s="93"/>
      <c r="JUX50" s="93"/>
      <c r="JUY50" s="93"/>
      <c r="JUZ50" s="93"/>
      <c r="JVA50" s="93"/>
      <c r="JVB50" s="93"/>
      <c r="JVC50" s="93"/>
      <c r="JVD50" s="93"/>
      <c r="JVE50" s="93"/>
      <c r="JVF50" s="93"/>
      <c r="JVG50" s="93"/>
      <c r="JVH50" s="93"/>
      <c r="JVI50" s="93"/>
      <c r="JVJ50" s="93"/>
      <c r="JVK50" s="93"/>
      <c r="JVL50" s="93"/>
      <c r="JVM50" s="93"/>
      <c r="JVN50" s="93"/>
      <c r="JVO50" s="93"/>
      <c r="JVP50" s="93"/>
      <c r="JVQ50" s="93"/>
      <c r="JVR50" s="93"/>
      <c r="JVS50" s="93"/>
      <c r="JVT50" s="93"/>
      <c r="JVU50" s="93"/>
      <c r="JVV50" s="93"/>
      <c r="JVW50" s="93"/>
      <c r="JVX50" s="93"/>
      <c r="JVY50" s="93"/>
      <c r="JVZ50" s="93"/>
      <c r="JWA50" s="93"/>
      <c r="JWB50" s="93"/>
      <c r="JWC50" s="93"/>
      <c r="JWD50" s="93"/>
      <c r="JWE50" s="93"/>
      <c r="JWF50" s="93"/>
      <c r="JWG50" s="93"/>
      <c r="JWH50" s="93"/>
      <c r="JWI50" s="93"/>
      <c r="JWJ50" s="93"/>
      <c r="JWK50" s="93"/>
      <c r="JWL50" s="93"/>
      <c r="JWM50" s="93"/>
      <c r="JWN50" s="93"/>
      <c r="JWO50" s="93"/>
      <c r="JWP50" s="93"/>
      <c r="JWQ50" s="93"/>
      <c r="JWR50" s="93"/>
      <c r="JWS50" s="93"/>
      <c r="JWT50" s="93"/>
      <c r="JWU50" s="93"/>
      <c r="JWV50" s="93"/>
      <c r="JWW50" s="93"/>
      <c r="JWX50" s="93"/>
      <c r="JWY50" s="93"/>
      <c r="JWZ50" s="93"/>
      <c r="JXA50" s="93"/>
      <c r="JXB50" s="93"/>
      <c r="JXC50" s="93"/>
      <c r="JXD50" s="93"/>
      <c r="JXE50" s="93"/>
      <c r="JXF50" s="93"/>
      <c r="JXG50" s="93"/>
      <c r="JXH50" s="93"/>
      <c r="JXI50" s="93"/>
      <c r="JXJ50" s="93"/>
      <c r="JXK50" s="93"/>
      <c r="JXL50" s="93"/>
      <c r="JXM50" s="93"/>
      <c r="JXN50" s="93"/>
      <c r="JXO50" s="93"/>
      <c r="JXP50" s="93"/>
      <c r="JXQ50" s="93"/>
      <c r="JXR50" s="93"/>
      <c r="JXS50" s="93"/>
      <c r="JXT50" s="93"/>
      <c r="JXU50" s="93"/>
      <c r="JXV50" s="93"/>
      <c r="JXW50" s="93"/>
      <c r="JXX50" s="93"/>
      <c r="JXY50" s="93"/>
      <c r="JXZ50" s="93"/>
      <c r="JYA50" s="93"/>
      <c r="JYB50" s="93"/>
      <c r="JYC50" s="93"/>
      <c r="JYD50" s="93"/>
      <c r="JYE50" s="93"/>
      <c r="JYF50" s="93"/>
      <c r="JYG50" s="93"/>
      <c r="JYH50" s="93"/>
      <c r="JYI50" s="93"/>
      <c r="JYJ50" s="93"/>
      <c r="JYK50" s="93"/>
      <c r="JYL50" s="93"/>
      <c r="JYM50" s="93"/>
      <c r="JYN50" s="93"/>
      <c r="JYO50" s="93"/>
      <c r="JYP50" s="93"/>
      <c r="JYQ50" s="93"/>
      <c r="JYR50" s="93"/>
      <c r="JYS50" s="93"/>
      <c r="JYT50" s="93"/>
      <c r="JYU50" s="93"/>
      <c r="JYV50" s="93"/>
      <c r="JYW50" s="93"/>
      <c r="JYX50" s="93"/>
      <c r="JYY50" s="93"/>
      <c r="JYZ50" s="93"/>
      <c r="JZA50" s="93"/>
      <c r="JZB50" s="93"/>
      <c r="JZC50" s="93"/>
      <c r="JZD50" s="93"/>
      <c r="JZE50" s="93"/>
      <c r="JZF50" s="93"/>
      <c r="JZG50" s="93"/>
      <c r="JZH50" s="93"/>
      <c r="JZI50" s="93"/>
      <c r="JZJ50" s="93"/>
      <c r="JZK50" s="93"/>
      <c r="JZL50" s="93"/>
      <c r="JZM50" s="93"/>
      <c r="JZN50" s="93"/>
      <c r="JZO50" s="93"/>
      <c r="JZP50" s="93"/>
      <c r="JZQ50" s="93"/>
      <c r="JZR50" s="93"/>
      <c r="JZS50" s="93"/>
      <c r="JZT50" s="93"/>
      <c r="JZU50" s="93"/>
      <c r="JZV50" s="93"/>
      <c r="JZW50" s="93"/>
      <c r="JZX50" s="93"/>
      <c r="JZY50" s="93"/>
      <c r="JZZ50" s="93"/>
      <c r="KAA50" s="93"/>
      <c r="KAB50" s="93"/>
      <c r="KAC50" s="93"/>
      <c r="KAD50" s="93"/>
      <c r="KAE50" s="93"/>
      <c r="KAF50" s="93"/>
      <c r="KAG50" s="93"/>
      <c r="KAH50" s="93"/>
      <c r="KAI50" s="93"/>
      <c r="KAJ50" s="93"/>
      <c r="KAK50" s="93"/>
      <c r="KAL50" s="93"/>
      <c r="KAM50" s="93"/>
      <c r="KAN50" s="93"/>
      <c r="KAO50" s="93"/>
      <c r="KAP50" s="93"/>
      <c r="KAQ50" s="93"/>
      <c r="KAR50" s="93"/>
      <c r="KAS50" s="93"/>
      <c r="KAT50" s="93"/>
      <c r="KAU50" s="93"/>
      <c r="KAV50" s="93"/>
      <c r="KAW50" s="93"/>
      <c r="KAX50" s="93"/>
      <c r="KAY50" s="93"/>
      <c r="KAZ50" s="93"/>
      <c r="KBA50" s="93"/>
      <c r="KBB50" s="93"/>
      <c r="KBC50" s="93"/>
      <c r="KBD50" s="93"/>
      <c r="KBE50" s="93"/>
      <c r="KBF50" s="93"/>
      <c r="KBG50" s="93"/>
      <c r="KBH50" s="93"/>
      <c r="KBI50" s="93"/>
      <c r="KBJ50" s="93"/>
      <c r="KBK50" s="93"/>
      <c r="KBL50" s="93"/>
      <c r="KBM50" s="93"/>
      <c r="KBN50" s="93"/>
      <c r="KBO50" s="93"/>
      <c r="KBP50" s="93"/>
      <c r="KBQ50" s="93"/>
      <c r="KBR50" s="93"/>
      <c r="KBS50" s="93"/>
      <c r="KBT50" s="93"/>
      <c r="KBU50" s="93"/>
      <c r="KBV50" s="93"/>
      <c r="KBW50" s="93"/>
      <c r="KBX50" s="93"/>
      <c r="KBY50" s="93"/>
      <c r="KBZ50" s="93"/>
      <c r="KCA50" s="93"/>
      <c r="KCB50" s="93"/>
      <c r="KCC50" s="93"/>
      <c r="KCD50" s="93"/>
      <c r="KCE50" s="93"/>
      <c r="KCF50" s="93"/>
      <c r="KCG50" s="93"/>
      <c r="KCH50" s="93"/>
      <c r="KCI50" s="93"/>
      <c r="KCJ50" s="93"/>
      <c r="KCK50" s="93"/>
      <c r="KCL50" s="93"/>
      <c r="KCM50" s="93"/>
      <c r="KCN50" s="93"/>
      <c r="KCO50" s="93"/>
      <c r="KCP50" s="93"/>
      <c r="KCQ50" s="93"/>
      <c r="KCR50" s="93"/>
      <c r="KCS50" s="93"/>
      <c r="KCT50" s="93"/>
      <c r="KCU50" s="93"/>
      <c r="KCV50" s="93"/>
      <c r="KCW50" s="93"/>
      <c r="KCX50" s="93"/>
      <c r="KCY50" s="93"/>
      <c r="KCZ50" s="93"/>
      <c r="KDA50" s="93"/>
      <c r="KDB50" s="93"/>
      <c r="KDC50" s="93"/>
      <c r="KDD50" s="93"/>
      <c r="KDE50" s="93"/>
      <c r="KDF50" s="93"/>
      <c r="KDG50" s="93"/>
      <c r="KDH50" s="93"/>
      <c r="KDI50" s="93"/>
      <c r="KDJ50" s="93"/>
      <c r="KDK50" s="93"/>
      <c r="KDL50" s="93"/>
      <c r="KDM50" s="93"/>
      <c r="KDN50" s="93"/>
      <c r="KDO50" s="93"/>
      <c r="KDP50" s="93"/>
      <c r="KDQ50" s="93"/>
      <c r="KDR50" s="93"/>
      <c r="KDS50" s="93"/>
      <c r="KDT50" s="93"/>
      <c r="KDU50" s="93"/>
      <c r="KDV50" s="93"/>
      <c r="KDW50" s="93"/>
      <c r="KDX50" s="93"/>
      <c r="KDY50" s="93"/>
      <c r="KDZ50" s="93"/>
      <c r="KEA50" s="93"/>
      <c r="KEB50" s="93"/>
      <c r="KEC50" s="93"/>
      <c r="KED50" s="93"/>
      <c r="KEE50" s="93"/>
      <c r="KEF50" s="93"/>
      <c r="KEG50" s="93"/>
      <c r="KEH50" s="93"/>
      <c r="KEI50" s="93"/>
      <c r="KEJ50" s="93"/>
      <c r="KEK50" s="93"/>
      <c r="KEL50" s="93"/>
      <c r="KEM50" s="93"/>
      <c r="KEN50" s="93"/>
      <c r="KEO50" s="93"/>
      <c r="KEP50" s="93"/>
      <c r="KEQ50" s="93"/>
      <c r="KER50" s="93"/>
      <c r="KES50" s="93"/>
      <c r="KET50" s="93"/>
      <c r="KEU50" s="93"/>
      <c r="KEV50" s="93"/>
      <c r="KEW50" s="93"/>
      <c r="KEX50" s="93"/>
      <c r="KEY50" s="93"/>
      <c r="KEZ50" s="93"/>
      <c r="KFA50" s="93"/>
      <c r="KFB50" s="93"/>
      <c r="KFC50" s="93"/>
      <c r="KFD50" s="93"/>
      <c r="KFE50" s="93"/>
      <c r="KFF50" s="93"/>
      <c r="KFG50" s="93"/>
      <c r="KFH50" s="93"/>
      <c r="KFI50" s="93"/>
      <c r="KFJ50" s="93"/>
      <c r="KFK50" s="93"/>
      <c r="KFL50" s="93"/>
      <c r="KFM50" s="93"/>
      <c r="KFN50" s="93"/>
      <c r="KFO50" s="93"/>
      <c r="KFP50" s="93"/>
      <c r="KFQ50" s="93"/>
      <c r="KFR50" s="93"/>
      <c r="KFS50" s="93"/>
      <c r="KFT50" s="93"/>
      <c r="KFU50" s="93"/>
      <c r="KFV50" s="93"/>
      <c r="KFW50" s="93"/>
      <c r="KFX50" s="93"/>
      <c r="KFY50" s="93"/>
      <c r="KFZ50" s="93"/>
      <c r="KGA50" s="93"/>
      <c r="KGB50" s="93"/>
      <c r="KGC50" s="93"/>
      <c r="KGD50" s="93"/>
      <c r="KGE50" s="93"/>
      <c r="KGF50" s="93"/>
      <c r="KGG50" s="93"/>
      <c r="KGH50" s="93"/>
      <c r="KGI50" s="93"/>
      <c r="KGJ50" s="93"/>
      <c r="KGK50" s="93"/>
      <c r="KGL50" s="93"/>
      <c r="KGM50" s="93"/>
      <c r="KGN50" s="93"/>
      <c r="KGO50" s="93"/>
      <c r="KGP50" s="93"/>
      <c r="KGQ50" s="93"/>
      <c r="KGR50" s="93"/>
      <c r="KGS50" s="93"/>
      <c r="KGT50" s="93"/>
      <c r="KGU50" s="93"/>
      <c r="KGV50" s="93"/>
      <c r="KGW50" s="93"/>
      <c r="KGX50" s="93"/>
      <c r="KGY50" s="93"/>
      <c r="KGZ50" s="93"/>
      <c r="KHA50" s="93"/>
      <c r="KHB50" s="93"/>
      <c r="KHC50" s="93"/>
      <c r="KHD50" s="93"/>
      <c r="KHE50" s="93"/>
      <c r="KHF50" s="93"/>
      <c r="KHG50" s="93"/>
      <c r="KHH50" s="93"/>
      <c r="KHI50" s="93"/>
      <c r="KHJ50" s="93"/>
      <c r="KHK50" s="93"/>
      <c r="KHL50" s="93"/>
      <c r="KHM50" s="93"/>
      <c r="KHN50" s="93"/>
      <c r="KHO50" s="93"/>
      <c r="KHP50" s="93"/>
      <c r="KHQ50" s="93"/>
      <c r="KHR50" s="93"/>
      <c r="KHS50" s="93"/>
      <c r="KHT50" s="93"/>
      <c r="KHU50" s="93"/>
      <c r="KHV50" s="93"/>
      <c r="KHW50" s="93"/>
      <c r="KHX50" s="93"/>
      <c r="KHY50" s="93"/>
      <c r="KHZ50" s="93"/>
      <c r="KIA50" s="93"/>
      <c r="KIB50" s="93"/>
      <c r="KIC50" s="93"/>
      <c r="KID50" s="93"/>
      <c r="KIE50" s="93"/>
      <c r="KIF50" s="93"/>
      <c r="KIG50" s="93"/>
      <c r="KIH50" s="93"/>
      <c r="KII50" s="93"/>
      <c r="KIJ50" s="93"/>
      <c r="KIK50" s="93"/>
      <c r="KIL50" s="93"/>
      <c r="KIM50" s="93"/>
      <c r="KIN50" s="93"/>
      <c r="KIO50" s="93"/>
      <c r="KIP50" s="93"/>
      <c r="KIQ50" s="93"/>
      <c r="KIR50" s="93"/>
      <c r="KIS50" s="93"/>
      <c r="KIT50" s="93"/>
      <c r="KIU50" s="93"/>
      <c r="KIV50" s="93"/>
      <c r="KIW50" s="93"/>
      <c r="KIX50" s="93"/>
      <c r="KIY50" s="93"/>
      <c r="KIZ50" s="93"/>
      <c r="KJA50" s="93"/>
      <c r="KJB50" s="93"/>
      <c r="KJC50" s="93"/>
      <c r="KJD50" s="93"/>
      <c r="KJE50" s="93"/>
      <c r="KJF50" s="93"/>
      <c r="KJG50" s="93"/>
      <c r="KJH50" s="93"/>
      <c r="KJI50" s="93"/>
      <c r="KJJ50" s="93"/>
      <c r="KJK50" s="93"/>
      <c r="KJL50" s="93"/>
      <c r="KJM50" s="93"/>
      <c r="KJN50" s="93"/>
      <c r="KJO50" s="93"/>
      <c r="KJP50" s="93"/>
      <c r="KJQ50" s="93"/>
      <c r="KJR50" s="93"/>
      <c r="KJS50" s="93"/>
      <c r="KJT50" s="93"/>
      <c r="KJU50" s="93"/>
      <c r="KJV50" s="93"/>
      <c r="KJW50" s="93"/>
      <c r="KJX50" s="93"/>
      <c r="KJY50" s="93"/>
      <c r="KJZ50" s="93"/>
      <c r="KKA50" s="93"/>
      <c r="KKB50" s="93"/>
      <c r="KKC50" s="93"/>
      <c r="KKD50" s="93"/>
      <c r="KKE50" s="93"/>
      <c r="KKF50" s="93"/>
      <c r="KKG50" s="93"/>
      <c r="KKH50" s="93"/>
      <c r="KKI50" s="93"/>
      <c r="KKJ50" s="93"/>
      <c r="KKK50" s="93"/>
      <c r="KKL50" s="93"/>
      <c r="KKM50" s="93"/>
      <c r="KKN50" s="93"/>
      <c r="KKO50" s="93"/>
      <c r="KKP50" s="93"/>
      <c r="KKQ50" s="93"/>
      <c r="KKR50" s="93"/>
      <c r="KKS50" s="93"/>
      <c r="KKT50" s="93"/>
      <c r="KKU50" s="93"/>
      <c r="KKV50" s="93"/>
      <c r="KKW50" s="93"/>
      <c r="KKX50" s="93"/>
      <c r="KKY50" s="93"/>
      <c r="KKZ50" s="93"/>
      <c r="KLA50" s="93"/>
      <c r="KLB50" s="93"/>
      <c r="KLC50" s="93"/>
      <c r="KLD50" s="93"/>
      <c r="KLE50" s="93"/>
      <c r="KLF50" s="93"/>
      <c r="KLG50" s="93"/>
      <c r="KLH50" s="93"/>
      <c r="KLI50" s="93"/>
      <c r="KLJ50" s="93"/>
      <c r="KLK50" s="93"/>
      <c r="KLL50" s="93"/>
      <c r="KLM50" s="93"/>
      <c r="KLN50" s="93"/>
      <c r="KLO50" s="93"/>
      <c r="KLP50" s="93"/>
      <c r="KLQ50" s="93"/>
      <c r="KLR50" s="93"/>
      <c r="KLS50" s="93"/>
      <c r="KLT50" s="93"/>
      <c r="KLU50" s="93"/>
      <c r="KLV50" s="93"/>
      <c r="KLW50" s="93"/>
      <c r="KLX50" s="93"/>
      <c r="KLY50" s="93"/>
      <c r="KLZ50" s="93"/>
      <c r="KMA50" s="93"/>
      <c r="KMB50" s="93"/>
      <c r="KMC50" s="93"/>
      <c r="KMD50" s="93"/>
      <c r="KME50" s="93"/>
      <c r="KMF50" s="93"/>
      <c r="KMG50" s="93"/>
      <c r="KMH50" s="93"/>
      <c r="KMI50" s="93"/>
      <c r="KMJ50" s="93"/>
      <c r="KMK50" s="93"/>
      <c r="KML50" s="93"/>
      <c r="KMM50" s="93"/>
      <c r="KMN50" s="93"/>
      <c r="KMO50" s="93"/>
      <c r="KMP50" s="93"/>
      <c r="KMQ50" s="93"/>
      <c r="KMR50" s="93"/>
      <c r="KMS50" s="93"/>
      <c r="KMT50" s="93"/>
      <c r="KMU50" s="93"/>
      <c r="KMV50" s="93"/>
      <c r="KMW50" s="93"/>
      <c r="KMX50" s="93"/>
      <c r="KMY50" s="93"/>
      <c r="KMZ50" s="93"/>
      <c r="KNA50" s="93"/>
      <c r="KNB50" s="93"/>
      <c r="KNC50" s="93"/>
      <c r="KND50" s="93"/>
      <c r="KNE50" s="93"/>
      <c r="KNF50" s="93"/>
      <c r="KNG50" s="93"/>
      <c r="KNH50" s="93"/>
      <c r="KNI50" s="93"/>
      <c r="KNJ50" s="93"/>
      <c r="KNK50" s="93"/>
      <c r="KNL50" s="93"/>
      <c r="KNM50" s="93"/>
      <c r="KNN50" s="93"/>
      <c r="KNO50" s="93"/>
      <c r="KNP50" s="93"/>
      <c r="KNQ50" s="93"/>
      <c r="KNR50" s="93"/>
      <c r="KNS50" s="93"/>
      <c r="KNT50" s="93"/>
      <c r="KNU50" s="93"/>
      <c r="KNV50" s="93"/>
      <c r="KNW50" s="93"/>
      <c r="KNX50" s="93"/>
      <c r="KNY50" s="93"/>
      <c r="KNZ50" s="93"/>
      <c r="KOA50" s="93"/>
      <c r="KOB50" s="93"/>
      <c r="KOC50" s="93"/>
      <c r="KOD50" s="93"/>
      <c r="KOE50" s="93"/>
      <c r="KOF50" s="93"/>
      <c r="KOG50" s="93"/>
      <c r="KOH50" s="93"/>
      <c r="KOI50" s="93"/>
      <c r="KOJ50" s="93"/>
      <c r="KOK50" s="93"/>
      <c r="KOL50" s="93"/>
      <c r="KOM50" s="93"/>
      <c r="KON50" s="93"/>
      <c r="KOO50" s="93"/>
      <c r="KOP50" s="93"/>
      <c r="KOQ50" s="93"/>
      <c r="KOR50" s="93"/>
      <c r="KOS50" s="93"/>
      <c r="KOT50" s="93"/>
      <c r="KOU50" s="93"/>
      <c r="KOV50" s="93"/>
      <c r="KOW50" s="93"/>
      <c r="KOX50" s="93"/>
      <c r="KOY50" s="93"/>
      <c r="KOZ50" s="93"/>
      <c r="KPA50" s="93"/>
      <c r="KPB50" s="93"/>
      <c r="KPC50" s="93"/>
      <c r="KPD50" s="93"/>
      <c r="KPE50" s="93"/>
      <c r="KPF50" s="93"/>
      <c r="KPG50" s="93"/>
      <c r="KPH50" s="93"/>
      <c r="KPI50" s="93"/>
      <c r="KPJ50" s="93"/>
      <c r="KPK50" s="93"/>
      <c r="KPL50" s="93"/>
      <c r="KPM50" s="93"/>
      <c r="KPN50" s="93"/>
      <c r="KPO50" s="93"/>
      <c r="KPP50" s="93"/>
      <c r="KPQ50" s="93"/>
      <c r="KPR50" s="93"/>
      <c r="KPS50" s="93"/>
      <c r="KPT50" s="93"/>
      <c r="KPU50" s="93"/>
      <c r="KPV50" s="93"/>
      <c r="KPW50" s="93"/>
      <c r="KPX50" s="93"/>
      <c r="KPY50" s="93"/>
      <c r="KPZ50" s="93"/>
      <c r="KQA50" s="93"/>
      <c r="KQB50" s="93"/>
      <c r="KQC50" s="93"/>
      <c r="KQD50" s="93"/>
      <c r="KQE50" s="93"/>
      <c r="KQF50" s="93"/>
      <c r="KQG50" s="93"/>
      <c r="KQH50" s="93"/>
      <c r="KQI50" s="93"/>
      <c r="KQJ50" s="93"/>
      <c r="KQK50" s="93"/>
      <c r="KQL50" s="93"/>
      <c r="KQM50" s="93"/>
      <c r="KQN50" s="93"/>
      <c r="KQO50" s="93"/>
      <c r="KQP50" s="93"/>
      <c r="KQQ50" s="93"/>
      <c r="KQR50" s="93"/>
      <c r="KQS50" s="93"/>
      <c r="KQT50" s="93"/>
      <c r="KQU50" s="93"/>
      <c r="KQV50" s="93"/>
      <c r="KQW50" s="93"/>
      <c r="KQX50" s="93"/>
      <c r="KQY50" s="93"/>
      <c r="KQZ50" s="93"/>
      <c r="KRA50" s="93"/>
      <c r="KRB50" s="93"/>
      <c r="KRC50" s="93"/>
      <c r="KRD50" s="93"/>
      <c r="KRE50" s="93"/>
      <c r="KRF50" s="93"/>
      <c r="KRG50" s="93"/>
      <c r="KRH50" s="93"/>
      <c r="KRI50" s="93"/>
      <c r="KRJ50" s="93"/>
      <c r="KRK50" s="93"/>
      <c r="KRL50" s="93"/>
      <c r="KRM50" s="93"/>
      <c r="KRN50" s="93"/>
      <c r="KRO50" s="93"/>
      <c r="KRP50" s="93"/>
      <c r="KRQ50" s="93"/>
      <c r="KRR50" s="93"/>
      <c r="KRS50" s="93"/>
      <c r="KRT50" s="93"/>
      <c r="KRU50" s="93"/>
      <c r="KRV50" s="93"/>
      <c r="KRW50" s="93"/>
      <c r="KRX50" s="93"/>
      <c r="KRY50" s="93"/>
      <c r="KRZ50" s="93"/>
      <c r="KSA50" s="93"/>
      <c r="KSB50" s="93"/>
      <c r="KSC50" s="93"/>
      <c r="KSD50" s="93"/>
      <c r="KSE50" s="93"/>
      <c r="KSF50" s="93"/>
      <c r="KSG50" s="93"/>
      <c r="KSH50" s="93"/>
      <c r="KSI50" s="93"/>
      <c r="KSJ50" s="93"/>
      <c r="KSK50" s="93"/>
      <c r="KSL50" s="93"/>
      <c r="KSM50" s="93"/>
      <c r="KSN50" s="93"/>
      <c r="KSO50" s="93"/>
      <c r="KSP50" s="93"/>
      <c r="KSQ50" s="93"/>
      <c r="KSR50" s="93"/>
      <c r="KSS50" s="93"/>
      <c r="KST50" s="93"/>
      <c r="KSU50" s="93"/>
      <c r="KSV50" s="93"/>
      <c r="KSW50" s="93"/>
      <c r="KSX50" s="93"/>
      <c r="KSY50" s="93"/>
      <c r="KSZ50" s="93"/>
      <c r="KTA50" s="93"/>
      <c r="KTB50" s="93"/>
      <c r="KTC50" s="93"/>
      <c r="KTD50" s="93"/>
      <c r="KTE50" s="93"/>
      <c r="KTF50" s="93"/>
      <c r="KTG50" s="93"/>
      <c r="KTH50" s="93"/>
      <c r="KTI50" s="93"/>
      <c r="KTJ50" s="93"/>
      <c r="KTK50" s="93"/>
      <c r="KTL50" s="93"/>
      <c r="KTM50" s="93"/>
      <c r="KTN50" s="93"/>
      <c r="KTO50" s="93"/>
      <c r="KTP50" s="93"/>
      <c r="KTQ50" s="93"/>
      <c r="KTR50" s="93"/>
      <c r="KTS50" s="93"/>
      <c r="KTT50" s="93"/>
      <c r="KTU50" s="93"/>
      <c r="KTV50" s="93"/>
      <c r="KTW50" s="93"/>
      <c r="KTX50" s="93"/>
      <c r="KTY50" s="93"/>
      <c r="KTZ50" s="93"/>
      <c r="KUA50" s="93"/>
      <c r="KUB50" s="93"/>
      <c r="KUC50" s="93"/>
      <c r="KUD50" s="93"/>
      <c r="KUE50" s="93"/>
      <c r="KUF50" s="93"/>
      <c r="KUG50" s="93"/>
      <c r="KUH50" s="93"/>
      <c r="KUI50" s="93"/>
      <c r="KUJ50" s="93"/>
      <c r="KUK50" s="93"/>
      <c r="KUL50" s="93"/>
      <c r="KUM50" s="93"/>
      <c r="KUN50" s="93"/>
      <c r="KUO50" s="93"/>
      <c r="KUP50" s="93"/>
      <c r="KUQ50" s="93"/>
      <c r="KUR50" s="93"/>
      <c r="KUS50" s="93"/>
      <c r="KUT50" s="93"/>
      <c r="KUU50" s="93"/>
      <c r="KUV50" s="93"/>
      <c r="KUW50" s="93"/>
      <c r="KUX50" s="93"/>
      <c r="KUY50" s="93"/>
      <c r="KUZ50" s="93"/>
      <c r="KVA50" s="93"/>
      <c r="KVB50" s="93"/>
      <c r="KVC50" s="93"/>
      <c r="KVD50" s="93"/>
      <c r="KVE50" s="93"/>
      <c r="KVF50" s="93"/>
      <c r="KVG50" s="93"/>
      <c r="KVH50" s="93"/>
      <c r="KVI50" s="93"/>
      <c r="KVJ50" s="93"/>
      <c r="KVK50" s="93"/>
      <c r="KVL50" s="93"/>
      <c r="KVM50" s="93"/>
      <c r="KVN50" s="93"/>
      <c r="KVO50" s="93"/>
      <c r="KVP50" s="93"/>
      <c r="KVQ50" s="93"/>
      <c r="KVR50" s="93"/>
      <c r="KVS50" s="93"/>
      <c r="KVT50" s="93"/>
      <c r="KVU50" s="93"/>
      <c r="KVV50" s="93"/>
      <c r="KVW50" s="93"/>
      <c r="KVX50" s="93"/>
      <c r="KVY50" s="93"/>
      <c r="KVZ50" s="93"/>
      <c r="KWA50" s="93"/>
      <c r="KWB50" s="93"/>
      <c r="KWC50" s="93"/>
      <c r="KWD50" s="93"/>
      <c r="KWE50" s="93"/>
      <c r="KWF50" s="93"/>
      <c r="KWG50" s="93"/>
      <c r="KWH50" s="93"/>
      <c r="KWI50" s="93"/>
      <c r="KWJ50" s="93"/>
      <c r="KWK50" s="93"/>
      <c r="KWL50" s="93"/>
      <c r="KWM50" s="93"/>
      <c r="KWN50" s="93"/>
      <c r="KWO50" s="93"/>
      <c r="KWP50" s="93"/>
      <c r="KWQ50" s="93"/>
      <c r="KWR50" s="93"/>
      <c r="KWS50" s="93"/>
      <c r="KWT50" s="93"/>
      <c r="KWU50" s="93"/>
      <c r="KWV50" s="93"/>
      <c r="KWW50" s="93"/>
      <c r="KWX50" s="93"/>
      <c r="KWY50" s="93"/>
      <c r="KWZ50" s="93"/>
      <c r="KXA50" s="93"/>
      <c r="KXB50" s="93"/>
      <c r="KXC50" s="93"/>
      <c r="KXD50" s="93"/>
      <c r="KXE50" s="93"/>
      <c r="KXF50" s="93"/>
      <c r="KXG50" s="93"/>
      <c r="KXH50" s="93"/>
      <c r="KXI50" s="93"/>
      <c r="KXJ50" s="93"/>
      <c r="KXK50" s="93"/>
      <c r="KXL50" s="93"/>
      <c r="KXM50" s="93"/>
      <c r="KXN50" s="93"/>
      <c r="KXO50" s="93"/>
      <c r="KXP50" s="93"/>
      <c r="KXQ50" s="93"/>
      <c r="KXR50" s="93"/>
      <c r="KXS50" s="93"/>
      <c r="KXT50" s="93"/>
      <c r="KXU50" s="93"/>
      <c r="KXV50" s="93"/>
      <c r="KXW50" s="93"/>
      <c r="KXX50" s="93"/>
      <c r="KXY50" s="93"/>
      <c r="KXZ50" s="93"/>
      <c r="KYA50" s="93"/>
      <c r="KYB50" s="93"/>
      <c r="KYC50" s="93"/>
      <c r="KYD50" s="93"/>
      <c r="KYE50" s="93"/>
      <c r="KYF50" s="93"/>
      <c r="KYG50" s="93"/>
      <c r="KYH50" s="93"/>
      <c r="KYI50" s="93"/>
      <c r="KYJ50" s="93"/>
      <c r="KYK50" s="93"/>
      <c r="KYL50" s="93"/>
      <c r="KYM50" s="93"/>
      <c r="KYN50" s="93"/>
      <c r="KYO50" s="93"/>
      <c r="KYP50" s="93"/>
      <c r="KYQ50" s="93"/>
      <c r="KYR50" s="93"/>
      <c r="KYS50" s="93"/>
      <c r="KYT50" s="93"/>
      <c r="KYU50" s="93"/>
      <c r="KYV50" s="93"/>
      <c r="KYW50" s="93"/>
      <c r="KYX50" s="93"/>
      <c r="KYY50" s="93"/>
      <c r="KYZ50" s="93"/>
      <c r="KZA50" s="93"/>
      <c r="KZB50" s="93"/>
      <c r="KZC50" s="93"/>
      <c r="KZD50" s="93"/>
      <c r="KZE50" s="93"/>
      <c r="KZF50" s="93"/>
      <c r="KZG50" s="93"/>
      <c r="KZH50" s="93"/>
      <c r="KZI50" s="93"/>
      <c r="KZJ50" s="93"/>
      <c r="KZK50" s="93"/>
      <c r="KZL50" s="93"/>
      <c r="KZM50" s="93"/>
      <c r="KZN50" s="93"/>
      <c r="KZO50" s="93"/>
      <c r="KZP50" s="93"/>
      <c r="KZQ50" s="93"/>
      <c r="KZR50" s="93"/>
      <c r="KZS50" s="93"/>
      <c r="KZT50" s="93"/>
      <c r="KZU50" s="93"/>
      <c r="KZV50" s="93"/>
      <c r="KZW50" s="93"/>
      <c r="KZX50" s="93"/>
      <c r="KZY50" s="93"/>
      <c r="KZZ50" s="93"/>
      <c r="LAA50" s="93"/>
      <c r="LAB50" s="93"/>
      <c r="LAC50" s="93"/>
      <c r="LAD50" s="93"/>
      <c r="LAE50" s="93"/>
      <c r="LAF50" s="93"/>
      <c r="LAG50" s="93"/>
      <c r="LAH50" s="93"/>
      <c r="LAI50" s="93"/>
      <c r="LAJ50" s="93"/>
      <c r="LAK50" s="93"/>
      <c r="LAL50" s="93"/>
      <c r="LAM50" s="93"/>
      <c r="LAN50" s="93"/>
      <c r="LAO50" s="93"/>
      <c r="LAP50" s="93"/>
      <c r="LAQ50" s="93"/>
      <c r="LAR50" s="93"/>
      <c r="LAS50" s="93"/>
      <c r="LAT50" s="93"/>
      <c r="LAU50" s="93"/>
      <c r="LAV50" s="93"/>
      <c r="LAW50" s="93"/>
      <c r="LAX50" s="93"/>
      <c r="LAY50" s="93"/>
      <c r="LAZ50" s="93"/>
      <c r="LBA50" s="93"/>
      <c r="LBB50" s="93"/>
      <c r="LBC50" s="93"/>
      <c r="LBD50" s="93"/>
      <c r="LBE50" s="93"/>
      <c r="LBF50" s="93"/>
      <c r="LBG50" s="93"/>
      <c r="LBH50" s="93"/>
      <c r="LBI50" s="93"/>
      <c r="LBJ50" s="93"/>
      <c r="LBK50" s="93"/>
      <c r="LBL50" s="93"/>
      <c r="LBM50" s="93"/>
      <c r="LBN50" s="93"/>
      <c r="LBO50" s="93"/>
      <c r="LBP50" s="93"/>
      <c r="LBQ50" s="93"/>
      <c r="LBR50" s="93"/>
      <c r="LBS50" s="93"/>
      <c r="LBT50" s="93"/>
      <c r="LBU50" s="93"/>
      <c r="LBV50" s="93"/>
      <c r="LBW50" s="93"/>
      <c r="LBX50" s="93"/>
      <c r="LBY50" s="93"/>
      <c r="LBZ50" s="93"/>
      <c r="LCA50" s="93"/>
      <c r="LCB50" s="93"/>
      <c r="LCC50" s="93"/>
      <c r="LCD50" s="93"/>
      <c r="LCE50" s="93"/>
      <c r="LCF50" s="93"/>
      <c r="LCG50" s="93"/>
      <c r="LCH50" s="93"/>
      <c r="LCI50" s="93"/>
      <c r="LCJ50" s="93"/>
      <c r="LCK50" s="93"/>
      <c r="LCL50" s="93"/>
      <c r="LCM50" s="93"/>
      <c r="LCN50" s="93"/>
      <c r="LCO50" s="93"/>
      <c r="LCP50" s="93"/>
      <c r="LCQ50" s="93"/>
      <c r="LCR50" s="93"/>
      <c r="LCS50" s="93"/>
      <c r="LCT50" s="93"/>
      <c r="LCU50" s="93"/>
      <c r="LCV50" s="93"/>
      <c r="LCW50" s="93"/>
      <c r="LCX50" s="93"/>
      <c r="LCY50" s="93"/>
      <c r="LCZ50" s="93"/>
      <c r="LDA50" s="93"/>
      <c r="LDB50" s="93"/>
      <c r="LDC50" s="93"/>
      <c r="LDD50" s="93"/>
      <c r="LDE50" s="93"/>
      <c r="LDF50" s="93"/>
      <c r="LDG50" s="93"/>
      <c r="LDH50" s="93"/>
      <c r="LDI50" s="93"/>
      <c r="LDJ50" s="93"/>
      <c r="LDK50" s="93"/>
      <c r="LDL50" s="93"/>
      <c r="LDM50" s="93"/>
      <c r="LDN50" s="93"/>
      <c r="LDO50" s="93"/>
      <c r="LDP50" s="93"/>
      <c r="LDQ50" s="93"/>
      <c r="LDR50" s="93"/>
      <c r="LDS50" s="93"/>
      <c r="LDT50" s="93"/>
      <c r="LDU50" s="93"/>
      <c r="LDV50" s="93"/>
      <c r="LDW50" s="93"/>
      <c r="LDX50" s="93"/>
      <c r="LDY50" s="93"/>
      <c r="LDZ50" s="93"/>
      <c r="LEA50" s="93"/>
      <c r="LEB50" s="93"/>
      <c r="LEC50" s="93"/>
      <c r="LED50" s="93"/>
      <c r="LEE50" s="93"/>
      <c r="LEF50" s="93"/>
      <c r="LEG50" s="93"/>
      <c r="LEH50" s="93"/>
      <c r="LEI50" s="93"/>
      <c r="LEJ50" s="93"/>
      <c r="LEK50" s="93"/>
      <c r="LEL50" s="93"/>
      <c r="LEM50" s="93"/>
      <c r="LEN50" s="93"/>
      <c r="LEO50" s="93"/>
      <c r="LEP50" s="93"/>
      <c r="LEQ50" s="93"/>
      <c r="LER50" s="93"/>
      <c r="LES50" s="93"/>
      <c r="LET50" s="93"/>
      <c r="LEU50" s="93"/>
      <c r="LEV50" s="93"/>
      <c r="LEW50" s="93"/>
      <c r="LEX50" s="93"/>
      <c r="LEY50" s="93"/>
      <c r="LEZ50" s="93"/>
      <c r="LFA50" s="93"/>
      <c r="LFB50" s="93"/>
      <c r="LFC50" s="93"/>
      <c r="LFD50" s="93"/>
      <c r="LFE50" s="93"/>
      <c r="LFF50" s="93"/>
      <c r="LFG50" s="93"/>
      <c r="LFH50" s="93"/>
      <c r="LFI50" s="93"/>
      <c r="LFJ50" s="93"/>
      <c r="LFK50" s="93"/>
      <c r="LFL50" s="93"/>
      <c r="LFM50" s="93"/>
      <c r="LFN50" s="93"/>
      <c r="LFO50" s="93"/>
      <c r="LFP50" s="93"/>
      <c r="LFQ50" s="93"/>
      <c r="LFR50" s="93"/>
      <c r="LFS50" s="93"/>
      <c r="LFT50" s="93"/>
      <c r="LFU50" s="93"/>
      <c r="LFV50" s="93"/>
      <c r="LFW50" s="93"/>
      <c r="LFX50" s="93"/>
      <c r="LFY50" s="93"/>
      <c r="LFZ50" s="93"/>
      <c r="LGA50" s="93"/>
      <c r="LGB50" s="93"/>
      <c r="LGC50" s="93"/>
      <c r="LGD50" s="93"/>
      <c r="LGE50" s="93"/>
      <c r="LGF50" s="93"/>
      <c r="LGG50" s="93"/>
      <c r="LGH50" s="93"/>
      <c r="LGI50" s="93"/>
      <c r="LGJ50" s="93"/>
      <c r="LGK50" s="93"/>
      <c r="LGL50" s="93"/>
      <c r="LGM50" s="93"/>
      <c r="LGN50" s="93"/>
      <c r="LGO50" s="93"/>
      <c r="LGP50" s="93"/>
      <c r="LGQ50" s="93"/>
      <c r="LGR50" s="93"/>
      <c r="LGS50" s="93"/>
      <c r="LGT50" s="93"/>
      <c r="LGU50" s="93"/>
      <c r="LGV50" s="93"/>
      <c r="LGW50" s="93"/>
      <c r="LGX50" s="93"/>
      <c r="LGY50" s="93"/>
      <c r="LGZ50" s="93"/>
      <c r="LHA50" s="93"/>
      <c r="LHB50" s="93"/>
      <c r="LHC50" s="93"/>
      <c r="LHD50" s="93"/>
      <c r="LHE50" s="93"/>
      <c r="LHF50" s="93"/>
      <c r="LHG50" s="93"/>
      <c r="LHH50" s="93"/>
      <c r="LHI50" s="93"/>
      <c r="LHJ50" s="93"/>
      <c r="LHK50" s="93"/>
      <c r="LHL50" s="93"/>
      <c r="LHM50" s="93"/>
      <c r="LHN50" s="93"/>
      <c r="LHO50" s="93"/>
      <c r="LHP50" s="93"/>
      <c r="LHQ50" s="93"/>
      <c r="LHR50" s="93"/>
      <c r="LHS50" s="93"/>
      <c r="LHT50" s="93"/>
      <c r="LHU50" s="93"/>
      <c r="LHV50" s="93"/>
      <c r="LHW50" s="93"/>
      <c r="LHX50" s="93"/>
      <c r="LHY50" s="93"/>
      <c r="LHZ50" s="93"/>
      <c r="LIA50" s="93"/>
      <c r="LIB50" s="93"/>
      <c r="LIC50" s="93"/>
      <c r="LID50" s="93"/>
      <c r="LIE50" s="93"/>
      <c r="LIF50" s="93"/>
      <c r="LIG50" s="93"/>
      <c r="LIH50" s="93"/>
      <c r="LII50" s="93"/>
      <c r="LIJ50" s="93"/>
      <c r="LIK50" s="93"/>
      <c r="LIL50" s="93"/>
      <c r="LIM50" s="93"/>
      <c r="LIN50" s="93"/>
      <c r="LIO50" s="93"/>
      <c r="LIP50" s="93"/>
      <c r="LIQ50" s="93"/>
      <c r="LIR50" s="93"/>
      <c r="LIS50" s="93"/>
      <c r="LIT50" s="93"/>
      <c r="LIU50" s="93"/>
      <c r="LIV50" s="93"/>
      <c r="LIW50" s="93"/>
      <c r="LIX50" s="93"/>
      <c r="LIY50" s="93"/>
      <c r="LIZ50" s="93"/>
      <c r="LJA50" s="93"/>
      <c r="LJB50" s="93"/>
      <c r="LJC50" s="93"/>
      <c r="LJD50" s="93"/>
      <c r="LJE50" s="93"/>
      <c r="LJF50" s="93"/>
      <c r="LJG50" s="93"/>
      <c r="LJH50" s="93"/>
      <c r="LJI50" s="93"/>
      <c r="LJJ50" s="93"/>
      <c r="LJK50" s="93"/>
      <c r="LJL50" s="93"/>
      <c r="LJM50" s="93"/>
      <c r="LJN50" s="93"/>
      <c r="LJO50" s="93"/>
      <c r="LJP50" s="93"/>
      <c r="LJQ50" s="93"/>
      <c r="LJR50" s="93"/>
      <c r="LJS50" s="93"/>
      <c r="LJT50" s="93"/>
      <c r="LJU50" s="93"/>
      <c r="LJV50" s="93"/>
      <c r="LJW50" s="93"/>
      <c r="LJX50" s="93"/>
      <c r="LJY50" s="93"/>
      <c r="LJZ50" s="93"/>
      <c r="LKA50" s="93"/>
      <c r="LKB50" s="93"/>
      <c r="LKC50" s="93"/>
      <c r="LKD50" s="93"/>
      <c r="LKE50" s="93"/>
      <c r="LKF50" s="93"/>
      <c r="LKG50" s="93"/>
      <c r="LKH50" s="93"/>
      <c r="LKI50" s="93"/>
      <c r="LKJ50" s="93"/>
      <c r="LKK50" s="93"/>
      <c r="LKL50" s="93"/>
      <c r="LKM50" s="93"/>
      <c r="LKN50" s="93"/>
      <c r="LKO50" s="93"/>
      <c r="LKP50" s="93"/>
      <c r="LKQ50" s="93"/>
      <c r="LKR50" s="93"/>
      <c r="LKS50" s="93"/>
      <c r="LKT50" s="93"/>
      <c r="LKU50" s="93"/>
      <c r="LKV50" s="93"/>
      <c r="LKW50" s="93"/>
      <c r="LKX50" s="93"/>
      <c r="LKY50" s="93"/>
      <c r="LKZ50" s="93"/>
      <c r="LLA50" s="93"/>
      <c r="LLB50" s="93"/>
      <c r="LLC50" s="93"/>
      <c r="LLD50" s="93"/>
      <c r="LLE50" s="93"/>
      <c r="LLF50" s="93"/>
      <c r="LLG50" s="93"/>
      <c r="LLH50" s="93"/>
      <c r="LLI50" s="93"/>
      <c r="LLJ50" s="93"/>
      <c r="LLK50" s="93"/>
      <c r="LLL50" s="93"/>
      <c r="LLM50" s="93"/>
      <c r="LLN50" s="93"/>
      <c r="LLO50" s="93"/>
      <c r="LLP50" s="93"/>
      <c r="LLQ50" s="93"/>
      <c r="LLR50" s="93"/>
      <c r="LLS50" s="93"/>
      <c r="LLT50" s="93"/>
      <c r="LLU50" s="93"/>
      <c r="LLV50" s="93"/>
      <c r="LLW50" s="93"/>
      <c r="LLX50" s="93"/>
      <c r="LLY50" s="93"/>
      <c r="LLZ50" s="93"/>
      <c r="LMA50" s="93"/>
      <c r="LMB50" s="93"/>
      <c r="LMC50" s="93"/>
      <c r="LMD50" s="93"/>
      <c r="LME50" s="93"/>
      <c r="LMF50" s="93"/>
      <c r="LMG50" s="93"/>
      <c r="LMH50" s="93"/>
      <c r="LMI50" s="93"/>
      <c r="LMJ50" s="93"/>
      <c r="LMK50" s="93"/>
      <c r="LML50" s="93"/>
      <c r="LMM50" s="93"/>
      <c r="LMN50" s="93"/>
      <c r="LMO50" s="93"/>
      <c r="LMP50" s="93"/>
      <c r="LMQ50" s="93"/>
      <c r="LMR50" s="93"/>
      <c r="LMS50" s="93"/>
      <c r="LMT50" s="93"/>
      <c r="LMU50" s="93"/>
      <c r="LMV50" s="93"/>
      <c r="LMW50" s="93"/>
      <c r="LMX50" s="93"/>
      <c r="LMY50" s="93"/>
      <c r="LMZ50" s="93"/>
      <c r="LNA50" s="93"/>
      <c r="LNB50" s="93"/>
      <c r="LNC50" s="93"/>
      <c r="LND50" s="93"/>
      <c r="LNE50" s="93"/>
      <c r="LNF50" s="93"/>
      <c r="LNG50" s="93"/>
      <c r="LNH50" s="93"/>
      <c r="LNI50" s="93"/>
      <c r="LNJ50" s="93"/>
      <c r="LNK50" s="93"/>
      <c r="LNL50" s="93"/>
      <c r="LNM50" s="93"/>
      <c r="LNN50" s="93"/>
      <c r="LNO50" s="93"/>
      <c r="LNP50" s="93"/>
      <c r="LNQ50" s="93"/>
      <c r="LNR50" s="93"/>
      <c r="LNS50" s="93"/>
      <c r="LNT50" s="93"/>
      <c r="LNU50" s="93"/>
      <c r="LNV50" s="93"/>
      <c r="LNW50" s="93"/>
      <c r="LNX50" s="93"/>
      <c r="LNY50" s="93"/>
      <c r="LNZ50" s="93"/>
      <c r="LOA50" s="93"/>
      <c r="LOB50" s="93"/>
      <c r="LOC50" s="93"/>
      <c r="LOD50" s="93"/>
      <c r="LOE50" s="93"/>
      <c r="LOF50" s="93"/>
      <c r="LOG50" s="93"/>
      <c r="LOH50" s="93"/>
      <c r="LOI50" s="93"/>
      <c r="LOJ50" s="93"/>
      <c r="LOK50" s="93"/>
      <c r="LOL50" s="93"/>
      <c r="LOM50" s="93"/>
      <c r="LON50" s="93"/>
      <c r="LOO50" s="93"/>
      <c r="LOP50" s="93"/>
      <c r="LOQ50" s="93"/>
      <c r="LOR50" s="93"/>
      <c r="LOS50" s="93"/>
      <c r="LOT50" s="93"/>
      <c r="LOU50" s="93"/>
      <c r="LOV50" s="93"/>
      <c r="LOW50" s="93"/>
      <c r="LOX50" s="93"/>
      <c r="LOY50" s="93"/>
      <c r="LOZ50" s="93"/>
      <c r="LPA50" s="93"/>
      <c r="LPB50" s="93"/>
      <c r="LPC50" s="93"/>
      <c r="LPD50" s="93"/>
      <c r="LPE50" s="93"/>
      <c r="LPF50" s="93"/>
      <c r="LPG50" s="93"/>
      <c r="LPH50" s="93"/>
      <c r="LPI50" s="93"/>
      <c r="LPJ50" s="93"/>
      <c r="LPK50" s="93"/>
      <c r="LPL50" s="93"/>
      <c r="LPM50" s="93"/>
      <c r="LPN50" s="93"/>
      <c r="LPO50" s="93"/>
      <c r="LPP50" s="93"/>
      <c r="LPQ50" s="93"/>
      <c r="LPR50" s="93"/>
      <c r="LPS50" s="93"/>
      <c r="LPT50" s="93"/>
      <c r="LPU50" s="93"/>
      <c r="LPV50" s="93"/>
      <c r="LPW50" s="93"/>
      <c r="LPX50" s="93"/>
      <c r="LPY50" s="93"/>
      <c r="LPZ50" s="93"/>
      <c r="LQA50" s="93"/>
      <c r="LQB50" s="93"/>
      <c r="LQC50" s="93"/>
      <c r="LQD50" s="93"/>
      <c r="LQE50" s="93"/>
      <c r="LQF50" s="93"/>
      <c r="LQG50" s="93"/>
      <c r="LQH50" s="93"/>
      <c r="LQI50" s="93"/>
      <c r="LQJ50" s="93"/>
      <c r="LQK50" s="93"/>
      <c r="LQL50" s="93"/>
      <c r="LQM50" s="93"/>
      <c r="LQN50" s="93"/>
      <c r="LQO50" s="93"/>
      <c r="LQP50" s="93"/>
      <c r="LQQ50" s="93"/>
      <c r="LQR50" s="93"/>
      <c r="LQS50" s="93"/>
      <c r="LQT50" s="93"/>
      <c r="LQU50" s="93"/>
      <c r="LQV50" s="93"/>
      <c r="LQW50" s="93"/>
      <c r="LQX50" s="93"/>
      <c r="LQY50" s="93"/>
      <c r="LQZ50" s="93"/>
      <c r="LRA50" s="93"/>
      <c r="LRB50" s="93"/>
      <c r="LRC50" s="93"/>
      <c r="LRD50" s="93"/>
      <c r="LRE50" s="93"/>
      <c r="LRF50" s="93"/>
      <c r="LRG50" s="93"/>
      <c r="LRH50" s="93"/>
      <c r="LRI50" s="93"/>
      <c r="LRJ50" s="93"/>
      <c r="LRK50" s="93"/>
      <c r="LRL50" s="93"/>
      <c r="LRM50" s="93"/>
      <c r="LRN50" s="93"/>
      <c r="LRO50" s="93"/>
      <c r="LRP50" s="93"/>
      <c r="LRQ50" s="93"/>
      <c r="LRR50" s="93"/>
      <c r="LRS50" s="93"/>
      <c r="LRT50" s="93"/>
      <c r="LRU50" s="93"/>
      <c r="LRV50" s="93"/>
      <c r="LRW50" s="93"/>
      <c r="LRX50" s="93"/>
      <c r="LRY50" s="93"/>
      <c r="LRZ50" s="93"/>
      <c r="LSA50" s="93"/>
      <c r="LSB50" s="93"/>
      <c r="LSC50" s="93"/>
      <c r="LSD50" s="93"/>
      <c r="LSE50" s="93"/>
      <c r="LSF50" s="93"/>
      <c r="LSG50" s="93"/>
      <c r="LSH50" s="93"/>
      <c r="LSI50" s="93"/>
      <c r="LSJ50" s="93"/>
      <c r="LSK50" s="93"/>
      <c r="LSL50" s="93"/>
      <c r="LSM50" s="93"/>
      <c r="LSN50" s="93"/>
      <c r="LSO50" s="93"/>
      <c r="LSP50" s="93"/>
      <c r="LSQ50" s="93"/>
      <c r="LSR50" s="93"/>
      <c r="LSS50" s="93"/>
      <c r="LST50" s="93"/>
      <c r="LSU50" s="93"/>
      <c r="LSV50" s="93"/>
      <c r="LSW50" s="93"/>
      <c r="LSX50" s="93"/>
      <c r="LSY50" s="93"/>
      <c r="LSZ50" s="93"/>
      <c r="LTA50" s="93"/>
      <c r="LTB50" s="93"/>
      <c r="LTC50" s="93"/>
      <c r="LTD50" s="93"/>
      <c r="LTE50" s="93"/>
      <c r="LTF50" s="93"/>
      <c r="LTG50" s="93"/>
      <c r="LTH50" s="93"/>
      <c r="LTI50" s="93"/>
      <c r="LTJ50" s="93"/>
      <c r="LTK50" s="93"/>
      <c r="LTL50" s="93"/>
      <c r="LTM50" s="93"/>
      <c r="LTN50" s="93"/>
      <c r="LTO50" s="93"/>
      <c r="LTP50" s="93"/>
      <c r="LTQ50" s="93"/>
      <c r="LTR50" s="93"/>
      <c r="LTS50" s="93"/>
      <c r="LTT50" s="93"/>
      <c r="LTU50" s="93"/>
      <c r="LTV50" s="93"/>
      <c r="LTW50" s="93"/>
      <c r="LTX50" s="93"/>
      <c r="LTY50" s="93"/>
      <c r="LTZ50" s="93"/>
      <c r="LUA50" s="93"/>
      <c r="LUB50" s="93"/>
      <c r="LUC50" s="93"/>
      <c r="LUD50" s="93"/>
      <c r="LUE50" s="93"/>
      <c r="LUF50" s="93"/>
      <c r="LUG50" s="93"/>
      <c r="LUH50" s="93"/>
      <c r="LUI50" s="93"/>
      <c r="LUJ50" s="93"/>
      <c r="LUK50" s="93"/>
      <c r="LUL50" s="93"/>
      <c r="LUM50" s="93"/>
      <c r="LUN50" s="93"/>
      <c r="LUO50" s="93"/>
      <c r="LUP50" s="93"/>
      <c r="LUQ50" s="93"/>
      <c r="LUR50" s="93"/>
      <c r="LUS50" s="93"/>
      <c r="LUT50" s="93"/>
      <c r="LUU50" s="93"/>
      <c r="LUV50" s="93"/>
      <c r="LUW50" s="93"/>
      <c r="LUX50" s="93"/>
      <c r="LUY50" s="93"/>
      <c r="LUZ50" s="93"/>
      <c r="LVA50" s="93"/>
      <c r="LVB50" s="93"/>
      <c r="LVC50" s="93"/>
      <c r="LVD50" s="93"/>
      <c r="LVE50" s="93"/>
      <c r="LVF50" s="93"/>
      <c r="LVG50" s="93"/>
      <c r="LVH50" s="93"/>
      <c r="LVI50" s="93"/>
      <c r="LVJ50" s="93"/>
      <c r="LVK50" s="93"/>
      <c r="LVL50" s="93"/>
      <c r="LVM50" s="93"/>
      <c r="LVN50" s="93"/>
      <c r="LVO50" s="93"/>
      <c r="LVP50" s="93"/>
      <c r="LVQ50" s="93"/>
      <c r="LVR50" s="93"/>
      <c r="LVS50" s="93"/>
      <c r="LVT50" s="93"/>
      <c r="LVU50" s="93"/>
      <c r="LVV50" s="93"/>
      <c r="LVW50" s="93"/>
      <c r="LVX50" s="93"/>
      <c r="LVY50" s="93"/>
      <c r="LVZ50" s="93"/>
      <c r="LWA50" s="93"/>
      <c r="LWB50" s="93"/>
      <c r="LWC50" s="93"/>
      <c r="LWD50" s="93"/>
      <c r="LWE50" s="93"/>
      <c r="LWF50" s="93"/>
      <c r="LWG50" s="93"/>
      <c r="LWH50" s="93"/>
      <c r="LWI50" s="93"/>
      <c r="LWJ50" s="93"/>
      <c r="LWK50" s="93"/>
      <c r="LWL50" s="93"/>
      <c r="LWM50" s="93"/>
      <c r="LWN50" s="93"/>
      <c r="LWO50" s="93"/>
      <c r="LWP50" s="93"/>
      <c r="LWQ50" s="93"/>
      <c r="LWR50" s="93"/>
      <c r="LWS50" s="93"/>
      <c r="LWT50" s="93"/>
      <c r="LWU50" s="93"/>
      <c r="LWV50" s="93"/>
      <c r="LWW50" s="93"/>
      <c r="LWX50" s="93"/>
      <c r="LWY50" s="93"/>
      <c r="LWZ50" s="93"/>
      <c r="LXA50" s="93"/>
      <c r="LXB50" s="93"/>
      <c r="LXC50" s="93"/>
      <c r="LXD50" s="93"/>
      <c r="LXE50" s="93"/>
      <c r="LXF50" s="93"/>
      <c r="LXG50" s="93"/>
      <c r="LXH50" s="93"/>
      <c r="LXI50" s="93"/>
      <c r="LXJ50" s="93"/>
      <c r="LXK50" s="93"/>
      <c r="LXL50" s="93"/>
      <c r="LXM50" s="93"/>
      <c r="LXN50" s="93"/>
      <c r="LXO50" s="93"/>
      <c r="LXP50" s="93"/>
      <c r="LXQ50" s="93"/>
      <c r="LXR50" s="93"/>
      <c r="LXS50" s="93"/>
      <c r="LXT50" s="93"/>
      <c r="LXU50" s="93"/>
      <c r="LXV50" s="93"/>
      <c r="LXW50" s="93"/>
      <c r="LXX50" s="93"/>
      <c r="LXY50" s="93"/>
      <c r="LXZ50" s="93"/>
      <c r="LYA50" s="93"/>
      <c r="LYB50" s="93"/>
      <c r="LYC50" s="93"/>
      <c r="LYD50" s="93"/>
      <c r="LYE50" s="93"/>
      <c r="LYF50" s="93"/>
      <c r="LYG50" s="93"/>
      <c r="LYH50" s="93"/>
      <c r="LYI50" s="93"/>
      <c r="LYJ50" s="93"/>
      <c r="LYK50" s="93"/>
      <c r="LYL50" s="93"/>
      <c r="LYM50" s="93"/>
      <c r="LYN50" s="93"/>
      <c r="LYO50" s="93"/>
      <c r="LYP50" s="93"/>
      <c r="LYQ50" s="93"/>
      <c r="LYR50" s="93"/>
      <c r="LYS50" s="93"/>
      <c r="LYT50" s="93"/>
      <c r="LYU50" s="93"/>
      <c r="LYV50" s="93"/>
      <c r="LYW50" s="93"/>
      <c r="LYX50" s="93"/>
      <c r="LYY50" s="93"/>
      <c r="LYZ50" s="93"/>
      <c r="LZA50" s="93"/>
      <c r="LZB50" s="93"/>
      <c r="LZC50" s="93"/>
      <c r="LZD50" s="93"/>
      <c r="LZE50" s="93"/>
      <c r="LZF50" s="93"/>
      <c r="LZG50" s="93"/>
      <c r="LZH50" s="93"/>
      <c r="LZI50" s="93"/>
      <c r="LZJ50" s="93"/>
      <c r="LZK50" s="93"/>
      <c r="LZL50" s="93"/>
      <c r="LZM50" s="93"/>
      <c r="LZN50" s="93"/>
      <c r="LZO50" s="93"/>
      <c r="LZP50" s="93"/>
      <c r="LZQ50" s="93"/>
      <c r="LZR50" s="93"/>
      <c r="LZS50" s="93"/>
      <c r="LZT50" s="93"/>
      <c r="LZU50" s="93"/>
      <c r="LZV50" s="93"/>
      <c r="LZW50" s="93"/>
      <c r="LZX50" s="93"/>
      <c r="LZY50" s="93"/>
      <c r="LZZ50" s="93"/>
      <c r="MAA50" s="93"/>
      <c r="MAB50" s="93"/>
      <c r="MAC50" s="93"/>
      <c r="MAD50" s="93"/>
      <c r="MAE50" s="93"/>
      <c r="MAF50" s="93"/>
      <c r="MAG50" s="93"/>
      <c r="MAH50" s="93"/>
      <c r="MAI50" s="93"/>
      <c r="MAJ50" s="93"/>
      <c r="MAK50" s="93"/>
      <c r="MAL50" s="93"/>
      <c r="MAM50" s="93"/>
      <c r="MAN50" s="93"/>
      <c r="MAO50" s="93"/>
      <c r="MAP50" s="93"/>
      <c r="MAQ50" s="93"/>
      <c r="MAR50" s="93"/>
      <c r="MAS50" s="93"/>
      <c r="MAT50" s="93"/>
      <c r="MAU50" s="93"/>
      <c r="MAV50" s="93"/>
      <c r="MAW50" s="93"/>
      <c r="MAX50" s="93"/>
      <c r="MAY50" s="93"/>
      <c r="MAZ50" s="93"/>
      <c r="MBA50" s="93"/>
      <c r="MBB50" s="93"/>
      <c r="MBC50" s="93"/>
      <c r="MBD50" s="93"/>
      <c r="MBE50" s="93"/>
      <c r="MBF50" s="93"/>
      <c r="MBG50" s="93"/>
      <c r="MBH50" s="93"/>
      <c r="MBI50" s="93"/>
      <c r="MBJ50" s="93"/>
      <c r="MBK50" s="93"/>
      <c r="MBL50" s="93"/>
      <c r="MBM50" s="93"/>
      <c r="MBN50" s="93"/>
      <c r="MBO50" s="93"/>
      <c r="MBP50" s="93"/>
      <c r="MBQ50" s="93"/>
      <c r="MBR50" s="93"/>
      <c r="MBS50" s="93"/>
      <c r="MBT50" s="93"/>
      <c r="MBU50" s="93"/>
      <c r="MBV50" s="93"/>
      <c r="MBW50" s="93"/>
      <c r="MBX50" s="93"/>
      <c r="MBY50" s="93"/>
      <c r="MBZ50" s="93"/>
      <c r="MCA50" s="93"/>
      <c r="MCB50" s="93"/>
      <c r="MCC50" s="93"/>
      <c r="MCD50" s="93"/>
      <c r="MCE50" s="93"/>
      <c r="MCF50" s="93"/>
      <c r="MCG50" s="93"/>
      <c r="MCH50" s="93"/>
      <c r="MCI50" s="93"/>
      <c r="MCJ50" s="93"/>
      <c r="MCK50" s="93"/>
      <c r="MCL50" s="93"/>
      <c r="MCM50" s="93"/>
      <c r="MCN50" s="93"/>
      <c r="MCO50" s="93"/>
      <c r="MCP50" s="93"/>
      <c r="MCQ50" s="93"/>
      <c r="MCR50" s="93"/>
      <c r="MCS50" s="93"/>
      <c r="MCT50" s="93"/>
      <c r="MCU50" s="93"/>
      <c r="MCV50" s="93"/>
      <c r="MCW50" s="93"/>
      <c r="MCX50" s="93"/>
      <c r="MCY50" s="93"/>
      <c r="MCZ50" s="93"/>
      <c r="MDA50" s="93"/>
      <c r="MDB50" s="93"/>
      <c r="MDC50" s="93"/>
      <c r="MDD50" s="93"/>
      <c r="MDE50" s="93"/>
      <c r="MDF50" s="93"/>
      <c r="MDG50" s="93"/>
      <c r="MDH50" s="93"/>
      <c r="MDI50" s="93"/>
      <c r="MDJ50" s="93"/>
      <c r="MDK50" s="93"/>
      <c r="MDL50" s="93"/>
      <c r="MDM50" s="93"/>
      <c r="MDN50" s="93"/>
      <c r="MDO50" s="93"/>
      <c r="MDP50" s="93"/>
      <c r="MDQ50" s="93"/>
      <c r="MDR50" s="93"/>
      <c r="MDS50" s="93"/>
      <c r="MDT50" s="93"/>
      <c r="MDU50" s="93"/>
      <c r="MDV50" s="93"/>
      <c r="MDW50" s="93"/>
      <c r="MDX50" s="93"/>
      <c r="MDY50" s="93"/>
      <c r="MDZ50" s="93"/>
      <c r="MEA50" s="93"/>
      <c r="MEB50" s="93"/>
      <c r="MEC50" s="93"/>
      <c r="MED50" s="93"/>
      <c r="MEE50" s="93"/>
      <c r="MEF50" s="93"/>
      <c r="MEG50" s="93"/>
      <c r="MEH50" s="93"/>
      <c r="MEI50" s="93"/>
      <c r="MEJ50" s="93"/>
      <c r="MEK50" s="93"/>
      <c r="MEL50" s="93"/>
      <c r="MEM50" s="93"/>
      <c r="MEN50" s="93"/>
      <c r="MEO50" s="93"/>
      <c r="MEP50" s="93"/>
      <c r="MEQ50" s="93"/>
      <c r="MER50" s="93"/>
      <c r="MES50" s="93"/>
      <c r="MET50" s="93"/>
      <c r="MEU50" s="93"/>
      <c r="MEV50" s="93"/>
      <c r="MEW50" s="93"/>
      <c r="MEX50" s="93"/>
      <c r="MEY50" s="93"/>
      <c r="MEZ50" s="93"/>
      <c r="MFA50" s="93"/>
      <c r="MFB50" s="93"/>
      <c r="MFC50" s="93"/>
      <c r="MFD50" s="93"/>
      <c r="MFE50" s="93"/>
      <c r="MFF50" s="93"/>
      <c r="MFG50" s="93"/>
      <c r="MFH50" s="93"/>
      <c r="MFI50" s="93"/>
      <c r="MFJ50" s="93"/>
      <c r="MFK50" s="93"/>
      <c r="MFL50" s="93"/>
      <c r="MFM50" s="93"/>
      <c r="MFN50" s="93"/>
      <c r="MFO50" s="93"/>
      <c r="MFP50" s="93"/>
      <c r="MFQ50" s="93"/>
      <c r="MFR50" s="93"/>
      <c r="MFS50" s="93"/>
      <c r="MFT50" s="93"/>
      <c r="MFU50" s="93"/>
      <c r="MFV50" s="93"/>
      <c r="MFW50" s="93"/>
      <c r="MFX50" s="93"/>
      <c r="MFY50" s="93"/>
      <c r="MFZ50" s="93"/>
      <c r="MGA50" s="93"/>
      <c r="MGB50" s="93"/>
      <c r="MGC50" s="93"/>
      <c r="MGD50" s="93"/>
      <c r="MGE50" s="93"/>
      <c r="MGF50" s="93"/>
      <c r="MGG50" s="93"/>
      <c r="MGH50" s="93"/>
      <c r="MGI50" s="93"/>
      <c r="MGJ50" s="93"/>
      <c r="MGK50" s="93"/>
      <c r="MGL50" s="93"/>
      <c r="MGM50" s="93"/>
      <c r="MGN50" s="93"/>
      <c r="MGO50" s="93"/>
      <c r="MGP50" s="93"/>
      <c r="MGQ50" s="93"/>
      <c r="MGR50" s="93"/>
      <c r="MGS50" s="93"/>
      <c r="MGT50" s="93"/>
      <c r="MGU50" s="93"/>
      <c r="MGV50" s="93"/>
      <c r="MGW50" s="93"/>
      <c r="MGX50" s="93"/>
      <c r="MGY50" s="93"/>
      <c r="MGZ50" s="93"/>
      <c r="MHA50" s="93"/>
      <c r="MHB50" s="93"/>
      <c r="MHC50" s="93"/>
      <c r="MHD50" s="93"/>
      <c r="MHE50" s="93"/>
      <c r="MHF50" s="93"/>
      <c r="MHG50" s="93"/>
      <c r="MHH50" s="93"/>
      <c r="MHI50" s="93"/>
      <c r="MHJ50" s="93"/>
      <c r="MHK50" s="93"/>
      <c r="MHL50" s="93"/>
      <c r="MHM50" s="93"/>
      <c r="MHN50" s="93"/>
      <c r="MHO50" s="93"/>
      <c r="MHP50" s="93"/>
      <c r="MHQ50" s="93"/>
      <c r="MHR50" s="93"/>
      <c r="MHS50" s="93"/>
      <c r="MHT50" s="93"/>
      <c r="MHU50" s="93"/>
      <c r="MHV50" s="93"/>
      <c r="MHW50" s="93"/>
      <c r="MHX50" s="93"/>
      <c r="MHY50" s="93"/>
      <c r="MHZ50" s="93"/>
      <c r="MIA50" s="93"/>
      <c r="MIB50" s="93"/>
      <c r="MIC50" s="93"/>
      <c r="MID50" s="93"/>
      <c r="MIE50" s="93"/>
      <c r="MIF50" s="93"/>
      <c r="MIG50" s="93"/>
      <c r="MIH50" s="93"/>
      <c r="MII50" s="93"/>
      <c r="MIJ50" s="93"/>
      <c r="MIK50" s="93"/>
      <c r="MIL50" s="93"/>
      <c r="MIM50" s="93"/>
      <c r="MIN50" s="93"/>
      <c r="MIO50" s="93"/>
      <c r="MIP50" s="93"/>
      <c r="MIQ50" s="93"/>
      <c r="MIR50" s="93"/>
      <c r="MIS50" s="93"/>
      <c r="MIT50" s="93"/>
      <c r="MIU50" s="93"/>
      <c r="MIV50" s="93"/>
      <c r="MIW50" s="93"/>
      <c r="MIX50" s="93"/>
      <c r="MIY50" s="93"/>
      <c r="MIZ50" s="93"/>
      <c r="MJA50" s="93"/>
      <c r="MJB50" s="93"/>
      <c r="MJC50" s="93"/>
      <c r="MJD50" s="93"/>
      <c r="MJE50" s="93"/>
      <c r="MJF50" s="93"/>
      <c r="MJG50" s="93"/>
      <c r="MJH50" s="93"/>
      <c r="MJI50" s="93"/>
      <c r="MJJ50" s="93"/>
      <c r="MJK50" s="93"/>
      <c r="MJL50" s="93"/>
      <c r="MJM50" s="93"/>
      <c r="MJN50" s="93"/>
      <c r="MJO50" s="93"/>
      <c r="MJP50" s="93"/>
      <c r="MJQ50" s="93"/>
      <c r="MJR50" s="93"/>
      <c r="MJS50" s="93"/>
      <c r="MJT50" s="93"/>
      <c r="MJU50" s="93"/>
      <c r="MJV50" s="93"/>
      <c r="MJW50" s="93"/>
      <c r="MJX50" s="93"/>
      <c r="MJY50" s="93"/>
      <c r="MJZ50" s="93"/>
      <c r="MKA50" s="93"/>
      <c r="MKB50" s="93"/>
      <c r="MKC50" s="93"/>
      <c r="MKD50" s="93"/>
      <c r="MKE50" s="93"/>
      <c r="MKF50" s="93"/>
      <c r="MKG50" s="93"/>
      <c r="MKH50" s="93"/>
      <c r="MKI50" s="93"/>
      <c r="MKJ50" s="93"/>
      <c r="MKK50" s="93"/>
      <c r="MKL50" s="93"/>
      <c r="MKM50" s="93"/>
      <c r="MKN50" s="93"/>
      <c r="MKO50" s="93"/>
      <c r="MKP50" s="93"/>
      <c r="MKQ50" s="93"/>
      <c r="MKR50" s="93"/>
      <c r="MKS50" s="93"/>
      <c r="MKT50" s="93"/>
      <c r="MKU50" s="93"/>
      <c r="MKV50" s="93"/>
      <c r="MKW50" s="93"/>
      <c r="MKX50" s="93"/>
      <c r="MKY50" s="93"/>
      <c r="MKZ50" s="93"/>
      <c r="MLA50" s="93"/>
      <c r="MLB50" s="93"/>
      <c r="MLC50" s="93"/>
      <c r="MLD50" s="93"/>
      <c r="MLE50" s="93"/>
      <c r="MLF50" s="93"/>
      <c r="MLG50" s="93"/>
      <c r="MLH50" s="93"/>
      <c r="MLI50" s="93"/>
      <c r="MLJ50" s="93"/>
      <c r="MLK50" s="93"/>
      <c r="MLL50" s="93"/>
      <c r="MLM50" s="93"/>
      <c r="MLN50" s="93"/>
      <c r="MLO50" s="93"/>
      <c r="MLP50" s="93"/>
      <c r="MLQ50" s="93"/>
      <c r="MLR50" s="93"/>
      <c r="MLS50" s="93"/>
      <c r="MLT50" s="93"/>
      <c r="MLU50" s="93"/>
      <c r="MLV50" s="93"/>
      <c r="MLW50" s="93"/>
      <c r="MLX50" s="93"/>
      <c r="MLY50" s="93"/>
      <c r="MLZ50" s="93"/>
      <c r="MMA50" s="93"/>
      <c r="MMB50" s="93"/>
      <c r="MMC50" s="93"/>
      <c r="MMD50" s="93"/>
      <c r="MME50" s="93"/>
      <c r="MMF50" s="93"/>
      <c r="MMG50" s="93"/>
      <c r="MMH50" s="93"/>
      <c r="MMI50" s="93"/>
      <c r="MMJ50" s="93"/>
      <c r="MMK50" s="93"/>
      <c r="MML50" s="93"/>
      <c r="MMM50" s="93"/>
      <c r="MMN50" s="93"/>
      <c r="MMO50" s="93"/>
      <c r="MMP50" s="93"/>
      <c r="MMQ50" s="93"/>
      <c r="MMR50" s="93"/>
      <c r="MMS50" s="93"/>
      <c r="MMT50" s="93"/>
      <c r="MMU50" s="93"/>
      <c r="MMV50" s="93"/>
      <c r="MMW50" s="93"/>
      <c r="MMX50" s="93"/>
      <c r="MMY50" s="93"/>
      <c r="MMZ50" s="93"/>
      <c r="MNA50" s="93"/>
      <c r="MNB50" s="93"/>
      <c r="MNC50" s="93"/>
      <c r="MND50" s="93"/>
      <c r="MNE50" s="93"/>
      <c r="MNF50" s="93"/>
      <c r="MNG50" s="93"/>
      <c r="MNH50" s="93"/>
      <c r="MNI50" s="93"/>
      <c r="MNJ50" s="93"/>
      <c r="MNK50" s="93"/>
      <c r="MNL50" s="93"/>
      <c r="MNM50" s="93"/>
      <c r="MNN50" s="93"/>
      <c r="MNO50" s="93"/>
      <c r="MNP50" s="93"/>
      <c r="MNQ50" s="93"/>
      <c r="MNR50" s="93"/>
      <c r="MNS50" s="93"/>
      <c r="MNT50" s="93"/>
      <c r="MNU50" s="93"/>
      <c r="MNV50" s="93"/>
      <c r="MNW50" s="93"/>
      <c r="MNX50" s="93"/>
      <c r="MNY50" s="93"/>
      <c r="MNZ50" s="93"/>
      <c r="MOA50" s="93"/>
      <c r="MOB50" s="93"/>
      <c r="MOC50" s="93"/>
      <c r="MOD50" s="93"/>
      <c r="MOE50" s="93"/>
      <c r="MOF50" s="93"/>
      <c r="MOG50" s="93"/>
      <c r="MOH50" s="93"/>
      <c r="MOI50" s="93"/>
      <c r="MOJ50" s="93"/>
      <c r="MOK50" s="93"/>
      <c r="MOL50" s="93"/>
      <c r="MOM50" s="93"/>
      <c r="MON50" s="93"/>
      <c r="MOO50" s="93"/>
      <c r="MOP50" s="93"/>
      <c r="MOQ50" s="93"/>
      <c r="MOR50" s="93"/>
      <c r="MOS50" s="93"/>
      <c r="MOT50" s="93"/>
      <c r="MOU50" s="93"/>
      <c r="MOV50" s="93"/>
      <c r="MOW50" s="93"/>
      <c r="MOX50" s="93"/>
      <c r="MOY50" s="93"/>
      <c r="MOZ50" s="93"/>
      <c r="MPA50" s="93"/>
      <c r="MPB50" s="93"/>
      <c r="MPC50" s="93"/>
      <c r="MPD50" s="93"/>
      <c r="MPE50" s="93"/>
      <c r="MPF50" s="93"/>
      <c r="MPG50" s="93"/>
      <c r="MPH50" s="93"/>
      <c r="MPI50" s="93"/>
      <c r="MPJ50" s="93"/>
      <c r="MPK50" s="93"/>
      <c r="MPL50" s="93"/>
      <c r="MPM50" s="93"/>
      <c r="MPN50" s="93"/>
      <c r="MPO50" s="93"/>
      <c r="MPP50" s="93"/>
      <c r="MPQ50" s="93"/>
      <c r="MPR50" s="93"/>
      <c r="MPS50" s="93"/>
      <c r="MPT50" s="93"/>
      <c r="MPU50" s="93"/>
      <c r="MPV50" s="93"/>
      <c r="MPW50" s="93"/>
      <c r="MPX50" s="93"/>
      <c r="MPY50" s="93"/>
      <c r="MPZ50" s="93"/>
      <c r="MQA50" s="93"/>
      <c r="MQB50" s="93"/>
      <c r="MQC50" s="93"/>
      <c r="MQD50" s="93"/>
      <c r="MQE50" s="93"/>
      <c r="MQF50" s="93"/>
      <c r="MQG50" s="93"/>
      <c r="MQH50" s="93"/>
      <c r="MQI50" s="93"/>
      <c r="MQJ50" s="93"/>
      <c r="MQK50" s="93"/>
      <c r="MQL50" s="93"/>
      <c r="MQM50" s="93"/>
      <c r="MQN50" s="93"/>
      <c r="MQO50" s="93"/>
      <c r="MQP50" s="93"/>
      <c r="MQQ50" s="93"/>
      <c r="MQR50" s="93"/>
      <c r="MQS50" s="93"/>
      <c r="MQT50" s="93"/>
      <c r="MQU50" s="93"/>
      <c r="MQV50" s="93"/>
      <c r="MQW50" s="93"/>
      <c r="MQX50" s="93"/>
      <c r="MQY50" s="93"/>
      <c r="MQZ50" s="93"/>
      <c r="MRA50" s="93"/>
      <c r="MRB50" s="93"/>
      <c r="MRC50" s="93"/>
      <c r="MRD50" s="93"/>
      <c r="MRE50" s="93"/>
      <c r="MRF50" s="93"/>
      <c r="MRG50" s="93"/>
      <c r="MRH50" s="93"/>
      <c r="MRI50" s="93"/>
      <c r="MRJ50" s="93"/>
      <c r="MRK50" s="93"/>
      <c r="MRL50" s="93"/>
      <c r="MRM50" s="93"/>
      <c r="MRN50" s="93"/>
      <c r="MRO50" s="93"/>
      <c r="MRP50" s="93"/>
      <c r="MRQ50" s="93"/>
      <c r="MRR50" s="93"/>
      <c r="MRS50" s="93"/>
      <c r="MRT50" s="93"/>
      <c r="MRU50" s="93"/>
      <c r="MRV50" s="93"/>
      <c r="MRW50" s="93"/>
      <c r="MRX50" s="93"/>
      <c r="MRY50" s="93"/>
      <c r="MRZ50" s="93"/>
      <c r="MSA50" s="93"/>
      <c r="MSB50" s="93"/>
      <c r="MSC50" s="93"/>
      <c r="MSD50" s="93"/>
      <c r="MSE50" s="93"/>
      <c r="MSF50" s="93"/>
      <c r="MSG50" s="93"/>
      <c r="MSH50" s="93"/>
      <c r="MSI50" s="93"/>
      <c r="MSJ50" s="93"/>
      <c r="MSK50" s="93"/>
      <c r="MSL50" s="93"/>
      <c r="MSM50" s="93"/>
      <c r="MSN50" s="93"/>
      <c r="MSO50" s="93"/>
      <c r="MSP50" s="93"/>
      <c r="MSQ50" s="93"/>
      <c r="MSR50" s="93"/>
      <c r="MSS50" s="93"/>
      <c r="MST50" s="93"/>
      <c r="MSU50" s="93"/>
      <c r="MSV50" s="93"/>
      <c r="MSW50" s="93"/>
      <c r="MSX50" s="93"/>
      <c r="MSY50" s="93"/>
      <c r="MSZ50" s="93"/>
      <c r="MTA50" s="93"/>
      <c r="MTB50" s="93"/>
      <c r="MTC50" s="93"/>
      <c r="MTD50" s="93"/>
      <c r="MTE50" s="93"/>
      <c r="MTF50" s="93"/>
      <c r="MTG50" s="93"/>
      <c r="MTH50" s="93"/>
      <c r="MTI50" s="93"/>
      <c r="MTJ50" s="93"/>
      <c r="MTK50" s="93"/>
      <c r="MTL50" s="93"/>
      <c r="MTM50" s="93"/>
      <c r="MTN50" s="93"/>
      <c r="MTO50" s="93"/>
      <c r="MTP50" s="93"/>
      <c r="MTQ50" s="93"/>
      <c r="MTR50" s="93"/>
      <c r="MTS50" s="93"/>
      <c r="MTT50" s="93"/>
      <c r="MTU50" s="93"/>
      <c r="MTV50" s="93"/>
      <c r="MTW50" s="93"/>
      <c r="MTX50" s="93"/>
      <c r="MTY50" s="93"/>
      <c r="MTZ50" s="93"/>
      <c r="MUA50" s="93"/>
      <c r="MUB50" s="93"/>
      <c r="MUC50" s="93"/>
      <c r="MUD50" s="93"/>
      <c r="MUE50" s="93"/>
      <c r="MUF50" s="93"/>
      <c r="MUG50" s="93"/>
      <c r="MUH50" s="93"/>
      <c r="MUI50" s="93"/>
      <c r="MUJ50" s="93"/>
      <c r="MUK50" s="93"/>
      <c r="MUL50" s="93"/>
      <c r="MUM50" s="93"/>
      <c r="MUN50" s="93"/>
      <c r="MUO50" s="93"/>
      <c r="MUP50" s="93"/>
      <c r="MUQ50" s="93"/>
      <c r="MUR50" s="93"/>
      <c r="MUS50" s="93"/>
      <c r="MUT50" s="93"/>
      <c r="MUU50" s="93"/>
      <c r="MUV50" s="93"/>
      <c r="MUW50" s="93"/>
      <c r="MUX50" s="93"/>
      <c r="MUY50" s="93"/>
      <c r="MUZ50" s="93"/>
      <c r="MVA50" s="93"/>
      <c r="MVB50" s="93"/>
      <c r="MVC50" s="93"/>
      <c r="MVD50" s="93"/>
      <c r="MVE50" s="93"/>
      <c r="MVF50" s="93"/>
      <c r="MVG50" s="93"/>
      <c r="MVH50" s="93"/>
      <c r="MVI50" s="93"/>
      <c r="MVJ50" s="93"/>
      <c r="MVK50" s="93"/>
      <c r="MVL50" s="93"/>
      <c r="MVM50" s="93"/>
      <c r="MVN50" s="93"/>
      <c r="MVO50" s="93"/>
      <c r="MVP50" s="93"/>
      <c r="MVQ50" s="93"/>
      <c r="MVR50" s="93"/>
      <c r="MVS50" s="93"/>
      <c r="MVT50" s="93"/>
      <c r="MVU50" s="93"/>
      <c r="MVV50" s="93"/>
      <c r="MVW50" s="93"/>
      <c r="MVX50" s="93"/>
      <c r="MVY50" s="93"/>
      <c r="MVZ50" s="93"/>
      <c r="MWA50" s="93"/>
      <c r="MWB50" s="93"/>
      <c r="MWC50" s="93"/>
      <c r="MWD50" s="93"/>
      <c r="MWE50" s="93"/>
      <c r="MWF50" s="93"/>
      <c r="MWG50" s="93"/>
      <c r="MWH50" s="93"/>
      <c r="MWI50" s="93"/>
      <c r="MWJ50" s="93"/>
      <c r="MWK50" s="93"/>
      <c r="MWL50" s="93"/>
      <c r="MWM50" s="93"/>
      <c r="MWN50" s="93"/>
      <c r="MWO50" s="93"/>
      <c r="MWP50" s="93"/>
      <c r="MWQ50" s="93"/>
      <c r="MWR50" s="93"/>
      <c r="MWS50" s="93"/>
      <c r="MWT50" s="93"/>
      <c r="MWU50" s="93"/>
      <c r="MWV50" s="93"/>
      <c r="MWW50" s="93"/>
      <c r="MWX50" s="93"/>
      <c r="MWY50" s="93"/>
      <c r="MWZ50" s="93"/>
      <c r="MXA50" s="93"/>
      <c r="MXB50" s="93"/>
      <c r="MXC50" s="93"/>
      <c r="MXD50" s="93"/>
      <c r="MXE50" s="93"/>
      <c r="MXF50" s="93"/>
      <c r="MXG50" s="93"/>
      <c r="MXH50" s="93"/>
      <c r="MXI50" s="93"/>
      <c r="MXJ50" s="93"/>
      <c r="MXK50" s="93"/>
      <c r="MXL50" s="93"/>
      <c r="MXM50" s="93"/>
      <c r="MXN50" s="93"/>
      <c r="MXO50" s="93"/>
      <c r="MXP50" s="93"/>
      <c r="MXQ50" s="93"/>
      <c r="MXR50" s="93"/>
      <c r="MXS50" s="93"/>
      <c r="MXT50" s="93"/>
      <c r="MXU50" s="93"/>
      <c r="MXV50" s="93"/>
      <c r="MXW50" s="93"/>
      <c r="MXX50" s="93"/>
      <c r="MXY50" s="93"/>
      <c r="MXZ50" s="93"/>
      <c r="MYA50" s="93"/>
      <c r="MYB50" s="93"/>
      <c r="MYC50" s="93"/>
      <c r="MYD50" s="93"/>
      <c r="MYE50" s="93"/>
      <c r="MYF50" s="93"/>
      <c r="MYG50" s="93"/>
      <c r="MYH50" s="93"/>
      <c r="MYI50" s="93"/>
      <c r="MYJ50" s="93"/>
      <c r="MYK50" s="93"/>
      <c r="MYL50" s="93"/>
      <c r="MYM50" s="93"/>
      <c r="MYN50" s="93"/>
      <c r="MYO50" s="93"/>
      <c r="MYP50" s="93"/>
      <c r="MYQ50" s="93"/>
      <c r="MYR50" s="93"/>
      <c r="MYS50" s="93"/>
      <c r="MYT50" s="93"/>
      <c r="MYU50" s="93"/>
      <c r="MYV50" s="93"/>
      <c r="MYW50" s="93"/>
      <c r="MYX50" s="93"/>
      <c r="MYY50" s="93"/>
      <c r="MYZ50" s="93"/>
      <c r="MZA50" s="93"/>
      <c r="MZB50" s="93"/>
      <c r="MZC50" s="93"/>
      <c r="MZD50" s="93"/>
      <c r="MZE50" s="93"/>
      <c r="MZF50" s="93"/>
      <c r="MZG50" s="93"/>
      <c r="MZH50" s="93"/>
      <c r="MZI50" s="93"/>
      <c r="MZJ50" s="93"/>
      <c r="MZK50" s="93"/>
      <c r="MZL50" s="93"/>
      <c r="MZM50" s="93"/>
      <c r="MZN50" s="93"/>
      <c r="MZO50" s="93"/>
      <c r="MZP50" s="93"/>
      <c r="MZQ50" s="93"/>
      <c r="MZR50" s="93"/>
      <c r="MZS50" s="93"/>
      <c r="MZT50" s="93"/>
      <c r="MZU50" s="93"/>
      <c r="MZV50" s="93"/>
      <c r="MZW50" s="93"/>
      <c r="MZX50" s="93"/>
      <c r="MZY50" s="93"/>
      <c r="MZZ50" s="93"/>
      <c r="NAA50" s="93"/>
      <c r="NAB50" s="93"/>
      <c r="NAC50" s="93"/>
      <c r="NAD50" s="93"/>
      <c r="NAE50" s="93"/>
      <c r="NAF50" s="93"/>
      <c r="NAG50" s="93"/>
      <c r="NAH50" s="93"/>
      <c r="NAI50" s="93"/>
      <c r="NAJ50" s="93"/>
      <c r="NAK50" s="93"/>
      <c r="NAL50" s="93"/>
      <c r="NAM50" s="93"/>
      <c r="NAN50" s="93"/>
      <c r="NAO50" s="93"/>
      <c r="NAP50" s="93"/>
      <c r="NAQ50" s="93"/>
      <c r="NAR50" s="93"/>
      <c r="NAS50" s="93"/>
      <c r="NAT50" s="93"/>
      <c r="NAU50" s="93"/>
      <c r="NAV50" s="93"/>
      <c r="NAW50" s="93"/>
      <c r="NAX50" s="93"/>
      <c r="NAY50" s="93"/>
      <c r="NAZ50" s="93"/>
      <c r="NBA50" s="93"/>
      <c r="NBB50" s="93"/>
      <c r="NBC50" s="93"/>
      <c r="NBD50" s="93"/>
      <c r="NBE50" s="93"/>
      <c r="NBF50" s="93"/>
      <c r="NBG50" s="93"/>
      <c r="NBH50" s="93"/>
      <c r="NBI50" s="93"/>
      <c r="NBJ50" s="93"/>
      <c r="NBK50" s="93"/>
      <c r="NBL50" s="93"/>
      <c r="NBM50" s="93"/>
      <c r="NBN50" s="93"/>
      <c r="NBO50" s="93"/>
      <c r="NBP50" s="93"/>
      <c r="NBQ50" s="93"/>
      <c r="NBR50" s="93"/>
      <c r="NBS50" s="93"/>
      <c r="NBT50" s="93"/>
      <c r="NBU50" s="93"/>
      <c r="NBV50" s="93"/>
      <c r="NBW50" s="93"/>
      <c r="NBX50" s="93"/>
      <c r="NBY50" s="93"/>
      <c r="NBZ50" s="93"/>
      <c r="NCA50" s="93"/>
      <c r="NCB50" s="93"/>
      <c r="NCC50" s="93"/>
      <c r="NCD50" s="93"/>
      <c r="NCE50" s="93"/>
      <c r="NCF50" s="93"/>
      <c r="NCG50" s="93"/>
      <c r="NCH50" s="93"/>
      <c r="NCI50" s="93"/>
      <c r="NCJ50" s="93"/>
      <c r="NCK50" s="93"/>
      <c r="NCL50" s="93"/>
      <c r="NCM50" s="93"/>
      <c r="NCN50" s="93"/>
      <c r="NCO50" s="93"/>
      <c r="NCP50" s="93"/>
      <c r="NCQ50" s="93"/>
      <c r="NCR50" s="93"/>
      <c r="NCS50" s="93"/>
      <c r="NCT50" s="93"/>
      <c r="NCU50" s="93"/>
      <c r="NCV50" s="93"/>
      <c r="NCW50" s="93"/>
      <c r="NCX50" s="93"/>
      <c r="NCY50" s="93"/>
      <c r="NCZ50" s="93"/>
      <c r="NDA50" s="93"/>
      <c r="NDB50" s="93"/>
      <c r="NDC50" s="93"/>
      <c r="NDD50" s="93"/>
      <c r="NDE50" s="93"/>
      <c r="NDF50" s="93"/>
      <c r="NDG50" s="93"/>
      <c r="NDH50" s="93"/>
      <c r="NDI50" s="93"/>
      <c r="NDJ50" s="93"/>
      <c r="NDK50" s="93"/>
      <c r="NDL50" s="93"/>
      <c r="NDM50" s="93"/>
      <c r="NDN50" s="93"/>
      <c r="NDO50" s="93"/>
      <c r="NDP50" s="93"/>
      <c r="NDQ50" s="93"/>
      <c r="NDR50" s="93"/>
      <c r="NDS50" s="93"/>
      <c r="NDT50" s="93"/>
      <c r="NDU50" s="93"/>
      <c r="NDV50" s="93"/>
      <c r="NDW50" s="93"/>
      <c r="NDX50" s="93"/>
      <c r="NDY50" s="93"/>
      <c r="NDZ50" s="93"/>
      <c r="NEA50" s="93"/>
      <c r="NEB50" s="93"/>
      <c r="NEC50" s="93"/>
      <c r="NED50" s="93"/>
      <c r="NEE50" s="93"/>
      <c r="NEF50" s="93"/>
      <c r="NEG50" s="93"/>
      <c r="NEH50" s="93"/>
      <c r="NEI50" s="93"/>
      <c r="NEJ50" s="93"/>
      <c r="NEK50" s="93"/>
      <c r="NEL50" s="93"/>
      <c r="NEM50" s="93"/>
      <c r="NEN50" s="93"/>
      <c r="NEO50" s="93"/>
      <c r="NEP50" s="93"/>
      <c r="NEQ50" s="93"/>
      <c r="NER50" s="93"/>
      <c r="NES50" s="93"/>
      <c r="NET50" s="93"/>
      <c r="NEU50" s="93"/>
      <c r="NEV50" s="93"/>
      <c r="NEW50" s="93"/>
      <c r="NEX50" s="93"/>
      <c r="NEY50" s="93"/>
      <c r="NEZ50" s="93"/>
      <c r="NFA50" s="93"/>
      <c r="NFB50" s="93"/>
      <c r="NFC50" s="93"/>
      <c r="NFD50" s="93"/>
      <c r="NFE50" s="93"/>
      <c r="NFF50" s="93"/>
      <c r="NFG50" s="93"/>
      <c r="NFH50" s="93"/>
      <c r="NFI50" s="93"/>
      <c r="NFJ50" s="93"/>
      <c r="NFK50" s="93"/>
      <c r="NFL50" s="93"/>
      <c r="NFM50" s="93"/>
      <c r="NFN50" s="93"/>
      <c r="NFO50" s="93"/>
      <c r="NFP50" s="93"/>
      <c r="NFQ50" s="93"/>
      <c r="NFR50" s="93"/>
      <c r="NFS50" s="93"/>
      <c r="NFT50" s="93"/>
      <c r="NFU50" s="93"/>
      <c r="NFV50" s="93"/>
      <c r="NFW50" s="93"/>
      <c r="NFX50" s="93"/>
      <c r="NFY50" s="93"/>
      <c r="NFZ50" s="93"/>
      <c r="NGA50" s="93"/>
      <c r="NGB50" s="93"/>
      <c r="NGC50" s="93"/>
      <c r="NGD50" s="93"/>
      <c r="NGE50" s="93"/>
      <c r="NGF50" s="93"/>
      <c r="NGG50" s="93"/>
      <c r="NGH50" s="93"/>
      <c r="NGI50" s="93"/>
      <c r="NGJ50" s="93"/>
      <c r="NGK50" s="93"/>
      <c r="NGL50" s="93"/>
      <c r="NGM50" s="93"/>
      <c r="NGN50" s="93"/>
      <c r="NGO50" s="93"/>
      <c r="NGP50" s="93"/>
      <c r="NGQ50" s="93"/>
      <c r="NGR50" s="93"/>
      <c r="NGS50" s="93"/>
      <c r="NGT50" s="93"/>
      <c r="NGU50" s="93"/>
      <c r="NGV50" s="93"/>
      <c r="NGW50" s="93"/>
      <c r="NGX50" s="93"/>
      <c r="NGY50" s="93"/>
      <c r="NGZ50" s="93"/>
      <c r="NHA50" s="93"/>
      <c r="NHB50" s="93"/>
      <c r="NHC50" s="93"/>
      <c r="NHD50" s="93"/>
      <c r="NHE50" s="93"/>
      <c r="NHF50" s="93"/>
      <c r="NHG50" s="93"/>
      <c r="NHH50" s="93"/>
      <c r="NHI50" s="93"/>
      <c r="NHJ50" s="93"/>
      <c r="NHK50" s="93"/>
      <c r="NHL50" s="93"/>
      <c r="NHM50" s="93"/>
      <c r="NHN50" s="93"/>
      <c r="NHO50" s="93"/>
      <c r="NHP50" s="93"/>
      <c r="NHQ50" s="93"/>
      <c r="NHR50" s="93"/>
      <c r="NHS50" s="93"/>
      <c r="NHT50" s="93"/>
      <c r="NHU50" s="93"/>
      <c r="NHV50" s="93"/>
      <c r="NHW50" s="93"/>
      <c r="NHX50" s="93"/>
      <c r="NHY50" s="93"/>
      <c r="NHZ50" s="93"/>
      <c r="NIA50" s="93"/>
      <c r="NIB50" s="93"/>
      <c r="NIC50" s="93"/>
      <c r="NID50" s="93"/>
      <c r="NIE50" s="93"/>
      <c r="NIF50" s="93"/>
      <c r="NIG50" s="93"/>
      <c r="NIH50" s="93"/>
      <c r="NII50" s="93"/>
      <c r="NIJ50" s="93"/>
      <c r="NIK50" s="93"/>
      <c r="NIL50" s="93"/>
      <c r="NIM50" s="93"/>
      <c r="NIN50" s="93"/>
      <c r="NIO50" s="93"/>
      <c r="NIP50" s="93"/>
      <c r="NIQ50" s="93"/>
      <c r="NIR50" s="93"/>
      <c r="NIS50" s="93"/>
      <c r="NIT50" s="93"/>
      <c r="NIU50" s="93"/>
      <c r="NIV50" s="93"/>
      <c r="NIW50" s="93"/>
      <c r="NIX50" s="93"/>
      <c r="NIY50" s="93"/>
      <c r="NIZ50" s="93"/>
      <c r="NJA50" s="93"/>
      <c r="NJB50" s="93"/>
      <c r="NJC50" s="93"/>
      <c r="NJD50" s="93"/>
      <c r="NJE50" s="93"/>
      <c r="NJF50" s="93"/>
      <c r="NJG50" s="93"/>
      <c r="NJH50" s="93"/>
      <c r="NJI50" s="93"/>
      <c r="NJJ50" s="93"/>
      <c r="NJK50" s="93"/>
      <c r="NJL50" s="93"/>
      <c r="NJM50" s="93"/>
      <c r="NJN50" s="93"/>
      <c r="NJO50" s="93"/>
      <c r="NJP50" s="93"/>
      <c r="NJQ50" s="93"/>
      <c r="NJR50" s="93"/>
      <c r="NJS50" s="93"/>
      <c r="NJT50" s="93"/>
      <c r="NJU50" s="93"/>
      <c r="NJV50" s="93"/>
      <c r="NJW50" s="93"/>
      <c r="NJX50" s="93"/>
      <c r="NJY50" s="93"/>
      <c r="NJZ50" s="93"/>
      <c r="NKA50" s="93"/>
      <c r="NKB50" s="93"/>
      <c r="NKC50" s="93"/>
      <c r="NKD50" s="93"/>
      <c r="NKE50" s="93"/>
      <c r="NKF50" s="93"/>
      <c r="NKG50" s="93"/>
      <c r="NKH50" s="93"/>
      <c r="NKI50" s="93"/>
      <c r="NKJ50" s="93"/>
      <c r="NKK50" s="93"/>
      <c r="NKL50" s="93"/>
      <c r="NKM50" s="93"/>
      <c r="NKN50" s="93"/>
      <c r="NKO50" s="93"/>
      <c r="NKP50" s="93"/>
      <c r="NKQ50" s="93"/>
      <c r="NKR50" s="93"/>
      <c r="NKS50" s="93"/>
      <c r="NKT50" s="93"/>
      <c r="NKU50" s="93"/>
      <c r="NKV50" s="93"/>
      <c r="NKW50" s="93"/>
      <c r="NKX50" s="93"/>
      <c r="NKY50" s="93"/>
      <c r="NKZ50" s="93"/>
      <c r="NLA50" s="93"/>
      <c r="NLB50" s="93"/>
      <c r="NLC50" s="93"/>
      <c r="NLD50" s="93"/>
      <c r="NLE50" s="93"/>
      <c r="NLF50" s="93"/>
      <c r="NLG50" s="93"/>
      <c r="NLH50" s="93"/>
      <c r="NLI50" s="93"/>
      <c r="NLJ50" s="93"/>
      <c r="NLK50" s="93"/>
      <c r="NLL50" s="93"/>
      <c r="NLM50" s="93"/>
      <c r="NLN50" s="93"/>
      <c r="NLO50" s="93"/>
      <c r="NLP50" s="93"/>
      <c r="NLQ50" s="93"/>
      <c r="NLR50" s="93"/>
      <c r="NLS50" s="93"/>
      <c r="NLT50" s="93"/>
      <c r="NLU50" s="93"/>
      <c r="NLV50" s="93"/>
      <c r="NLW50" s="93"/>
      <c r="NLX50" s="93"/>
      <c r="NLY50" s="93"/>
      <c r="NLZ50" s="93"/>
      <c r="NMA50" s="93"/>
      <c r="NMB50" s="93"/>
      <c r="NMC50" s="93"/>
      <c r="NMD50" s="93"/>
      <c r="NME50" s="93"/>
      <c r="NMF50" s="93"/>
      <c r="NMG50" s="93"/>
      <c r="NMH50" s="93"/>
      <c r="NMI50" s="93"/>
      <c r="NMJ50" s="93"/>
      <c r="NMK50" s="93"/>
      <c r="NML50" s="93"/>
      <c r="NMM50" s="93"/>
      <c r="NMN50" s="93"/>
      <c r="NMO50" s="93"/>
      <c r="NMP50" s="93"/>
      <c r="NMQ50" s="93"/>
      <c r="NMR50" s="93"/>
      <c r="NMS50" s="93"/>
      <c r="NMT50" s="93"/>
      <c r="NMU50" s="93"/>
      <c r="NMV50" s="93"/>
      <c r="NMW50" s="93"/>
      <c r="NMX50" s="93"/>
      <c r="NMY50" s="93"/>
      <c r="NMZ50" s="93"/>
      <c r="NNA50" s="93"/>
      <c r="NNB50" s="93"/>
      <c r="NNC50" s="93"/>
      <c r="NND50" s="93"/>
      <c r="NNE50" s="93"/>
      <c r="NNF50" s="93"/>
      <c r="NNG50" s="93"/>
      <c r="NNH50" s="93"/>
      <c r="NNI50" s="93"/>
      <c r="NNJ50" s="93"/>
      <c r="NNK50" s="93"/>
      <c r="NNL50" s="93"/>
      <c r="NNM50" s="93"/>
      <c r="NNN50" s="93"/>
      <c r="NNO50" s="93"/>
      <c r="NNP50" s="93"/>
      <c r="NNQ50" s="93"/>
      <c r="NNR50" s="93"/>
      <c r="NNS50" s="93"/>
      <c r="NNT50" s="93"/>
      <c r="NNU50" s="93"/>
      <c r="NNV50" s="93"/>
      <c r="NNW50" s="93"/>
      <c r="NNX50" s="93"/>
      <c r="NNY50" s="93"/>
      <c r="NNZ50" s="93"/>
      <c r="NOA50" s="93"/>
      <c r="NOB50" s="93"/>
      <c r="NOC50" s="93"/>
      <c r="NOD50" s="93"/>
      <c r="NOE50" s="93"/>
      <c r="NOF50" s="93"/>
      <c r="NOG50" s="93"/>
      <c r="NOH50" s="93"/>
      <c r="NOI50" s="93"/>
      <c r="NOJ50" s="93"/>
      <c r="NOK50" s="93"/>
      <c r="NOL50" s="93"/>
      <c r="NOM50" s="93"/>
      <c r="NON50" s="93"/>
      <c r="NOO50" s="93"/>
      <c r="NOP50" s="93"/>
      <c r="NOQ50" s="93"/>
      <c r="NOR50" s="93"/>
      <c r="NOS50" s="93"/>
      <c r="NOT50" s="93"/>
      <c r="NOU50" s="93"/>
      <c r="NOV50" s="93"/>
      <c r="NOW50" s="93"/>
      <c r="NOX50" s="93"/>
      <c r="NOY50" s="93"/>
      <c r="NOZ50" s="93"/>
      <c r="NPA50" s="93"/>
      <c r="NPB50" s="93"/>
      <c r="NPC50" s="93"/>
      <c r="NPD50" s="93"/>
      <c r="NPE50" s="93"/>
      <c r="NPF50" s="93"/>
      <c r="NPG50" s="93"/>
      <c r="NPH50" s="93"/>
      <c r="NPI50" s="93"/>
      <c r="NPJ50" s="93"/>
      <c r="NPK50" s="93"/>
      <c r="NPL50" s="93"/>
      <c r="NPM50" s="93"/>
      <c r="NPN50" s="93"/>
      <c r="NPO50" s="93"/>
      <c r="NPP50" s="93"/>
      <c r="NPQ50" s="93"/>
      <c r="NPR50" s="93"/>
      <c r="NPS50" s="93"/>
      <c r="NPT50" s="93"/>
      <c r="NPU50" s="93"/>
      <c r="NPV50" s="93"/>
      <c r="NPW50" s="93"/>
      <c r="NPX50" s="93"/>
      <c r="NPY50" s="93"/>
      <c r="NPZ50" s="93"/>
      <c r="NQA50" s="93"/>
      <c r="NQB50" s="93"/>
      <c r="NQC50" s="93"/>
      <c r="NQD50" s="93"/>
      <c r="NQE50" s="93"/>
      <c r="NQF50" s="93"/>
      <c r="NQG50" s="93"/>
      <c r="NQH50" s="93"/>
      <c r="NQI50" s="93"/>
      <c r="NQJ50" s="93"/>
      <c r="NQK50" s="93"/>
      <c r="NQL50" s="93"/>
      <c r="NQM50" s="93"/>
      <c r="NQN50" s="93"/>
      <c r="NQO50" s="93"/>
      <c r="NQP50" s="93"/>
      <c r="NQQ50" s="93"/>
      <c r="NQR50" s="93"/>
      <c r="NQS50" s="93"/>
      <c r="NQT50" s="93"/>
      <c r="NQU50" s="93"/>
      <c r="NQV50" s="93"/>
      <c r="NQW50" s="93"/>
      <c r="NQX50" s="93"/>
      <c r="NQY50" s="93"/>
      <c r="NQZ50" s="93"/>
      <c r="NRA50" s="93"/>
      <c r="NRB50" s="93"/>
      <c r="NRC50" s="93"/>
      <c r="NRD50" s="93"/>
      <c r="NRE50" s="93"/>
      <c r="NRF50" s="93"/>
      <c r="NRG50" s="93"/>
      <c r="NRH50" s="93"/>
      <c r="NRI50" s="93"/>
      <c r="NRJ50" s="93"/>
      <c r="NRK50" s="93"/>
      <c r="NRL50" s="93"/>
      <c r="NRM50" s="93"/>
      <c r="NRN50" s="93"/>
      <c r="NRO50" s="93"/>
      <c r="NRP50" s="93"/>
      <c r="NRQ50" s="93"/>
      <c r="NRR50" s="93"/>
      <c r="NRS50" s="93"/>
      <c r="NRT50" s="93"/>
      <c r="NRU50" s="93"/>
      <c r="NRV50" s="93"/>
      <c r="NRW50" s="93"/>
      <c r="NRX50" s="93"/>
      <c r="NRY50" s="93"/>
      <c r="NRZ50" s="93"/>
      <c r="NSA50" s="93"/>
      <c r="NSB50" s="93"/>
      <c r="NSC50" s="93"/>
      <c r="NSD50" s="93"/>
      <c r="NSE50" s="93"/>
      <c r="NSF50" s="93"/>
      <c r="NSG50" s="93"/>
      <c r="NSH50" s="93"/>
      <c r="NSI50" s="93"/>
      <c r="NSJ50" s="93"/>
      <c r="NSK50" s="93"/>
      <c r="NSL50" s="93"/>
      <c r="NSM50" s="93"/>
      <c r="NSN50" s="93"/>
      <c r="NSO50" s="93"/>
      <c r="NSP50" s="93"/>
      <c r="NSQ50" s="93"/>
      <c r="NSR50" s="93"/>
      <c r="NSS50" s="93"/>
      <c r="NST50" s="93"/>
      <c r="NSU50" s="93"/>
      <c r="NSV50" s="93"/>
      <c r="NSW50" s="93"/>
      <c r="NSX50" s="93"/>
      <c r="NSY50" s="93"/>
      <c r="NSZ50" s="93"/>
      <c r="NTA50" s="93"/>
      <c r="NTB50" s="93"/>
      <c r="NTC50" s="93"/>
      <c r="NTD50" s="93"/>
      <c r="NTE50" s="93"/>
      <c r="NTF50" s="93"/>
      <c r="NTG50" s="93"/>
      <c r="NTH50" s="93"/>
      <c r="NTI50" s="93"/>
      <c r="NTJ50" s="93"/>
      <c r="NTK50" s="93"/>
      <c r="NTL50" s="93"/>
      <c r="NTM50" s="93"/>
      <c r="NTN50" s="93"/>
      <c r="NTO50" s="93"/>
      <c r="NTP50" s="93"/>
      <c r="NTQ50" s="93"/>
      <c r="NTR50" s="93"/>
      <c r="NTS50" s="93"/>
      <c r="NTT50" s="93"/>
      <c r="NTU50" s="93"/>
      <c r="NTV50" s="93"/>
      <c r="NTW50" s="93"/>
      <c r="NTX50" s="93"/>
      <c r="NTY50" s="93"/>
      <c r="NTZ50" s="93"/>
      <c r="NUA50" s="93"/>
      <c r="NUB50" s="93"/>
      <c r="NUC50" s="93"/>
      <c r="NUD50" s="93"/>
      <c r="NUE50" s="93"/>
      <c r="NUF50" s="93"/>
      <c r="NUG50" s="93"/>
      <c r="NUH50" s="93"/>
      <c r="NUI50" s="93"/>
      <c r="NUJ50" s="93"/>
      <c r="NUK50" s="93"/>
      <c r="NUL50" s="93"/>
      <c r="NUM50" s="93"/>
      <c r="NUN50" s="93"/>
      <c r="NUO50" s="93"/>
      <c r="NUP50" s="93"/>
      <c r="NUQ50" s="93"/>
      <c r="NUR50" s="93"/>
      <c r="NUS50" s="93"/>
      <c r="NUT50" s="93"/>
      <c r="NUU50" s="93"/>
      <c r="NUV50" s="93"/>
      <c r="NUW50" s="93"/>
      <c r="NUX50" s="93"/>
      <c r="NUY50" s="93"/>
      <c r="NUZ50" s="93"/>
      <c r="NVA50" s="93"/>
      <c r="NVB50" s="93"/>
      <c r="NVC50" s="93"/>
      <c r="NVD50" s="93"/>
      <c r="NVE50" s="93"/>
      <c r="NVF50" s="93"/>
      <c r="NVG50" s="93"/>
      <c r="NVH50" s="93"/>
      <c r="NVI50" s="93"/>
      <c r="NVJ50" s="93"/>
      <c r="NVK50" s="93"/>
      <c r="NVL50" s="93"/>
      <c r="NVM50" s="93"/>
      <c r="NVN50" s="93"/>
      <c r="NVO50" s="93"/>
      <c r="NVP50" s="93"/>
      <c r="NVQ50" s="93"/>
      <c r="NVR50" s="93"/>
      <c r="NVS50" s="93"/>
      <c r="NVT50" s="93"/>
      <c r="NVU50" s="93"/>
      <c r="NVV50" s="93"/>
      <c r="NVW50" s="93"/>
      <c r="NVX50" s="93"/>
      <c r="NVY50" s="93"/>
      <c r="NVZ50" s="93"/>
      <c r="NWA50" s="93"/>
      <c r="NWB50" s="93"/>
      <c r="NWC50" s="93"/>
      <c r="NWD50" s="93"/>
      <c r="NWE50" s="93"/>
      <c r="NWF50" s="93"/>
      <c r="NWG50" s="93"/>
      <c r="NWH50" s="93"/>
      <c r="NWI50" s="93"/>
      <c r="NWJ50" s="93"/>
      <c r="NWK50" s="93"/>
      <c r="NWL50" s="93"/>
      <c r="NWM50" s="93"/>
      <c r="NWN50" s="93"/>
      <c r="NWO50" s="93"/>
      <c r="NWP50" s="93"/>
      <c r="NWQ50" s="93"/>
      <c r="NWR50" s="93"/>
      <c r="NWS50" s="93"/>
      <c r="NWT50" s="93"/>
      <c r="NWU50" s="93"/>
      <c r="NWV50" s="93"/>
      <c r="NWW50" s="93"/>
      <c r="NWX50" s="93"/>
      <c r="NWY50" s="93"/>
      <c r="NWZ50" s="93"/>
      <c r="NXA50" s="93"/>
      <c r="NXB50" s="93"/>
      <c r="NXC50" s="93"/>
      <c r="NXD50" s="93"/>
      <c r="NXE50" s="93"/>
      <c r="NXF50" s="93"/>
      <c r="NXG50" s="93"/>
      <c r="NXH50" s="93"/>
      <c r="NXI50" s="93"/>
      <c r="NXJ50" s="93"/>
      <c r="NXK50" s="93"/>
      <c r="NXL50" s="93"/>
      <c r="NXM50" s="93"/>
      <c r="NXN50" s="93"/>
      <c r="NXO50" s="93"/>
      <c r="NXP50" s="93"/>
      <c r="NXQ50" s="93"/>
      <c r="NXR50" s="93"/>
      <c r="NXS50" s="93"/>
      <c r="NXT50" s="93"/>
      <c r="NXU50" s="93"/>
      <c r="NXV50" s="93"/>
      <c r="NXW50" s="93"/>
      <c r="NXX50" s="93"/>
      <c r="NXY50" s="93"/>
      <c r="NXZ50" s="93"/>
      <c r="NYA50" s="93"/>
      <c r="NYB50" s="93"/>
      <c r="NYC50" s="93"/>
      <c r="NYD50" s="93"/>
      <c r="NYE50" s="93"/>
      <c r="NYF50" s="93"/>
      <c r="NYG50" s="93"/>
      <c r="NYH50" s="93"/>
      <c r="NYI50" s="93"/>
      <c r="NYJ50" s="93"/>
      <c r="NYK50" s="93"/>
      <c r="NYL50" s="93"/>
      <c r="NYM50" s="93"/>
      <c r="NYN50" s="93"/>
      <c r="NYO50" s="93"/>
      <c r="NYP50" s="93"/>
      <c r="NYQ50" s="93"/>
      <c r="NYR50" s="93"/>
      <c r="NYS50" s="93"/>
      <c r="NYT50" s="93"/>
      <c r="NYU50" s="93"/>
      <c r="NYV50" s="93"/>
      <c r="NYW50" s="93"/>
      <c r="NYX50" s="93"/>
      <c r="NYY50" s="93"/>
      <c r="NYZ50" s="93"/>
      <c r="NZA50" s="93"/>
      <c r="NZB50" s="93"/>
      <c r="NZC50" s="93"/>
      <c r="NZD50" s="93"/>
      <c r="NZE50" s="93"/>
      <c r="NZF50" s="93"/>
      <c r="NZG50" s="93"/>
      <c r="NZH50" s="93"/>
      <c r="NZI50" s="93"/>
      <c r="NZJ50" s="93"/>
      <c r="NZK50" s="93"/>
      <c r="NZL50" s="93"/>
      <c r="NZM50" s="93"/>
      <c r="NZN50" s="93"/>
      <c r="NZO50" s="93"/>
      <c r="NZP50" s="93"/>
      <c r="NZQ50" s="93"/>
      <c r="NZR50" s="93"/>
      <c r="NZS50" s="93"/>
      <c r="NZT50" s="93"/>
      <c r="NZU50" s="93"/>
      <c r="NZV50" s="93"/>
      <c r="NZW50" s="93"/>
      <c r="NZX50" s="93"/>
      <c r="NZY50" s="93"/>
      <c r="NZZ50" s="93"/>
      <c r="OAA50" s="93"/>
      <c r="OAB50" s="93"/>
      <c r="OAC50" s="93"/>
      <c r="OAD50" s="93"/>
      <c r="OAE50" s="93"/>
      <c r="OAF50" s="93"/>
      <c r="OAG50" s="93"/>
      <c r="OAH50" s="93"/>
      <c r="OAI50" s="93"/>
      <c r="OAJ50" s="93"/>
      <c r="OAK50" s="93"/>
      <c r="OAL50" s="93"/>
      <c r="OAM50" s="93"/>
      <c r="OAN50" s="93"/>
      <c r="OAO50" s="93"/>
      <c r="OAP50" s="93"/>
      <c r="OAQ50" s="93"/>
      <c r="OAR50" s="93"/>
      <c r="OAS50" s="93"/>
      <c r="OAT50" s="93"/>
      <c r="OAU50" s="93"/>
      <c r="OAV50" s="93"/>
      <c r="OAW50" s="93"/>
      <c r="OAX50" s="93"/>
      <c r="OAY50" s="93"/>
      <c r="OAZ50" s="93"/>
      <c r="OBA50" s="93"/>
      <c r="OBB50" s="93"/>
      <c r="OBC50" s="93"/>
      <c r="OBD50" s="93"/>
      <c r="OBE50" s="93"/>
      <c r="OBF50" s="93"/>
      <c r="OBG50" s="93"/>
      <c r="OBH50" s="93"/>
      <c r="OBI50" s="93"/>
      <c r="OBJ50" s="93"/>
      <c r="OBK50" s="93"/>
      <c r="OBL50" s="93"/>
      <c r="OBM50" s="93"/>
      <c r="OBN50" s="93"/>
      <c r="OBO50" s="93"/>
      <c r="OBP50" s="93"/>
      <c r="OBQ50" s="93"/>
      <c r="OBR50" s="93"/>
      <c r="OBS50" s="93"/>
      <c r="OBT50" s="93"/>
      <c r="OBU50" s="93"/>
      <c r="OBV50" s="93"/>
      <c r="OBW50" s="93"/>
      <c r="OBX50" s="93"/>
      <c r="OBY50" s="93"/>
      <c r="OBZ50" s="93"/>
      <c r="OCA50" s="93"/>
      <c r="OCB50" s="93"/>
      <c r="OCC50" s="93"/>
      <c r="OCD50" s="93"/>
      <c r="OCE50" s="93"/>
      <c r="OCF50" s="93"/>
      <c r="OCG50" s="93"/>
      <c r="OCH50" s="93"/>
      <c r="OCI50" s="93"/>
      <c r="OCJ50" s="93"/>
      <c r="OCK50" s="93"/>
      <c r="OCL50" s="93"/>
      <c r="OCM50" s="93"/>
      <c r="OCN50" s="93"/>
      <c r="OCO50" s="93"/>
      <c r="OCP50" s="93"/>
      <c r="OCQ50" s="93"/>
      <c r="OCR50" s="93"/>
      <c r="OCS50" s="93"/>
      <c r="OCT50" s="93"/>
      <c r="OCU50" s="93"/>
      <c r="OCV50" s="93"/>
      <c r="OCW50" s="93"/>
      <c r="OCX50" s="93"/>
      <c r="OCY50" s="93"/>
      <c r="OCZ50" s="93"/>
      <c r="ODA50" s="93"/>
      <c r="ODB50" s="93"/>
      <c r="ODC50" s="93"/>
      <c r="ODD50" s="93"/>
      <c r="ODE50" s="93"/>
      <c r="ODF50" s="93"/>
      <c r="ODG50" s="93"/>
      <c r="ODH50" s="93"/>
      <c r="ODI50" s="93"/>
      <c r="ODJ50" s="93"/>
      <c r="ODK50" s="93"/>
      <c r="ODL50" s="93"/>
      <c r="ODM50" s="93"/>
      <c r="ODN50" s="93"/>
      <c r="ODO50" s="93"/>
      <c r="ODP50" s="93"/>
      <c r="ODQ50" s="93"/>
      <c r="ODR50" s="93"/>
      <c r="ODS50" s="93"/>
      <c r="ODT50" s="93"/>
      <c r="ODU50" s="93"/>
      <c r="ODV50" s="93"/>
      <c r="ODW50" s="93"/>
      <c r="ODX50" s="93"/>
      <c r="ODY50" s="93"/>
      <c r="ODZ50" s="93"/>
      <c r="OEA50" s="93"/>
      <c r="OEB50" s="93"/>
      <c r="OEC50" s="93"/>
      <c r="OED50" s="93"/>
      <c r="OEE50" s="93"/>
      <c r="OEF50" s="93"/>
      <c r="OEG50" s="93"/>
      <c r="OEH50" s="93"/>
      <c r="OEI50" s="93"/>
      <c r="OEJ50" s="93"/>
      <c r="OEK50" s="93"/>
      <c r="OEL50" s="93"/>
      <c r="OEM50" s="93"/>
      <c r="OEN50" s="93"/>
      <c r="OEO50" s="93"/>
      <c r="OEP50" s="93"/>
      <c r="OEQ50" s="93"/>
      <c r="OER50" s="93"/>
      <c r="OES50" s="93"/>
      <c r="OET50" s="93"/>
      <c r="OEU50" s="93"/>
      <c r="OEV50" s="93"/>
      <c r="OEW50" s="93"/>
      <c r="OEX50" s="93"/>
      <c r="OEY50" s="93"/>
      <c r="OEZ50" s="93"/>
      <c r="OFA50" s="93"/>
      <c r="OFB50" s="93"/>
      <c r="OFC50" s="93"/>
      <c r="OFD50" s="93"/>
      <c r="OFE50" s="93"/>
      <c r="OFF50" s="93"/>
      <c r="OFG50" s="93"/>
      <c r="OFH50" s="93"/>
      <c r="OFI50" s="93"/>
      <c r="OFJ50" s="93"/>
      <c r="OFK50" s="93"/>
      <c r="OFL50" s="93"/>
      <c r="OFM50" s="93"/>
      <c r="OFN50" s="93"/>
      <c r="OFO50" s="93"/>
      <c r="OFP50" s="93"/>
      <c r="OFQ50" s="93"/>
      <c r="OFR50" s="93"/>
      <c r="OFS50" s="93"/>
      <c r="OFT50" s="93"/>
      <c r="OFU50" s="93"/>
      <c r="OFV50" s="93"/>
      <c r="OFW50" s="93"/>
      <c r="OFX50" s="93"/>
      <c r="OFY50" s="93"/>
      <c r="OFZ50" s="93"/>
      <c r="OGA50" s="93"/>
      <c r="OGB50" s="93"/>
      <c r="OGC50" s="93"/>
      <c r="OGD50" s="93"/>
      <c r="OGE50" s="93"/>
      <c r="OGF50" s="93"/>
      <c r="OGG50" s="93"/>
      <c r="OGH50" s="93"/>
      <c r="OGI50" s="93"/>
      <c r="OGJ50" s="93"/>
      <c r="OGK50" s="93"/>
      <c r="OGL50" s="93"/>
      <c r="OGM50" s="93"/>
      <c r="OGN50" s="93"/>
      <c r="OGO50" s="93"/>
      <c r="OGP50" s="93"/>
      <c r="OGQ50" s="93"/>
      <c r="OGR50" s="93"/>
      <c r="OGS50" s="93"/>
      <c r="OGT50" s="93"/>
      <c r="OGU50" s="93"/>
      <c r="OGV50" s="93"/>
      <c r="OGW50" s="93"/>
      <c r="OGX50" s="93"/>
      <c r="OGY50" s="93"/>
      <c r="OGZ50" s="93"/>
      <c r="OHA50" s="93"/>
      <c r="OHB50" s="93"/>
      <c r="OHC50" s="93"/>
      <c r="OHD50" s="93"/>
      <c r="OHE50" s="93"/>
      <c r="OHF50" s="93"/>
      <c r="OHG50" s="93"/>
      <c r="OHH50" s="93"/>
      <c r="OHI50" s="93"/>
      <c r="OHJ50" s="93"/>
      <c r="OHK50" s="93"/>
      <c r="OHL50" s="93"/>
      <c r="OHM50" s="93"/>
      <c r="OHN50" s="93"/>
      <c r="OHO50" s="93"/>
      <c r="OHP50" s="93"/>
      <c r="OHQ50" s="93"/>
      <c r="OHR50" s="93"/>
      <c r="OHS50" s="93"/>
      <c r="OHT50" s="93"/>
      <c r="OHU50" s="93"/>
      <c r="OHV50" s="93"/>
      <c r="OHW50" s="93"/>
      <c r="OHX50" s="93"/>
      <c r="OHY50" s="93"/>
      <c r="OHZ50" s="93"/>
      <c r="OIA50" s="93"/>
      <c r="OIB50" s="93"/>
      <c r="OIC50" s="93"/>
      <c r="OID50" s="93"/>
      <c r="OIE50" s="93"/>
      <c r="OIF50" s="93"/>
      <c r="OIG50" s="93"/>
      <c r="OIH50" s="93"/>
      <c r="OII50" s="93"/>
      <c r="OIJ50" s="93"/>
      <c r="OIK50" s="93"/>
      <c r="OIL50" s="93"/>
      <c r="OIM50" s="93"/>
      <c r="OIN50" s="93"/>
      <c r="OIO50" s="93"/>
      <c r="OIP50" s="93"/>
      <c r="OIQ50" s="93"/>
      <c r="OIR50" s="93"/>
      <c r="OIS50" s="93"/>
      <c r="OIT50" s="93"/>
      <c r="OIU50" s="93"/>
      <c r="OIV50" s="93"/>
      <c r="OIW50" s="93"/>
      <c r="OIX50" s="93"/>
      <c r="OIY50" s="93"/>
      <c r="OIZ50" s="93"/>
      <c r="OJA50" s="93"/>
      <c r="OJB50" s="93"/>
      <c r="OJC50" s="93"/>
      <c r="OJD50" s="93"/>
      <c r="OJE50" s="93"/>
      <c r="OJF50" s="93"/>
      <c r="OJG50" s="93"/>
      <c r="OJH50" s="93"/>
      <c r="OJI50" s="93"/>
      <c r="OJJ50" s="93"/>
      <c r="OJK50" s="93"/>
      <c r="OJL50" s="93"/>
      <c r="OJM50" s="93"/>
      <c r="OJN50" s="93"/>
      <c r="OJO50" s="93"/>
      <c r="OJP50" s="93"/>
      <c r="OJQ50" s="93"/>
      <c r="OJR50" s="93"/>
      <c r="OJS50" s="93"/>
      <c r="OJT50" s="93"/>
      <c r="OJU50" s="93"/>
      <c r="OJV50" s="93"/>
      <c r="OJW50" s="93"/>
      <c r="OJX50" s="93"/>
      <c r="OJY50" s="93"/>
      <c r="OJZ50" s="93"/>
      <c r="OKA50" s="93"/>
      <c r="OKB50" s="93"/>
      <c r="OKC50" s="93"/>
      <c r="OKD50" s="93"/>
      <c r="OKE50" s="93"/>
      <c r="OKF50" s="93"/>
      <c r="OKG50" s="93"/>
      <c r="OKH50" s="93"/>
      <c r="OKI50" s="93"/>
      <c r="OKJ50" s="93"/>
      <c r="OKK50" s="93"/>
      <c r="OKL50" s="93"/>
      <c r="OKM50" s="93"/>
      <c r="OKN50" s="93"/>
      <c r="OKO50" s="93"/>
      <c r="OKP50" s="93"/>
      <c r="OKQ50" s="93"/>
      <c r="OKR50" s="93"/>
      <c r="OKS50" s="93"/>
      <c r="OKT50" s="93"/>
      <c r="OKU50" s="93"/>
      <c r="OKV50" s="93"/>
      <c r="OKW50" s="93"/>
      <c r="OKX50" s="93"/>
      <c r="OKY50" s="93"/>
      <c r="OKZ50" s="93"/>
      <c r="OLA50" s="93"/>
      <c r="OLB50" s="93"/>
      <c r="OLC50" s="93"/>
      <c r="OLD50" s="93"/>
      <c r="OLE50" s="93"/>
      <c r="OLF50" s="93"/>
      <c r="OLG50" s="93"/>
      <c r="OLH50" s="93"/>
      <c r="OLI50" s="93"/>
      <c r="OLJ50" s="93"/>
      <c r="OLK50" s="93"/>
      <c r="OLL50" s="93"/>
      <c r="OLM50" s="93"/>
      <c r="OLN50" s="93"/>
      <c r="OLO50" s="93"/>
      <c r="OLP50" s="93"/>
      <c r="OLQ50" s="93"/>
      <c r="OLR50" s="93"/>
      <c r="OLS50" s="93"/>
      <c r="OLT50" s="93"/>
      <c r="OLU50" s="93"/>
      <c r="OLV50" s="93"/>
      <c r="OLW50" s="93"/>
      <c r="OLX50" s="93"/>
      <c r="OLY50" s="93"/>
      <c r="OLZ50" s="93"/>
      <c r="OMA50" s="93"/>
      <c r="OMB50" s="93"/>
      <c r="OMC50" s="93"/>
      <c r="OMD50" s="93"/>
      <c r="OME50" s="93"/>
      <c r="OMF50" s="93"/>
      <c r="OMG50" s="93"/>
      <c r="OMH50" s="93"/>
      <c r="OMI50" s="93"/>
      <c r="OMJ50" s="93"/>
      <c r="OMK50" s="93"/>
      <c r="OML50" s="93"/>
      <c r="OMM50" s="93"/>
      <c r="OMN50" s="93"/>
      <c r="OMO50" s="93"/>
      <c r="OMP50" s="93"/>
      <c r="OMQ50" s="93"/>
      <c r="OMR50" s="93"/>
      <c r="OMS50" s="93"/>
      <c r="OMT50" s="93"/>
      <c r="OMU50" s="93"/>
      <c r="OMV50" s="93"/>
      <c r="OMW50" s="93"/>
      <c r="OMX50" s="93"/>
      <c r="OMY50" s="93"/>
      <c r="OMZ50" s="93"/>
      <c r="ONA50" s="93"/>
      <c r="ONB50" s="93"/>
      <c r="ONC50" s="93"/>
      <c r="OND50" s="93"/>
      <c r="ONE50" s="93"/>
      <c r="ONF50" s="93"/>
      <c r="ONG50" s="93"/>
      <c r="ONH50" s="93"/>
      <c r="ONI50" s="93"/>
      <c r="ONJ50" s="93"/>
      <c r="ONK50" s="93"/>
      <c r="ONL50" s="93"/>
      <c r="ONM50" s="93"/>
      <c r="ONN50" s="93"/>
      <c r="ONO50" s="93"/>
      <c r="ONP50" s="93"/>
      <c r="ONQ50" s="93"/>
      <c r="ONR50" s="93"/>
      <c r="ONS50" s="93"/>
      <c r="ONT50" s="93"/>
      <c r="ONU50" s="93"/>
      <c r="ONV50" s="93"/>
      <c r="ONW50" s="93"/>
      <c r="ONX50" s="93"/>
      <c r="ONY50" s="93"/>
      <c r="ONZ50" s="93"/>
      <c r="OOA50" s="93"/>
      <c r="OOB50" s="93"/>
      <c r="OOC50" s="93"/>
      <c r="OOD50" s="93"/>
      <c r="OOE50" s="93"/>
      <c r="OOF50" s="93"/>
      <c r="OOG50" s="93"/>
      <c r="OOH50" s="93"/>
      <c r="OOI50" s="93"/>
      <c r="OOJ50" s="93"/>
      <c r="OOK50" s="93"/>
      <c r="OOL50" s="93"/>
      <c r="OOM50" s="93"/>
      <c r="OON50" s="93"/>
      <c r="OOO50" s="93"/>
      <c r="OOP50" s="93"/>
      <c r="OOQ50" s="93"/>
      <c r="OOR50" s="93"/>
      <c r="OOS50" s="93"/>
      <c r="OOT50" s="93"/>
      <c r="OOU50" s="93"/>
      <c r="OOV50" s="93"/>
      <c r="OOW50" s="93"/>
      <c r="OOX50" s="93"/>
      <c r="OOY50" s="93"/>
      <c r="OOZ50" s="93"/>
      <c r="OPA50" s="93"/>
      <c r="OPB50" s="93"/>
      <c r="OPC50" s="93"/>
      <c r="OPD50" s="93"/>
      <c r="OPE50" s="93"/>
      <c r="OPF50" s="93"/>
      <c r="OPG50" s="93"/>
      <c r="OPH50" s="93"/>
      <c r="OPI50" s="93"/>
      <c r="OPJ50" s="93"/>
      <c r="OPK50" s="93"/>
      <c r="OPL50" s="93"/>
      <c r="OPM50" s="93"/>
      <c r="OPN50" s="93"/>
      <c r="OPO50" s="93"/>
      <c r="OPP50" s="93"/>
      <c r="OPQ50" s="93"/>
      <c r="OPR50" s="93"/>
      <c r="OPS50" s="93"/>
      <c r="OPT50" s="93"/>
      <c r="OPU50" s="93"/>
      <c r="OPV50" s="93"/>
      <c r="OPW50" s="93"/>
      <c r="OPX50" s="93"/>
      <c r="OPY50" s="93"/>
      <c r="OPZ50" s="93"/>
      <c r="OQA50" s="93"/>
      <c r="OQB50" s="93"/>
      <c r="OQC50" s="93"/>
      <c r="OQD50" s="93"/>
      <c r="OQE50" s="93"/>
      <c r="OQF50" s="93"/>
      <c r="OQG50" s="93"/>
      <c r="OQH50" s="93"/>
      <c r="OQI50" s="93"/>
      <c r="OQJ50" s="93"/>
      <c r="OQK50" s="93"/>
      <c r="OQL50" s="93"/>
      <c r="OQM50" s="93"/>
      <c r="OQN50" s="93"/>
      <c r="OQO50" s="93"/>
      <c r="OQP50" s="93"/>
      <c r="OQQ50" s="93"/>
      <c r="OQR50" s="93"/>
      <c r="OQS50" s="93"/>
      <c r="OQT50" s="93"/>
      <c r="OQU50" s="93"/>
      <c r="OQV50" s="93"/>
      <c r="OQW50" s="93"/>
      <c r="OQX50" s="93"/>
      <c r="OQY50" s="93"/>
      <c r="OQZ50" s="93"/>
      <c r="ORA50" s="93"/>
      <c r="ORB50" s="93"/>
      <c r="ORC50" s="93"/>
      <c r="ORD50" s="93"/>
      <c r="ORE50" s="93"/>
      <c r="ORF50" s="93"/>
      <c r="ORG50" s="93"/>
      <c r="ORH50" s="93"/>
      <c r="ORI50" s="93"/>
      <c r="ORJ50" s="93"/>
      <c r="ORK50" s="93"/>
      <c r="ORL50" s="93"/>
      <c r="ORM50" s="93"/>
      <c r="ORN50" s="93"/>
      <c r="ORO50" s="93"/>
      <c r="ORP50" s="93"/>
      <c r="ORQ50" s="93"/>
      <c r="ORR50" s="93"/>
      <c r="ORS50" s="93"/>
      <c r="ORT50" s="93"/>
      <c r="ORU50" s="93"/>
      <c r="ORV50" s="93"/>
      <c r="ORW50" s="93"/>
      <c r="ORX50" s="93"/>
      <c r="ORY50" s="93"/>
      <c r="ORZ50" s="93"/>
      <c r="OSA50" s="93"/>
      <c r="OSB50" s="93"/>
      <c r="OSC50" s="93"/>
      <c r="OSD50" s="93"/>
      <c r="OSE50" s="93"/>
      <c r="OSF50" s="93"/>
      <c r="OSG50" s="93"/>
      <c r="OSH50" s="93"/>
      <c r="OSI50" s="93"/>
      <c r="OSJ50" s="93"/>
      <c r="OSK50" s="93"/>
      <c r="OSL50" s="93"/>
      <c r="OSM50" s="93"/>
      <c r="OSN50" s="93"/>
      <c r="OSO50" s="93"/>
      <c r="OSP50" s="93"/>
      <c r="OSQ50" s="93"/>
      <c r="OSR50" s="93"/>
      <c r="OSS50" s="93"/>
      <c r="OST50" s="93"/>
      <c r="OSU50" s="93"/>
      <c r="OSV50" s="93"/>
      <c r="OSW50" s="93"/>
      <c r="OSX50" s="93"/>
      <c r="OSY50" s="93"/>
      <c r="OSZ50" s="93"/>
      <c r="OTA50" s="93"/>
      <c r="OTB50" s="93"/>
      <c r="OTC50" s="93"/>
      <c r="OTD50" s="93"/>
      <c r="OTE50" s="93"/>
      <c r="OTF50" s="93"/>
      <c r="OTG50" s="93"/>
      <c r="OTH50" s="93"/>
      <c r="OTI50" s="93"/>
      <c r="OTJ50" s="93"/>
      <c r="OTK50" s="93"/>
      <c r="OTL50" s="93"/>
      <c r="OTM50" s="93"/>
      <c r="OTN50" s="93"/>
      <c r="OTO50" s="93"/>
      <c r="OTP50" s="93"/>
      <c r="OTQ50" s="93"/>
      <c r="OTR50" s="93"/>
      <c r="OTS50" s="93"/>
      <c r="OTT50" s="93"/>
      <c r="OTU50" s="93"/>
      <c r="OTV50" s="93"/>
      <c r="OTW50" s="93"/>
      <c r="OTX50" s="93"/>
      <c r="OTY50" s="93"/>
      <c r="OTZ50" s="93"/>
      <c r="OUA50" s="93"/>
      <c r="OUB50" s="93"/>
      <c r="OUC50" s="93"/>
      <c r="OUD50" s="93"/>
      <c r="OUE50" s="93"/>
      <c r="OUF50" s="93"/>
      <c r="OUG50" s="93"/>
      <c r="OUH50" s="93"/>
      <c r="OUI50" s="93"/>
      <c r="OUJ50" s="93"/>
      <c r="OUK50" s="93"/>
      <c r="OUL50" s="93"/>
      <c r="OUM50" s="93"/>
      <c r="OUN50" s="93"/>
      <c r="OUO50" s="93"/>
      <c r="OUP50" s="93"/>
      <c r="OUQ50" s="93"/>
      <c r="OUR50" s="93"/>
      <c r="OUS50" s="93"/>
      <c r="OUT50" s="93"/>
      <c r="OUU50" s="93"/>
      <c r="OUV50" s="93"/>
      <c r="OUW50" s="93"/>
      <c r="OUX50" s="93"/>
      <c r="OUY50" s="93"/>
      <c r="OUZ50" s="93"/>
      <c r="OVA50" s="93"/>
      <c r="OVB50" s="93"/>
      <c r="OVC50" s="93"/>
      <c r="OVD50" s="93"/>
      <c r="OVE50" s="93"/>
      <c r="OVF50" s="93"/>
      <c r="OVG50" s="93"/>
      <c r="OVH50" s="93"/>
      <c r="OVI50" s="93"/>
      <c r="OVJ50" s="93"/>
      <c r="OVK50" s="93"/>
      <c r="OVL50" s="93"/>
      <c r="OVM50" s="93"/>
      <c r="OVN50" s="93"/>
      <c r="OVO50" s="93"/>
      <c r="OVP50" s="93"/>
      <c r="OVQ50" s="93"/>
      <c r="OVR50" s="93"/>
      <c r="OVS50" s="93"/>
      <c r="OVT50" s="93"/>
      <c r="OVU50" s="93"/>
      <c r="OVV50" s="93"/>
      <c r="OVW50" s="93"/>
      <c r="OVX50" s="93"/>
      <c r="OVY50" s="93"/>
      <c r="OVZ50" s="93"/>
      <c r="OWA50" s="93"/>
      <c r="OWB50" s="93"/>
      <c r="OWC50" s="93"/>
      <c r="OWD50" s="93"/>
      <c r="OWE50" s="93"/>
      <c r="OWF50" s="93"/>
      <c r="OWG50" s="93"/>
      <c r="OWH50" s="93"/>
      <c r="OWI50" s="93"/>
      <c r="OWJ50" s="93"/>
      <c r="OWK50" s="93"/>
      <c r="OWL50" s="93"/>
      <c r="OWM50" s="93"/>
      <c r="OWN50" s="93"/>
      <c r="OWO50" s="93"/>
      <c r="OWP50" s="93"/>
      <c r="OWQ50" s="93"/>
      <c r="OWR50" s="93"/>
      <c r="OWS50" s="93"/>
      <c r="OWT50" s="93"/>
      <c r="OWU50" s="93"/>
      <c r="OWV50" s="93"/>
      <c r="OWW50" s="93"/>
      <c r="OWX50" s="93"/>
      <c r="OWY50" s="93"/>
      <c r="OWZ50" s="93"/>
      <c r="OXA50" s="93"/>
      <c r="OXB50" s="93"/>
      <c r="OXC50" s="93"/>
      <c r="OXD50" s="93"/>
      <c r="OXE50" s="93"/>
      <c r="OXF50" s="93"/>
      <c r="OXG50" s="93"/>
      <c r="OXH50" s="93"/>
      <c r="OXI50" s="93"/>
      <c r="OXJ50" s="93"/>
      <c r="OXK50" s="93"/>
      <c r="OXL50" s="93"/>
      <c r="OXM50" s="93"/>
      <c r="OXN50" s="93"/>
      <c r="OXO50" s="93"/>
      <c r="OXP50" s="93"/>
      <c r="OXQ50" s="93"/>
      <c r="OXR50" s="93"/>
      <c r="OXS50" s="93"/>
      <c r="OXT50" s="93"/>
      <c r="OXU50" s="93"/>
      <c r="OXV50" s="93"/>
      <c r="OXW50" s="93"/>
      <c r="OXX50" s="93"/>
      <c r="OXY50" s="93"/>
      <c r="OXZ50" s="93"/>
      <c r="OYA50" s="93"/>
      <c r="OYB50" s="93"/>
      <c r="OYC50" s="93"/>
      <c r="OYD50" s="93"/>
      <c r="OYE50" s="93"/>
      <c r="OYF50" s="93"/>
      <c r="OYG50" s="93"/>
      <c r="OYH50" s="93"/>
      <c r="OYI50" s="93"/>
      <c r="OYJ50" s="93"/>
      <c r="OYK50" s="93"/>
      <c r="OYL50" s="93"/>
      <c r="OYM50" s="93"/>
      <c r="OYN50" s="93"/>
      <c r="OYO50" s="93"/>
      <c r="OYP50" s="93"/>
      <c r="OYQ50" s="93"/>
      <c r="OYR50" s="93"/>
      <c r="OYS50" s="93"/>
      <c r="OYT50" s="93"/>
      <c r="OYU50" s="93"/>
      <c r="OYV50" s="93"/>
      <c r="OYW50" s="93"/>
      <c r="OYX50" s="93"/>
      <c r="OYY50" s="93"/>
      <c r="OYZ50" s="93"/>
      <c r="OZA50" s="93"/>
      <c r="OZB50" s="93"/>
      <c r="OZC50" s="93"/>
      <c r="OZD50" s="93"/>
      <c r="OZE50" s="93"/>
      <c r="OZF50" s="93"/>
      <c r="OZG50" s="93"/>
      <c r="OZH50" s="93"/>
      <c r="OZI50" s="93"/>
      <c r="OZJ50" s="93"/>
      <c r="OZK50" s="93"/>
      <c r="OZL50" s="93"/>
      <c r="OZM50" s="93"/>
      <c r="OZN50" s="93"/>
      <c r="OZO50" s="93"/>
      <c r="OZP50" s="93"/>
      <c r="OZQ50" s="93"/>
      <c r="OZR50" s="93"/>
      <c r="OZS50" s="93"/>
      <c r="OZT50" s="93"/>
      <c r="OZU50" s="93"/>
      <c r="OZV50" s="93"/>
      <c r="OZW50" s="93"/>
      <c r="OZX50" s="93"/>
      <c r="OZY50" s="93"/>
      <c r="OZZ50" s="93"/>
      <c r="PAA50" s="93"/>
      <c r="PAB50" s="93"/>
      <c r="PAC50" s="93"/>
      <c r="PAD50" s="93"/>
      <c r="PAE50" s="93"/>
      <c r="PAF50" s="93"/>
      <c r="PAG50" s="93"/>
      <c r="PAH50" s="93"/>
      <c r="PAI50" s="93"/>
      <c r="PAJ50" s="93"/>
      <c r="PAK50" s="93"/>
      <c r="PAL50" s="93"/>
      <c r="PAM50" s="93"/>
      <c r="PAN50" s="93"/>
      <c r="PAO50" s="93"/>
      <c r="PAP50" s="93"/>
      <c r="PAQ50" s="93"/>
      <c r="PAR50" s="93"/>
      <c r="PAS50" s="93"/>
      <c r="PAT50" s="93"/>
      <c r="PAU50" s="93"/>
      <c r="PAV50" s="93"/>
      <c r="PAW50" s="93"/>
      <c r="PAX50" s="93"/>
      <c r="PAY50" s="93"/>
      <c r="PAZ50" s="93"/>
      <c r="PBA50" s="93"/>
      <c r="PBB50" s="93"/>
      <c r="PBC50" s="93"/>
      <c r="PBD50" s="93"/>
      <c r="PBE50" s="93"/>
      <c r="PBF50" s="93"/>
      <c r="PBG50" s="93"/>
      <c r="PBH50" s="93"/>
      <c r="PBI50" s="93"/>
      <c r="PBJ50" s="93"/>
      <c r="PBK50" s="93"/>
      <c r="PBL50" s="93"/>
      <c r="PBM50" s="93"/>
      <c r="PBN50" s="93"/>
      <c r="PBO50" s="93"/>
      <c r="PBP50" s="93"/>
      <c r="PBQ50" s="93"/>
      <c r="PBR50" s="93"/>
      <c r="PBS50" s="93"/>
      <c r="PBT50" s="93"/>
      <c r="PBU50" s="93"/>
      <c r="PBV50" s="93"/>
      <c r="PBW50" s="93"/>
      <c r="PBX50" s="93"/>
      <c r="PBY50" s="93"/>
      <c r="PBZ50" s="93"/>
      <c r="PCA50" s="93"/>
      <c r="PCB50" s="93"/>
      <c r="PCC50" s="93"/>
      <c r="PCD50" s="93"/>
      <c r="PCE50" s="93"/>
      <c r="PCF50" s="93"/>
      <c r="PCG50" s="93"/>
      <c r="PCH50" s="93"/>
      <c r="PCI50" s="93"/>
      <c r="PCJ50" s="93"/>
      <c r="PCK50" s="93"/>
      <c r="PCL50" s="93"/>
      <c r="PCM50" s="93"/>
      <c r="PCN50" s="93"/>
      <c r="PCO50" s="93"/>
      <c r="PCP50" s="93"/>
      <c r="PCQ50" s="93"/>
      <c r="PCR50" s="93"/>
      <c r="PCS50" s="93"/>
      <c r="PCT50" s="93"/>
      <c r="PCU50" s="93"/>
      <c r="PCV50" s="93"/>
      <c r="PCW50" s="93"/>
      <c r="PCX50" s="93"/>
      <c r="PCY50" s="93"/>
      <c r="PCZ50" s="93"/>
      <c r="PDA50" s="93"/>
      <c r="PDB50" s="93"/>
      <c r="PDC50" s="93"/>
      <c r="PDD50" s="93"/>
      <c r="PDE50" s="93"/>
      <c r="PDF50" s="93"/>
      <c r="PDG50" s="93"/>
      <c r="PDH50" s="93"/>
      <c r="PDI50" s="93"/>
      <c r="PDJ50" s="93"/>
      <c r="PDK50" s="93"/>
      <c r="PDL50" s="93"/>
      <c r="PDM50" s="93"/>
      <c r="PDN50" s="93"/>
      <c r="PDO50" s="93"/>
      <c r="PDP50" s="93"/>
      <c r="PDQ50" s="93"/>
      <c r="PDR50" s="93"/>
      <c r="PDS50" s="93"/>
      <c r="PDT50" s="93"/>
      <c r="PDU50" s="93"/>
      <c r="PDV50" s="93"/>
      <c r="PDW50" s="93"/>
      <c r="PDX50" s="93"/>
      <c r="PDY50" s="93"/>
      <c r="PDZ50" s="93"/>
      <c r="PEA50" s="93"/>
      <c r="PEB50" s="93"/>
      <c r="PEC50" s="93"/>
      <c r="PED50" s="93"/>
      <c r="PEE50" s="93"/>
      <c r="PEF50" s="93"/>
      <c r="PEG50" s="93"/>
      <c r="PEH50" s="93"/>
      <c r="PEI50" s="93"/>
      <c r="PEJ50" s="93"/>
      <c r="PEK50" s="93"/>
      <c r="PEL50" s="93"/>
      <c r="PEM50" s="93"/>
      <c r="PEN50" s="93"/>
      <c r="PEO50" s="93"/>
      <c r="PEP50" s="93"/>
      <c r="PEQ50" s="93"/>
      <c r="PER50" s="93"/>
      <c r="PES50" s="93"/>
      <c r="PET50" s="93"/>
      <c r="PEU50" s="93"/>
      <c r="PEV50" s="93"/>
      <c r="PEW50" s="93"/>
      <c r="PEX50" s="93"/>
      <c r="PEY50" s="93"/>
      <c r="PEZ50" s="93"/>
      <c r="PFA50" s="93"/>
      <c r="PFB50" s="93"/>
      <c r="PFC50" s="93"/>
      <c r="PFD50" s="93"/>
      <c r="PFE50" s="93"/>
      <c r="PFF50" s="93"/>
      <c r="PFG50" s="93"/>
      <c r="PFH50" s="93"/>
      <c r="PFI50" s="93"/>
      <c r="PFJ50" s="93"/>
      <c r="PFK50" s="93"/>
      <c r="PFL50" s="93"/>
      <c r="PFM50" s="93"/>
      <c r="PFN50" s="93"/>
      <c r="PFO50" s="93"/>
      <c r="PFP50" s="93"/>
      <c r="PFQ50" s="93"/>
      <c r="PFR50" s="93"/>
      <c r="PFS50" s="93"/>
      <c r="PFT50" s="93"/>
      <c r="PFU50" s="93"/>
      <c r="PFV50" s="93"/>
      <c r="PFW50" s="93"/>
      <c r="PFX50" s="93"/>
      <c r="PFY50" s="93"/>
      <c r="PFZ50" s="93"/>
      <c r="PGA50" s="93"/>
      <c r="PGB50" s="93"/>
      <c r="PGC50" s="93"/>
      <c r="PGD50" s="93"/>
      <c r="PGE50" s="93"/>
      <c r="PGF50" s="93"/>
      <c r="PGG50" s="93"/>
      <c r="PGH50" s="93"/>
      <c r="PGI50" s="93"/>
      <c r="PGJ50" s="93"/>
      <c r="PGK50" s="93"/>
      <c r="PGL50" s="93"/>
      <c r="PGM50" s="93"/>
      <c r="PGN50" s="93"/>
      <c r="PGO50" s="93"/>
      <c r="PGP50" s="93"/>
      <c r="PGQ50" s="93"/>
      <c r="PGR50" s="93"/>
      <c r="PGS50" s="93"/>
      <c r="PGT50" s="93"/>
      <c r="PGU50" s="93"/>
      <c r="PGV50" s="93"/>
      <c r="PGW50" s="93"/>
      <c r="PGX50" s="93"/>
      <c r="PGY50" s="93"/>
      <c r="PGZ50" s="93"/>
      <c r="PHA50" s="93"/>
      <c r="PHB50" s="93"/>
      <c r="PHC50" s="93"/>
      <c r="PHD50" s="93"/>
      <c r="PHE50" s="93"/>
      <c r="PHF50" s="93"/>
      <c r="PHG50" s="93"/>
      <c r="PHH50" s="93"/>
      <c r="PHI50" s="93"/>
      <c r="PHJ50" s="93"/>
      <c r="PHK50" s="93"/>
      <c r="PHL50" s="93"/>
      <c r="PHM50" s="93"/>
      <c r="PHN50" s="93"/>
      <c r="PHO50" s="93"/>
      <c r="PHP50" s="93"/>
      <c r="PHQ50" s="93"/>
      <c r="PHR50" s="93"/>
      <c r="PHS50" s="93"/>
      <c r="PHT50" s="93"/>
      <c r="PHU50" s="93"/>
      <c r="PHV50" s="93"/>
      <c r="PHW50" s="93"/>
      <c r="PHX50" s="93"/>
      <c r="PHY50" s="93"/>
      <c r="PHZ50" s="93"/>
      <c r="PIA50" s="93"/>
      <c r="PIB50" s="93"/>
      <c r="PIC50" s="93"/>
      <c r="PID50" s="93"/>
      <c r="PIE50" s="93"/>
      <c r="PIF50" s="93"/>
      <c r="PIG50" s="93"/>
      <c r="PIH50" s="93"/>
      <c r="PII50" s="93"/>
      <c r="PIJ50" s="93"/>
      <c r="PIK50" s="93"/>
      <c r="PIL50" s="93"/>
      <c r="PIM50" s="93"/>
      <c r="PIN50" s="93"/>
      <c r="PIO50" s="93"/>
      <c r="PIP50" s="93"/>
      <c r="PIQ50" s="93"/>
      <c r="PIR50" s="93"/>
      <c r="PIS50" s="93"/>
      <c r="PIT50" s="93"/>
      <c r="PIU50" s="93"/>
      <c r="PIV50" s="93"/>
      <c r="PIW50" s="93"/>
      <c r="PIX50" s="93"/>
      <c r="PIY50" s="93"/>
      <c r="PIZ50" s="93"/>
      <c r="PJA50" s="93"/>
      <c r="PJB50" s="93"/>
      <c r="PJC50" s="93"/>
      <c r="PJD50" s="93"/>
      <c r="PJE50" s="93"/>
      <c r="PJF50" s="93"/>
      <c r="PJG50" s="93"/>
      <c r="PJH50" s="93"/>
      <c r="PJI50" s="93"/>
      <c r="PJJ50" s="93"/>
      <c r="PJK50" s="93"/>
      <c r="PJL50" s="93"/>
      <c r="PJM50" s="93"/>
      <c r="PJN50" s="93"/>
      <c r="PJO50" s="93"/>
      <c r="PJP50" s="93"/>
      <c r="PJQ50" s="93"/>
      <c r="PJR50" s="93"/>
      <c r="PJS50" s="93"/>
      <c r="PJT50" s="93"/>
      <c r="PJU50" s="93"/>
      <c r="PJV50" s="93"/>
      <c r="PJW50" s="93"/>
      <c r="PJX50" s="93"/>
      <c r="PJY50" s="93"/>
      <c r="PJZ50" s="93"/>
      <c r="PKA50" s="93"/>
      <c r="PKB50" s="93"/>
      <c r="PKC50" s="93"/>
      <c r="PKD50" s="93"/>
      <c r="PKE50" s="93"/>
      <c r="PKF50" s="93"/>
      <c r="PKG50" s="93"/>
      <c r="PKH50" s="93"/>
      <c r="PKI50" s="93"/>
      <c r="PKJ50" s="93"/>
      <c r="PKK50" s="93"/>
      <c r="PKL50" s="93"/>
      <c r="PKM50" s="93"/>
      <c r="PKN50" s="93"/>
      <c r="PKO50" s="93"/>
      <c r="PKP50" s="93"/>
      <c r="PKQ50" s="93"/>
      <c r="PKR50" s="93"/>
      <c r="PKS50" s="93"/>
      <c r="PKT50" s="93"/>
      <c r="PKU50" s="93"/>
      <c r="PKV50" s="93"/>
      <c r="PKW50" s="93"/>
      <c r="PKX50" s="93"/>
      <c r="PKY50" s="93"/>
      <c r="PKZ50" s="93"/>
      <c r="PLA50" s="93"/>
      <c r="PLB50" s="93"/>
      <c r="PLC50" s="93"/>
      <c r="PLD50" s="93"/>
      <c r="PLE50" s="93"/>
      <c r="PLF50" s="93"/>
      <c r="PLG50" s="93"/>
      <c r="PLH50" s="93"/>
      <c r="PLI50" s="93"/>
      <c r="PLJ50" s="93"/>
      <c r="PLK50" s="93"/>
      <c r="PLL50" s="93"/>
      <c r="PLM50" s="93"/>
      <c r="PLN50" s="93"/>
      <c r="PLO50" s="93"/>
      <c r="PLP50" s="93"/>
      <c r="PLQ50" s="93"/>
      <c r="PLR50" s="93"/>
      <c r="PLS50" s="93"/>
      <c r="PLT50" s="93"/>
      <c r="PLU50" s="93"/>
      <c r="PLV50" s="93"/>
      <c r="PLW50" s="93"/>
      <c r="PLX50" s="93"/>
      <c r="PLY50" s="93"/>
      <c r="PLZ50" s="93"/>
      <c r="PMA50" s="93"/>
      <c r="PMB50" s="93"/>
      <c r="PMC50" s="93"/>
      <c r="PMD50" s="93"/>
      <c r="PME50" s="93"/>
      <c r="PMF50" s="93"/>
      <c r="PMG50" s="93"/>
      <c r="PMH50" s="93"/>
      <c r="PMI50" s="93"/>
      <c r="PMJ50" s="93"/>
      <c r="PMK50" s="93"/>
      <c r="PML50" s="93"/>
      <c r="PMM50" s="93"/>
      <c r="PMN50" s="93"/>
      <c r="PMO50" s="93"/>
      <c r="PMP50" s="93"/>
      <c r="PMQ50" s="93"/>
      <c r="PMR50" s="93"/>
      <c r="PMS50" s="93"/>
      <c r="PMT50" s="93"/>
      <c r="PMU50" s="93"/>
      <c r="PMV50" s="93"/>
      <c r="PMW50" s="93"/>
      <c r="PMX50" s="93"/>
      <c r="PMY50" s="93"/>
      <c r="PMZ50" s="93"/>
      <c r="PNA50" s="93"/>
      <c r="PNB50" s="93"/>
      <c r="PNC50" s="93"/>
      <c r="PND50" s="93"/>
      <c r="PNE50" s="93"/>
      <c r="PNF50" s="93"/>
      <c r="PNG50" s="93"/>
      <c r="PNH50" s="93"/>
      <c r="PNI50" s="93"/>
      <c r="PNJ50" s="93"/>
      <c r="PNK50" s="93"/>
      <c r="PNL50" s="93"/>
      <c r="PNM50" s="93"/>
      <c r="PNN50" s="93"/>
      <c r="PNO50" s="93"/>
      <c r="PNP50" s="93"/>
      <c r="PNQ50" s="93"/>
      <c r="PNR50" s="93"/>
      <c r="PNS50" s="93"/>
      <c r="PNT50" s="93"/>
      <c r="PNU50" s="93"/>
      <c r="PNV50" s="93"/>
      <c r="PNW50" s="93"/>
      <c r="PNX50" s="93"/>
      <c r="PNY50" s="93"/>
      <c r="PNZ50" s="93"/>
      <c r="POA50" s="93"/>
      <c r="POB50" s="93"/>
      <c r="POC50" s="93"/>
      <c r="POD50" s="93"/>
      <c r="POE50" s="93"/>
      <c r="POF50" s="93"/>
      <c r="POG50" s="93"/>
      <c r="POH50" s="93"/>
      <c r="POI50" s="93"/>
      <c r="POJ50" s="93"/>
      <c r="POK50" s="93"/>
      <c r="POL50" s="93"/>
      <c r="POM50" s="93"/>
      <c r="PON50" s="93"/>
      <c r="POO50" s="93"/>
      <c r="POP50" s="93"/>
      <c r="POQ50" s="93"/>
      <c r="POR50" s="93"/>
      <c r="POS50" s="93"/>
      <c r="POT50" s="93"/>
      <c r="POU50" s="93"/>
      <c r="POV50" s="93"/>
      <c r="POW50" s="93"/>
      <c r="POX50" s="93"/>
      <c r="POY50" s="93"/>
      <c r="POZ50" s="93"/>
      <c r="PPA50" s="93"/>
      <c r="PPB50" s="93"/>
      <c r="PPC50" s="93"/>
      <c r="PPD50" s="93"/>
      <c r="PPE50" s="93"/>
      <c r="PPF50" s="93"/>
      <c r="PPG50" s="93"/>
      <c r="PPH50" s="93"/>
      <c r="PPI50" s="93"/>
      <c r="PPJ50" s="93"/>
      <c r="PPK50" s="93"/>
      <c r="PPL50" s="93"/>
      <c r="PPM50" s="93"/>
      <c r="PPN50" s="93"/>
      <c r="PPO50" s="93"/>
      <c r="PPP50" s="93"/>
      <c r="PPQ50" s="93"/>
      <c r="PPR50" s="93"/>
      <c r="PPS50" s="93"/>
      <c r="PPT50" s="93"/>
      <c r="PPU50" s="93"/>
      <c r="PPV50" s="93"/>
      <c r="PPW50" s="93"/>
      <c r="PPX50" s="93"/>
      <c r="PPY50" s="93"/>
      <c r="PPZ50" s="93"/>
      <c r="PQA50" s="93"/>
      <c r="PQB50" s="93"/>
      <c r="PQC50" s="93"/>
      <c r="PQD50" s="93"/>
      <c r="PQE50" s="93"/>
      <c r="PQF50" s="93"/>
      <c r="PQG50" s="93"/>
      <c r="PQH50" s="93"/>
      <c r="PQI50" s="93"/>
      <c r="PQJ50" s="93"/>
      <c r="PQK50" s="93"/>
      <c r="PQL50" s="93"/>
      <c r="PQM50" s="93"/>
      <c r="PQN50" s="93"/>
      <c r="PQO50" s="93"/>
      <c r="PQP50" s="93"/>
      <c r="PQQ50" s="93"/>
      <c r="PQR50" s="93"/>
      <c r="PQS50" s="93"/>
      <c r="PQT50" s="93"/>
      <c r="PQU50" s="93"/>
      <c r="PQV50" s="93"/>
      <c r="PQW50" s="93"/>
      <c r="PQX50" s="93"/>
      <c r="PQY50" s="93"/>
      <c r="PQZ50" s="93"/>
      <c r="PRA50" s="93"/>
      <c r="PRB50" s="93"/>
      <c r="PRC50" s="93"/>
      <c r="PRD50" s="93"/>
      <c r="PRE50" s="93"/>
      <c r="PRF50" s="93"/>
      <c r="PRG50" s="93"/>
      <c r="PRH50" s="93"/>
      <c r="PRI50" s="93"/>
      <c r="PRJ50" s="93"/>
      <c r="PRK50" s="93"/>
      <c r="PRL50" s="93"/>
      <c r="PRM50" s="93"/>
      <c r="PRN50" s="93"/>
      <c r="PRO50" s="93"/>
      <c r="PRP50" s="93"/>
      <c r="PRQ50" s="93"/>
      <c r="PRR50" s="93"/>
      <c r="PRS50" s="93"/>
      <c r="PRT50" s="93"/>
      <c r="PRU50" s="93"/>
      <c r="PRV50" s="93"/>
      <c r="PRW50" s="93"/>
      <c r="PRX50" s="93"/>
      <c r="PRY50" s="93"/>
      <c r="PRZ50" s="93"/>
      <c r="PSA50" s="93"/>
      <c r="PSB50" s="93"/>
      <c r="PSC50" s="93"/>
      <c r="PSD50" s="93"/>
      <c r="PSE50" s="93"/>
      <c r="PSF50" s="93"/>
      <c r="PSG50" s="93"/>
      <c r="PSH50" s="93"/>
      <c r="PSI50" s="93"/>
      <c r="PSJ50" s="93"/>
      <c r="PSK50" s="93"/>
      <c r="PSL50" s="93"/>
      <c r="PSM50" s="93"/>
      <c r="PSN50" s="93"/>
      <c r="PSO50" s="93"/>
      <c r="PSP50" s="93"/>
      <c r="PSQ50" s="93"/>
      <c r="PSR50" s="93"/>
      <c r="PSS50" s="93"/>
      <c r="PST50" s="93"/>
      <c r="PSU50" s="93"/>
      <c r="PSV50" s="93"/>
      <c r="PSW50" s="93"/>
      <c r="PSX50" s="93"/>
      <c r="PSY50" s="93"/>
      <c r="PSZ50" s="93"/>
      <c r="PTA50" s="93"/>
      <c r="PTB50" s="93"/>
      <c r="PTC50" s="93"/>
      <c r="PTD50" s="93"/>
      <c r="PTE50" s="93"/>
      <c r="PTF50" s="93"/>
      <c r="PTG50" s="93"/>
      <c r="PTH50" s="93"/>
      <c r="PTI50" s="93"/>
      <c r="PTJ50" s="93"/>
      <c r="PTK50" s="93"/>
      <c r="PTL50" s="93"/>
      <c r="PTM50" s="93"/>
      <c r="PTN50" s="93"/>
      <c r="PTO50" s="93"/>
      <c r="PTP50" s="93"/>
      <c r="PTQ50" s="93"/>
      <c r="PTR50" s="93"/>
      <c r="PTS50" s="93"/>
      <c r="PTT50" s="93"/>
      <c r="PTU50" s="93"/>
      <c r="PTV50" s="93"/>
      <c r="PTW50" s="93"/>
      <c r="PTX50" s="93"/>
      <c r="PTY50" s="93"/>
      <c r="PTZ50" s="93"/>
      <c r="PUA50" s="93"/>
      <c r="PUB50" s="93"/>
      <c r="PUC50" s="93"/>
      <c r="PUD50" s="93"/>
      <c r="PUE50" s="93"/>
      <c r="PUF50" s="93"/>
      <c r="PUG50" s="93"/>
      <c r="PUH50" s="93"/>
      <c r="PUI50" s="93"/>
      <c r="PUJ50" s="93"/>
      <c r="PUK50" s="93"/>
      <c r="PUL50" s="93"/>
      <c r="PUM50" s="93"/>
      <c r="PUN50" s="93"/>
      <c r="PUO50" s="93"/>
      <c r="PUP50" s="93"/>
      <c r="PUQ50" s="93"/>
      <c r="PUR50" s="93"/>
      <c r="PUS50" s="93"/>
      <c r="PUT50" s="93"/>
      <c r="PUU50" s="93"/>
      <c r="PUV50" s="93"/>
      <c r="PUW50" s="93"/>
      <c r="PUX50" s="93"/>
      <c r="PUY50" s="93"/>
      <c r="PUZ50" s="93"/>
      <c r="PVA50" s="93"/>
      <c r="PVB50" s="93"/>
      <c r="PVC50" s="93"/>
      <c r="PVD50" s="93"/>
      <c r="PVE50" s="93"/>
      <c r="PVF50" s="93"/>
      <c r="PVG50" s="93"/>
      <c r="PVH50" s="93"/>
      <c r="PVI50" s="93"/>
      <c r="PVJ50" s="93"/>
      <c r="PVK50" s="93"/>
      <c r="PVL50" s="93"/>
      <c r="PVM50" s="93"/>
      <c r="PVN50" s="93"/>
      <c r="PVO50" s="93"/>
      <c r="PVP50" s="93"/>
      <c r="PVQ50" s="93"/>
      <c r="PVR50" s="93"/>
      <c r="PVS50" s="93"/>
      <c r="PVT50" s="93"/>
      <c r="PVU50" s="93"/>
      <c r="PVV50" s="93"/>
      <c r="PVW50" s="93"/>
      <c r="PVX50" s="93"/>
      <c r="PVY50" s="93"/>
      <c r="PVZ50" s="93"/>
      <c r="PWA50" s="93"/>
      <c r="PWB50" s="93"/>
      <c r="PWC50" s="93"/>
      <c r="PWD50" s="93"/>
      <c r="PWE50" s="93"/>
      <c r="PWF50" s="93"/>
      <c r="PWG50" s="93"/>
      <c r="PWH50" s="93"/>
      <c r="PWI50" s="93"/>
      <c r="PWJ50" s="93"/>
      <c r="PWK50" s="93"/>
      <c r="PWL50" s="93"/>
      <c r="PWM50" s="93"/>
      <c r="PWN50" s="93"/>
      <c r="PWO50" s="93"/>
      <c r="PWP50" s="93"/>
      <c r="PWQ50" s="93"/>
      <c r="PWR50" s="93"/>
      <c r="PWS50" s="93"/>
      <c r="PWT50" s="93"/>
      <c r="PWU50" s="93"/>
      <c r="PWV50" s="93"/>
      <c r="PWW50" s="93"/>
      <c r="PWX50" s="93"/>
      <c r="PWY50" s="93"/>
      <c r="PWZ50" s="93"/>
      <c r="PXA50" s="93"/>
      <c r="PXB50" s="93"/>
      <c r="PXC50" s="93"/>
      <c r="PXD50" s="93"/>
      <c r="PXE50" s="93"/>
      <c r="PXF50" s="93"/>
      <c r="PXG50" s="93"/>
      <c r="PXH50" s="93"/>
      <c r="PXI50" s="93"/>
      <c r="PXJ50" s="93"/>
      <c r="PXK50" s="93"/>
      <c r="PXL50" s="93"/>
      <c r="PXM50" s="93"/>
      <c r="PXN50" s="93"/>
      <c r="PXO50" s="93"/>
      <c r="PXP50" s="93"/>
      <c r="PXQ50" s="93"/>
      <c r="PXR50" s="93"/>
      <c r="PXS50" s="93"/>
      <c r="PXT50" s="93"/>
      <c r="PXU50" s="93"/>
      <c r="PXV50" s="93"/>
      <c r="PXW50" s="93"/>
      <c r="PXX50" s="93"/>
      <c r="PXY50" s="93"/>
      <c r="PXZ50" s="93"/>
      <c r="PYA50" s="93"/>
      <c r="PYB50" s="93"/>
      <c r="PYC50" s="93"/>
      <c r="PYD50" s="93"/>
      <c r="PYE50" s="93"/>
      <c r="PYF50" s="93"/>
      <c r="PYG50" s="93"/>
      <c r="PYH50" s="93"/>
      <c r="PYI50" s="93"/>
      <c r="PYJ50" s="93"/>
      <c r="PYK50" s="93"/>
      <c r="PYL50" s="93"/>
      <c r="PYM50" s="93"/>
      <c r="PYN50" s="93"/>
      <c r="PYO50" s="93"/>
      <c r="PYP50" s="93"/>
      <c r="PYQ50" s="93"/>
      <c r="PYR50" s="93"/>
      <c r="PYS50" s="93"/>
      <c r="PYT50" s="93"/>
      <c r="PYU50" s="93"/>
      <c r="PYV50" s="93"/>
      <c r="PYW50" s="93"/>
      <c r="PYX50" s="93"/>
      <c r="PYY50" s="93"/>
      <c r="PYZ50" s="93"/>
      <c r="PZA50" s="93"/>
      <c r="PZB50" s="93"/>
      <c r="PZC50" s="93"/>
      <c r="PZD50" s="93"/>
      <c r="PZE50" s="93"/>
      <c r="PZF50" s="93"/>
      <c r="PZG50" s="93"/>
      <c r="PZH50" s="93"/>
      <c r="PZI50" s="93"/>
      <c r="PZJ50" s="93"/>
      <c r="PZK50" s="93"/>
      <c r="PZL50" s="93"/>
      <c r="PZM50" s="93"/>
      <c r="PZN50" s="93"/>
      <c r="PZO50" s="93"/>
      <c r="PZP50" s="93"/>
      <c r="PZQ50" s="93"/>
      <c r="PZR50" s="93"/>
      <c r="PZS50" s="93"/>
      <c r="PZT50" s="93"/>
      <c r="PZU50" s="93"/>
      <c r="PZV50" s="93"/>
      <c r="PZW50" s="93"/>
      <c r="PZX50" s="93"/>
      <c r="PZY50" s="93"/>
      <c r="PZZ50" s="93"/>
      <c r="QAA50" s="93"/>
      <c r="QAB50" s="93"/>
      <c r="QAC50" s="93"/>
      <c r="QAD50" s="93"/>
      <c r="QAE50" s="93"/>
      <c r="QAF50" s="93"/>
      <c r="QAG50" s="93"/>
      <c r="QAH50" s="93"/>
      <c r="QAI50" s="93"/>
      <c r="QAJ50" s="93"/>
      <c r="QAK50" s="93"/>
      <c r="QAL50" s="93"/>
      <c r="QAM50" s="93"/>
      <c r="QAN50" s="93"/>
      <c r="QAO50" s="93"/>
      <c r="QAP50" s="93"/>
      <c r="QAQ50" s="93"/>
      <c r="QAR50" s="93"/>
      <c r="QAS50" s="93"/>
      <c r="QAT50" s="93"/>
      <c r="QAU50" s="93"/>
      <c r="QAV50" s="93"/>
      <c r="QAW50" s="93"/>
      <c r="QAX50" s="93"/>
      <c r="QAY50" s="93"/>
      <c r="QAZ50" s="93"/>
      <c r="QBA50" s="93"/>
      <c r="QBB50" s="93"/>
      <c r="QBC50" s="93"/>
      <c r="QBD50" s="93"/>
      <c r="QBE50" s="93"/>
      <c r="QBF50" s="93"/>
      <c r="QBG50" s="93"/>
      <c r="QBH50" s="93"/>
      <c r="QBI50" s="93"/>
      <c r="QBJ50" s="93"/>
      <c r="QBK50" s="93"/>
      <c r="QBL50" s="93"/>
      <c r="QBM50" s="93"/>
      <c r="QBN50" s="93"/>
      <c r="QBO50" s="93"/>
      <c r="QBP50" s="93"/>
      <c r="QBQ50" s="93"/>
      <c r="QBR50" s="93"/>
      <c r="QBS50" s="93"/>
      <c r="QBT50" s="93"/>
      <c r="QBU50" s="93"/>
      <c r="QBV50" s="93"/>
      <c r="QBW50" s="93"/>
      <c r="QBX50" s="93"/>
      <c r="QBY50" s="93"/>
      <c r="QBZ50" s="93"/>
      <c r="QCA50" s="93"/>
      <c r="QCB50" s="93"/>
      <c r="QCC50" s="93"/>
      <c r="QCD50" s="93"/>
      <c r="QCE50" s="93"/>
      <c r="QCF50" s="93"/>
      <c r="QCG50" s="93"/>
      <c r="QCH50" s="93"/>
      <c r="QCI50" s="93"/>
      <c r="QCJ50" s="93"/>
      <c r="QCK50" s="93"/>
      <c r="QCL50" s="93"/>
      <c r="QCM50" s="93"/>
      <c r="QCN50" s="93"/>
      <c r="QCO50" s="93"/>
      <c r="QCP50" s="93"/>
      <c r="QCQ50" s="93"/>
      <c r="QCR50" s="93"/>
      <c r="QCS50" s="93"/>
      <c r="QCT50" s="93"/>
      <c r="QCU50" s="93"/>
      <c r="QCV50" s="93"/>
      <c r="QCW50" s="93"/>
      <c r="QCX50" s="93"/>
      <c r="QCY50" s="93"/>
      <c r="QCZ50" s="93"/>
      <c r="QDA50" s="93"/>
      <c r="QDB50" s="93"/>
      <c r="QDC50" s="93"/>
      <c r="QDD50" s="93"/>
      <c r="QDE50" s="93"/>
      <c r="QDF50" s="93"/>
      <c r="QDG50" s="93"/>
      <c r="QDH50" s="93"/>
      <c r="QDI50" s="93"/>
      <c r="QDJ50" s="93"/>
      <c r="QDK50" s="93"/>
      <c r="QDL50" s="93"/>
      <c r="QDM50" s="93"/>
      <c r="QDN50" s="93"/>
      <c r="QDO50" s="93"/>
      <c r="QDP50" s="93"/>
      <c r="QDQ50" s="93"/>
      <c r="QDR50" s="93"/>
      <c r="QDS50" s="93"/>
      <c r="QDT50" s="93"/>
      <c r="QDU50" s="93"/>
      <c r="QDV50" s="93"/>
      <c r="QDW50" s="93"/>
      <c r="QDX50" s="93"/>
      <c r="QDY50" s="93"/>
      <c r="QDZ50" s="93"/>
      <c r="QEA50" s="93"/>
      <c r="QEB50" s="93"/>
      <c r="QEC50" s="93"/>
      <c r="QED50" s="93"/>
      <c r="QEE50" s="93"/>
      <c r="QEF50" s="93"/>
      <c r="QEG50" s="93"/>
      <c r="QEH50" s="93"/>
      <c r="QEI50" s="93"/>
      <c r="QEJ50" s="93"/>
      <c r="QEK50" s="93"/>
      <c r="QEL50" s="93"/>
      <c r="QEM50" s="93"/>
      <c r="QEN50" s="93"/>
      <c r="QEO50" s="93"/>
      <c r="QEP50" s="93"/>
      <c r="QEQ50" s="93"/>
      <c r="QER50" s="93"/>
      <c r="QES50" s="93"/>
      <c r="QET50" s="93"/>
      <c r="QEU50" s="93"/>
      <c r="QEV50" s="93"/>
      <c r="QEW50" s="93"/>
      <c r="QEX50" s="93"/>
      <c r="QEY50" s="93"/>
      <c r="QEZ50" s="93"/>
      <c r="QFA50" s="93"/>
      <c r="QFB50" s="93"/>
      <c r="QFC50" s="93"/>
      <c r="QFD50" s="93"/>
      <c r="QFE50" s="93"/>
      <c r="QFF50" s="93"/>
      <c r="QFG50" s="93"/>
      <c r="QFH50" s="93"/>
      <c r="QFI50" s="93"/>
      <c r="QFJ50" s="93"/>
      <c r="QFK50" s="93"/>
      <c r="QFL50" s="93"/>
      <c r="QFM50" s="93"/>
      <c r="QFN50" s="93"/>
      <c r="QFO50" s="93"/>
      <c r="QFP50" s="93"/>
      <c r="QFQ50" s="93"/>
      <c r="QFR50" s="93"/>
      <c r="QFS50" s="93"/>
      <c r="QFT50" s="93"/>
      <c r="QFU50" s="93"/>
      <c r="QFV50" s="93"/>
      <c r="QFW50" s="93"/>
      <c r="QFX50" s="93"/>
      <c r="QFY50" s="93"/>
      <c r="QFZ50" s="93"/>
      <c r="QGA50" s="93"/>
      <c r="QGB50" s="93"/>
      <c r="QGC50" s="93"/>
      <c r="QGD50" s="93"/>
      <c r="QGE50" s="93"/>
      <c r="QGF50" s="93"/>
      <c r="QGG50" s="93"/>
      <c r="QGH50" s="93"/>
      <c r="QGI50" s="93"/>
      <c r="QGJ50" s="93"/>
      <c r="QGK50" s="93"/>
      <c r="QGL50" s="93"/>
      <c r="QGM50" s="93"/>
      <c r="QGN50" s="93"/>
      <c r="QGO50" s="93"/>
      <c r="QGP50" s="93"/>
      <c r="QGQ50" s="93"/>
      <c r="QGR50" s="93"/>
      <c r="QGS50" s="93"/>
      <c r="QGT50" s="93"/>
      <c r="QGU50" s="93"/>
      <c r="QGV50" s="93"/>
      <c r="QGW50" s="93"/>
      <c r="QGX50" s="93"/>
      <c r="QGY50" s="93"/>
      <c r="QGZ50" s="93"/>
      <c r="QHA50" s="93"/>
      <c r="QHB50" s="93"/>
      <c r="QHC50" s="93"/>
      <c r="QHD50" s="93"/>
      <c r="QHE50" s="93"/>
      <c r="QHF50" s="93"/>
      <c r="QHG50" s="93"/>
      <c r="QHH50" s="93"/>
      <c r="QHI50" s="93"/>
      <c r="QHJ50" s="93"/>
      <c r="QHK50" s="93"/>
      <c r="QHL50" s="93"/>
      <c r="QHM50" s="93"/>
      <c r="QHN50" s="93"/>
      <c r="QHO50" s="93"/>
      <c r="QHP50" s="93"/>
      <c r="QHQ50" s="93"/>
      <c r="QHR50" s="93"/>
      <c r="QHS50" s="93"/>
      <c r="QHT50" s="93"/>
      <c r="QHU50" s="93"/>
      <c r="QHV50" s="93"/>
      <c r="QHW50" s="93"/>
      <c r="QHX50" s="93"/>
      <c r="QHY50" s="93"/>
      <c r="QHZ50" s="93"/>
      <c r="QIA50" s="93"/>
      <c r="QIB50" s="93"/>
      <c r="QIC50" s="93"/>
      <c r="QID50" s="93"/>
      <c r="QIE50" s="93"/>
      <c r="QIF50" s="93"/>
      <c r="QIG50" s="93"/>
      <c r="QIH50" s="93"/>
      <c r="QII50" s="93"/>
      <c r="QIJ50" s="93"/>
      <c r="QIK50" s="93"/>
      <c r="QIL50" s="93"/>
      <c r="QIM50" s="93"/>
      <c r="QIN50" s="93"/>
      <c r="QIO50" s="93"/>
      <c r="QIP50" s="93"/>
      <c r="QIQ50" s="93"/>
      <c r="QIR50" s="93"/>
      <c r="QIS50" s="93"/>
      <c r="QIT50" s="93"/>
      <c r="QIU50" s="93"/>
      <c r="QIV50" s="93"/>
      <c r="QIW50" s="93"/>
      <c r="QIX50" s="93"/>
      <c r="QIY50" s="93"/>
      <c r="QIZ50" s="93"/>
      <c r="QJA50" s="93"/>
      <c r="QJB50" s="93"/>
      <c r="QJC50" s="93"/>
      <c r="QJD50" s="93"/>
      <c r="QJE50" s="93"/>
      <c r="QJF50" s="93"/>
      <c r="QJG50" s="93"/>
      <c r="QJH50" s="93"/>
      <c r="QJI50" s="93"/>
      <c r="QJJ50" s="93"/>
      <c r="QJK50" s="93"/>
      <c r="QJL50" s="93"/>
      <c r="QJM50" s="93"/>
      <c r="QJN50" s="93"/>
      <c r="QJO50" s="93"/>
      <c r="QJP50" s="93"/>
      <c r="QJQ50" s="93"/>
      <c r="QJR50" s="93"/>
      <c r="QJS50" s="93"/>
      <c r="QJT50" s="93"/>
      <c r="QJU50" s="93"/>
      <c r="QJV50" s="93"/>
      <c r="QJW50" s="93"/>
      <c r="QJX50" s="93"/>
      <c r="QJY50" s="93"/>
      <c r="QJZ50" s="93"/>
      <c r="QKA50" s="93"/>
      <c r="QKB50" s="93"/>
      <c r="QKC50" s="93"/>
      <c r="QKD50" s="93"/>
      <c r="QKE50" s="93"/>
      <c r="QKF50" s="93"/>
      <c r="QKG50" s="93"/>
      <c r="QKH50" s="93"/>
      <c r="QKI50" s="93"/>
      <c r="QKJ50" s="93"/>
      <c r="QKK50" s="93"/>
      <c r="QKL50" s="93"/>
      <c r="QKM50" s="93"/>
      <c r="QKN50" s="93"/>
      <c r="QKO50" s="93"/>
      <c r="QKP50" s="93"/>
      <c r="QKQ50" s="93"/>
      <c r="QKR50" s="93"/>
      <c r="QKS50" s="93"/>
      <c r="QKT50" s="93"/>
      <c r="QKU50" s="93"/>
      <c r="QKV50" s="93"/>
      <c r="QKW50" s="93"/>
      <c r="QKX50" s="93"/>
      <c r="QKY50" s="93"/>
      <c r="QKZ50" s="93"/>
      <c r="QLA50" s="93"/>
      <c r="QLB50" s="93"/>
      <c r="QLC50" s="93"/>
      <c r="QLD50" s="93"/>
      <c r="QLE50" s="93"/>
      <c r="QLF50" s="93"/>
      <c r="QLG50" s="93"/>
      <c r="QLH50" s="93"/>
      <c r="QLI50" s="93"/>
      <c r="QLJ50" s="93"/>
      <c r="QLK50" s="93"/>
      <c r="QLL50" s="93"/>
      <c r="QLM50" s="93"/>
      <c r="QLN50" s="93"/>
      <c r="QLO50" s="93"/>
      <c r="QLP50" s="93"/>
      <c r="QLQ50" s="93"/>
      <c r="QLR50" s="93"/>
      <c r="QLS50" s="93"/>
      <c r="QLT50" s="93"/>
      <c r="QLU50" s="93"/>
      <c r="QLV50" s="93"/>
      <c r="QLW50" s="93"/>
      <c r="QLX50" s="93"/>
      <c r="QLY50" s="93"/>
      <c r="QLZ50" s="93"/>
      <c r="QMA50" s="93"/>
      <c r="QMB50" s="93"/>
      <c r="QMC50" s="93"/>
      <c r="QMD50" s="93"/>
      <c r="QME50" s="93"/>
      <c r="QMF50" s="93"/>
      <c r="QMG50" s="93"/>
      <c r="QMH50" s="93"/>
      <c r="QMI50" s="93"/>
      <c r="QMJ50" s="93"/>
      <c r="QMK50" s="93"/>
      <c r="QML50" s="93"/>
      <c r="QMM50" s="93"/>
      <c r="QMN50" s="93"/>
      <c r="QMO50" s="93"/>
      <c r="QMP50" s="93"/>
      <c r="QMQ50" s="93"/>
      <c r="QMR50" s="93"/>
      <c r="QMS50" s="93"/>
      <c r="QMT50" s="93"/>
      <c r="QMU50" s="93"/>
      <c r="QMV50" s="93"/>
      <c r="QMW50" s="93"/>
      <c r="QMX50" s="93"/>
      <c r="QMY50" s="93"/>
      <c r="QMZ50" s="93"/>
      <c r="QNA50" s="93"/>
      <c r="QNB50" s="93"/>
      <c r="QNC50" s="93"/>
      <c r="QND50" s="93"/>
      <c r="QNE50" s="93"/>
      <c r="QNF50" s="93"/>
      <c r="QNG50" s="93"/>
      <c r="QNH50" s="93"/>
      <c r="QNI50" s="93"/>
      <c r="QNJ50" s="93"/>
      <c r="QNK50" s="93"/>
      <c r="QNL50" s="93"/>
      <c r="QNM50" s="93"/>
      <c r="QNN50" s="93"/>
      <c r="QNO50" s="93"/>
      <c r="QNP50" s="93"/>
      <c r="QNQ50" s="93"/>
      <c r="QNR50" s="93"/>
      <c r="QNS50" s="93"/>
      <c r="QNT50" s="93"/>
      <c r="QNU50" s="93"/>
      <c r="QNV50" s="93"/>
      <c r="QNW50" s="93"/>
      <c r="QNX50" s="93"/>
      <c r="QNY50" s="93"/>
      <c r="QNZ50" s="93"/>
      <c r="QOA50" s="93"/>
      <c r="QOB50" s="93"/>
      <c r="QOC50" s="93"/>
      <c r="QOD50" s="93"/>
      <c r="QOE50" s="93"/>
      <c r="QOF50" s="93"/>
      <c r="QOG50" s="93"/>
      <c r="QOH50" s="93"/>
      <c r="QOI50" s="93"/>
      <c r="QOJ50" s="93"/>
      <c r="QOK50" s="93"/>
      <c r="QOL50" s="93"/>
      <c r="QOM50" s="93"/>
      <c r="QON50" s="93"/>
      <c r="QOO50" s="93"/>
      <c r="QOP50" s="93"/>
      <c r="QOQ50" s="93"/>
      <c r="QOR50" s="93"/>
      <c r="QOS50" s="93"/>
      <c r="QOT50" s="93"/>
      <c r="QOU50" s="93"/>
      <c r="QOV50" s="93"/>
      <c r="QOW50" s="93"/>
      <c r="QOX50" s="93"/>
      <c r="QOY50" s="93"/>
      <c r="QOZ50" s="93"/>
      <c r="QPA50" s="93"/>
      <c r="QPB50" s="93"/>
      <c r="QPC50" s="93"/>
      <c r="QPD50" s="93"/>
      <c r="QPE50" s="93"/>
      <c r="QPF50" s="93"/>
      <c r="QPG50" s="93"/>
      <c r="QPH50" s="93"/>
      <c r="QPI50" s="93"/>
      <c r="QPJ50" s="93"/>
      <c r="QPK50" s="93"/>
      <c r="QPL50" s="93"/>
      <c r="QPM50" s="93"/>
      <c r="QPN50" s="93"/>
      <c r="QPO50" s="93"/>
      <c r="QPP50" s="93"/>
      <c r="QPQ50" s="93"/>
      <c r="QPR50" s="93"/>
      <c r="QPS50" s="93"/>
      <c r="QPT50" s="93"/>
      <c r="QPU50" s="93"/>
      <c r="QPV50" s="93"/>
      <c r="QPW50" s="93"/>
      <c r="QPX50" s="93"/>
      <c r="QPY50" s="93"/>
      <c r="QPZ50" s="93"/>
      <c r="QQA50" s="93"/>
      <c r="QQB50" s="93"/>
      <c r="QQC50" s="93"/>
      <c r="QQD50" s="93"/>
      <c r="QQE50" s="93"/>
      <c r="QQF50" s="93"/>
      <c r="QQG50" s="93"/>
      <c r="QQH50" s="93"/>
      <c r="QQI50" s="93"/>
      <c r="QQJ50" s="93"/>
      <c r="QQK50" s="93"/>
      <c r="QQL50" s="93"/>
      <c r="QQM50" s="93"/>
      <c r="QQN50" s="93"/>
      <c r="QQO50" s="93"/>
      <c r="QQP50" s="93"/>
      <c r="QQQ50" s="93"/>
      <c r="QQR50" s="93"/>
      <c r="QQS50" s="93"/>
      <c r="QQT50" s="93"/>
      <c r="QQU50" s="93"/>
      <c r="QQV50" s="93"/>
      <c r="QQW50" s="93"/>
      <c r="QQX50" s="93"/>
      <c r="QQY50" s="93"/>
      <c r="QQZ50" s="93"/>
      <c r="QRA50" s="93"/>
      <c r="QRB50" s="93"/>
      <c r="QRC50" s="93"/>
      <c r="QRD50" s="93"/>
      <c r="QRE50" s="93"/>
      <c r="QRF50" s="93"/>
      <c r="QRG50" s="93"/>
      <c r="QRH50" s="93"/>
      <c r="QRI50" s="93"/>
      <c r="QRJ50" s="93"/>
      <c r="QRK50" s="93"/>
      <c r="QRL50" s="93"/>
      <c r="QRM50" s="93"/>
      <c r="QRN50" s="93"/>
      <c r="QRO50" s="93"/>
      <c r="QRP50" s="93"/>
      <c r="QRQ50" s="93"/>
      <c r="QRR50" s="93"/>
      <c r="QRS50" s="93"/>
      <c r="QRT50" s="93"/>
      <c r="QRU50" s="93"/>
      <c r="QRV50" s="93"/>
      <c r="QRW50" s="93"/>
      <c r="QRX50" s="93"/>
      <c r="QRY50" s="93"/>
      <c r="QRZ50" s="93"/>
      <c r="QSA50" s="93"/>
      <c r="QSB50" s="93"/>
      <c r="QSC50" s="93"/>
      <c r="QSD50" s="93"/>
      <c r="QSE50" s="93"/>
      <c r="QSF50" s="93"/>
      <c r="QSG50" s="93"/>
      <c r="QSH50" s="93"/>
      <c r="QSI50" s="93"/>
      <c r="QSJ50" s="93"/>
      <c r="QSK50" s="93"/>
      <c r="QSL50" s="93"/>
      <c r="QSM50" s="93"/>
      <c r="QSN50" s="93"/>
      <c r="QSO50" s="93"/>
      <c r="QSP50" s="93"/>
      <c r="QSQ50" s="93"/>
      <c r="QSR50" s="93"/>
      <c r="QSS50" s="93"/>
      <c r="QST50" s="93"/>
      <c r="QSU50" s="93"/>
      <c r="QSV50" s="93"/>
      <c r="QSW50" s="93"/>
      <c r="QSX50" s="93"/>
      <c r="QSY50" s="93"/>
      <c r="QSZ50" s="93"/>
      <c r="QTA50" s="93"/>
      <c r="QTB50" s="93"/>
      <c r="QTC50" s="93"/>
      <c r="QTD50" s="93"/>
      <c r="QTE50" s="93"/>
      <c r="QTF50" s="93"/>
      <c r="QTG50" s="93"/>
      <c r="QTH50" s="93"/>
      <c r="QTI50" s="93"/>
      <c r="QTJ50" s="93"/>
      <c r="QTK50" s="93"/>
      <c r="QTL50" s="93"/>
      <c r="QTM50" s="93"/>
      <c r="QTN50" s="93"/>
      <c r="QTO50" s="93"/>
      <c r="QTP50" s="93"/>
      <c r="QTQ50" s="93"/>
      <c r="QTR50" s="93"/>
      <c r="QTS50" s="93"/>
      <c r="QTT50" s="93"/>
      <c r="QTU50" s="93"/>
      <c r="QTV50" s="93"/>
      <c r="QTW50" s="93"/>
      <c r="QTX50" s="93"/>
      <c r="QTY50" s="93"/>
      <c r="QTZ50" s="93"/>
      <c r="QUA50" s="93"/>
      <c r="QUB50" s="93"/>
      <c r="QUC50" s="93"/>
      <c r="QUD50" s="93"/>
      <c r="QUE50" s="93"/>
      <c r="QUF50" s="93"/>
      <c r="QUG50" s="93"/>
      <c r="QUH50" s="93"/>
      <c r="QUI50" s="93"/>
      <c r="QUJ50" s="93"/>
      <c r="QUK50" s="93"/>
      <c r="QUL50" s="93"/>
      <c r="QUM50" s="93"/>
      <c r="QUN50" s="93"/>
      <c r="QUO50" s="93"/>
      <c r="QUP50" s="93"/>
      <c r="QUQ50" s="93"/>
      <c r="QUR50" s="93"/>
      <c r="QUS50" s="93"/>
      <c r="QUT50" s="93"/>
      <c r="QUU50" s="93"/>
      <c r="QUV50" s="93"/>
      <c r="QUW50" s="93"/>
      <c r="QUX50" s="93"/>
      <c r="QUY50" s="93"/>
      <c r="QUZ50" s="93"/>
      <c r="QVA50" s="93"/>
      <c r="QVB50" s="93"/>
      <c r="QVC50" s="93"/>
      <c r="QVD50" s="93"/>
      <c r="QVE50" s="93"/>
      <c r="QVF50" s="93"/>
      <c r="QVG50" s="93"/>
      <c r="QVH50" s="93"/>
      <c r="QVI50" s="93"/>
      <c r="QVJ50" s="93"/>
      <c r="QVK50" s="93"/>
      <c r="QVL50" s="93"/>
      <c r="QVM50" s="93"/>
      <c r="QVN50" s="93"/>
      <c r="QVO50" s="93"/>
      <c r="QVP50" s="93"/>
      <c r="QVQ50" s="93"/>
      <c r="QVR50" s="93"/>
      <c r="QVS50" s="93"/>
      <c r="QVT50" s="93"/>
      <c r="QVU50" s="93"/>
      <c r="QVV50" s="93"/>
      <c r="QVW50" s="93"/>
      <c r="QVX50" s="93"/>
      <c r="QVY50" s="93"/>
      <c r="QVZ50" s="93"/>
      <c r="QWA50" s="93"/>
      <c r="QWB50" s="93"/>
      <c r="QWC50" s="93"/>
      <c r="QWD50" s="93"/>
      <c r="QWE50" s="93"/>
      <c r="QWF50" s="93"/>
      <c r="QWG50" s="93"/>
      <c r="QWH50" s="93"/>
      <c r="QWI50" s="93"/>
      <c r="QWJ50" s="93"/>
      <c r="QWK50" s="93"/>
      <c r="QWL50" s="93"/>
      <c r="QWM50" s="93"/>
      <c r="QWN50" s="93"/>
      <c r="QWO50" s="93"/>
      <c r="QWP50" s="93"/>
      <c r="QWQ50" s="93"/>
      <c r="QWR50" s="93"/>
      <c r="QWS50" s="93"/>
      <c r="QWT50" s="93"/>
      <c r="QWU50" s="93"/>
      <c r="QWV50" s="93"/>
      <c r="QWW50" s="93"/>
      <c r="QWX50" s="93"/>
      <c r="QWY50" s="93"/>
      <c r="QWZ50" s="93"/>
      <c r="QXA50" s="93"/>
      <c r="QXB50" s="93"/>
      <c r="QXC50" s="93"/>
      <c r="QXD50" s="93"/>
      <c r="QXE50" s="93"/>
      <c r="QXF50" s="93"/>
      <c r="QXG50" s="93"/>
      <c r="QXH50" s="93"/>
      <c r="QXI50" s="93"/>
      <c r="QXJ50" s="93"/>
      <c r="QXK50" s="93"/>
      <c r="QXL50" s="93"/>
      <c r="QXM50" s="93"/>
      <c r="QXN50" s="93"/>
      <c r="QXO50" s="93"/>
      <c r="QXP50" s="93"/>
      <c r="QXQ50" s="93"/>
      <c r="QXR50" s="93"/>
      <c r="QXS50" s="93"/>
      <c r="QXT50" s="93"/>
      <c r="QXU50" s="93"/>
      <c r="QXV50" s="93"/>
      <c r="QXW50" s="93"/>
      <c r="QXX50" s="93"/>
      <c r="QXY50" s="93"/>
      <c r="QXZ50" s="93"/>
      <c r="QYA50" s="93"/>
      <c r="QYB50" s="93"/>
      <c r="QYC50" s="93"/>
      <c r="QYD50" s="93"/>
      <c r="QYE50" s="93"/>
      <c r="QYF50" s="93"/>
      <c r="QYG50" s="93"/>
      <c r="QYH50" s="93"/>
      <c r="QYI50" s="93"/>
      <c r="QYJ50" s="93"/>
      <c r="QYK50" s="93"/>
      <c r="QYL50" s="93"/>
      <c r="QYM50" s="93"/>
      <c r="QYN50" s="93"/>
      <c r="QYO50" s="93"/>
      <c r="QYP50" s="93"/>
      <c r="QYQ50" s="93"/>
      <c r="QYR50" s="93"/>
      <c r="QYS50" s="93"/>
      <c r="QYT50" s="93"/>
      <c r="QYU50" s="93"/>
      <c r="QYV50" s="93"/>
      <c r="QYW50" s="93"/>
      <c r="QYX50" s="93"/>
      <c r="QYY50" s="93"/>
      <c r="QYZ50" s="93"/>
      <c r="QZA50" s="93"/>
      <c r="QZB50" s="93"/>
      <c r="QZC50" s="93"/>
      <c r="QZD50" s="93"/>
      <c r="QZE50" s="93"/>
      <c r="QZF50" s="93"/>
      <c r="QZG50" s="93"/>
      <c r="QZH50" s="93"/>
      <c r="QZI50" s="93"/>
      <c r="QZJ50" s="93"/>
      <c r="QZK50" s="93"/>
      <c r="QZL50" s="93"/>
      <c r="QZM50" s="93"/>
      <c r="QZN50" s="93"/>
      <c r="QZO50" s="93"/>
      <c r="QZP50" s="93"/>
      <c r="QZQ50" s="93"/>
      <c r="QZR50" s="93"/>
      <c r="QZS50" s="93"/>
      <c r="QZT50" s="93"/>
      <c r="QZU50" s="93"/>
      <c r="QZV50" s="93"/>
      <c r="QZW50" s="93"/>
      <c r="QZX50" s="93"/>
      <c r="QZY50" s="93"/>
      <c r="QZZ50" s="93"/>
      <c r="RAA50" s="93"/>
      <c r="RAB50" s="93"/>
      <c r="RAC50" s="93"/>
      <c r="RAD50" s="93"/>
      <c r="RAE50" s="93"/>
      <c r="RAF50" s="93"/>
      <c r="RAG50" s="93"/>
      <c r="RAH50" s="93"/>
      <c r="RAI50" s="93"/>
      <c r="RAJ50" s="93"/>
      <c r="RAK50" s="93"/>
      <c r="RAL50" s="93"/>
      <c r="RAM50" s="93"/>
      <c r="RAN50" s="93"/>
      <c r="RAO50" s="93"/>
      <c r="RAP50" s="93"/>
      <c r="RAQ50" s="93"/>
      <c r="RAR50" s="93"/>
      <c r="RAS50" s="93"/>
      <c r="RAT50" s="93"/>
      <c r="RAU50" s="93"/>
      <c r="RAV50" s="93"/>
      <c r="RAW50" s="93"/>
      <c r="RAX50" s="93"/>
      <c r="RAY50" s="93"/>
      <c r="RAZ50" s="93"/>
      <c r="RBA50" s="93"/>
      <c r="RBB50" s="93"/>
      <c r="RBC50" s="93"/>
      <c r="RBD50" s="93"/>
      <c r="RBE50" s="93"/>
      <c r="RBF50" s="93"/>
      <c r="RBG50" s="93"/>
      <c r="RBH50" s="93"/>
      <c r="RBI50" s="93"/>
      <c r="RBJ50" s="93"/>
      <c r="RBK50" s="93"/>
      <c r="RBL50" s="93"/>
      <c r="RBM50" s="93"/>
      <c r="RBN50" s="93"/>
      <c r="RBO50" s="93"/>
      <c r="RBP50" s="93"/>
      <c r="RBQ50" s="93"/>
      <c r="RBR50" s="93"/>
      <c r="RBS50" s="93"/>
      <c r="RBT50" s="93"/>
      <c r="RBU50" s="93"/>
      <c r="RBV50" s="93"/>
      <c r="RBW50" s="93"/>
      <c r="RBX50" s="93"/>
      <c r="RBY50" s="93"/>
      <c r="RBZ50" s="93"/>
      <c r="RCA50" s="93"/>
      <c r="RCB50" s="93"/>
      <c r="RCC50" s="93"/>
      <c r="RCD50" s="93"/>
      <c r="RCE50" s="93"/>
      <c r="RCF50" s="93"/>
      <c r="RCG50" s="93"/>
      <c r="RCH50" s="93"/>
      <c r="RCI50" s="93"/>
      <c r="RCJ50" s="93"/>
      <c r="RCK50" s="93"/>
      <c r="RCL50" s="93"/>
      <c r="RCM50" s="93"/>
      <c r="RCN50" s="93"/>
      <c r="RCO50" s="93"/>
      <c r="RCP50" s="93"/>
      <c r="RCQ50" s="93"/>
      <c r="RCR50" s="93"/>
      <c r="RCS50" s="93"/>
      <c r="RCT50" s="93"/>
      <c r="RCU50" s="93"/>
      <c r="RCV50" s="93"/>
      <c r="RCW50" s="93"/>
      <c r="RCX50" s="93"/>
      <c r="RCY50" s="93"/>
      <c r="RCZ50" s="93"/>
      <c r="RDA50" s="93"/>
      <c r="RDB50" s="93"/>
      <c r="RDC50" s="93"/>
      <c r="RDD50" s="93"/>
      <c r="RDE50" s="93"/>
      <c r="RDF50" s="93"/>
      <c r="RDG50" s="93"/>
      <c r="RDH50" s="93"/>
      <c r="RDI50" s="93"/>
      <c r="RDJ50" s="93"/>
      <c r="RDK50" s="93"/>
      <c r="RDL50" s="93"/>
      <c r="RDM50" s="93"/>
      <c r="RDN50" s="93"/>
      <c r="RDO50" s="93"/>
      <c r="RDP50" s="93"/>
      <c r="RDQ50" s="93"/>
      <c r="RDR50" s="93"/>
      <c r="RDS50" s="93"/>
      <c r="RDT50" s="93"/>
      <c r="RDU50" s="93"/>
      <c r="RDV50" s="93"/>
      <c r="RDW50" s="93"/>
      <c r="RDX50" s="93"/>
      <c r="RDY50" s="93"/>
      <c r="RDZ50" s="93"/>
      <c r="REA50" s="93"/>
      <c r="REB50" s="93"/>
      <c r="REC50" s="93"/>
      <c r="RED50" s="93"/>
      <c r="REE50" s="93"/>
      <c r="REF50" s="93"/>
      <c r="REG50" s="93"/>
      <c r="REH50" s="93"/>
      <c r="REI50" s="93"/>
      <c r="REJ50" s="93"/>
      <c r="REK50" s="93"/>
      <c r="REL50" s="93"/>
      <c r="REM50" s="93"/>
      <c r="REN50" s="93"/>
      <c r="REO50" s="93"/>
      <c r="REP50" s="93"/>
      <c r="REQ50" s="93"/>
      <c r="RER50" s="93"/>
      <c r="RES50" s="93"/>
      <c r="RET50" s="93"/>
      <c r="REU50" s="93"/>
      <c r="REV50" s="93"/>
      <c r="REW50" s="93"/>
      <c r="REX50" s="93"/>
      <c r="REY50" s="93"/>
      <c r="REZ50" s="93"/>
      <c r="RFA50" s="93"/>
      <c r="RFB50" s="93"/>
      <c r="RFC50" s="93"/>
      <c r="RFD50" s="93"/>
      <c r="RFE50" s="93"/>
      <c r="RFF50" s="93"/>
      <c r="RFG50" s="93"/>
      <c r="RFH50" s="93"/>
      <c r="RFI50" s="93"/>
      <c r="RFJ50" s="93"/>
      <c r="RFK50" s="93"/>
      <c r="RFL50" s="93"/>
      <c r="RFM50" s="93"/>
      <c r="RFN50" s="93"/>
      <c r="RFO50" s="93"/>
      <c r="RFP50" s="93"/>
      <c r="RFQ50" s="93"/>
      <c r="RFR50" s="93"/>
      <c r="RFS50" s="93"/>
      <c r="RFT50" s="93"/>
      <c r="RFU50" s="93"/>
      <c r="RFV50" s="93"/>
      <c r="RFW50" s="93"/>
      <c r="RFX50" s="93"/>
      <c r="RFY50" s="93"/>
      <c r="RFZ50" s="93"/>
      <c r="RGA50" s="93"/>
      <c r="RGB50" s="93"/>
      <c r="RGC50" s="93"/>
      <c r="RGD50" s="93"/>
      <c r="RGE50" s="93"/>
      <c r="RGF50" s="93"/>
      <c r="RGG50" s="93"/>
      <c r="RGH50" s="93"/>
      <c r="RGI50" s="93"/>
      <c r="RGJ50" s="93"/>
      <c r="RGK50" s="93"/>
      <c r="RGL50" s="93"/>
      <c r="RGM50" s="93"/>
      <c r="RGN50" s="93"/>
      <c r="RGO50" s="93"/>
      <c r="RGP50" s="93"/>
      <c r="RGQ50" s="93"/>
      <c r="RGR50" s="93"/>
      <c r="RGS50" s="93"/>
      <c r="RGT50" s="93"/>
      <c r="RGU50" s="93"/>
      <c r="RGV50" s="93"/>
      <c r="RGW50" s="93"/>
      <c r="RGX50" s="93"/>
      <c r="RGY50" s="93"/>
      <c r="RGZ50" s="93"/>
      <c r="RHA50" s="93"/>
      <c r="RHB50" s="93"/>
      <c r="RHC50" s="93"/>
      <c r="RHD50" s="93"/>
      <c r="RHE50" s="93"/>
      <c r="RHF50" s="93"/>
      <c r="RHG50" s="93"/>
      <c r="RHH50" s="93"/>
      <c r="RHI50" s="93"/>
      <c r="RHJ50" s="93"/>
      <c r="RHK50" s="93"/>
      <c r="RHL50" s="93"/>
      <c r="RHM50" s="93"/>
      <c r="RHN50" s="93"/>
      <c r="RHO50" s="93"/>
      <c r="RHP50" s="93"/>
      <c r="RHQ50" s="93"/>
      <c r="RHR50" s="93"/>
      <c r="RHS50" s="93"/>
      <c r="RHT50" s="93"/>
      <c r="RHU50" s="93"/>
      <c r="RHV50" s="93"/>
      <c r="RHW50" s="93"/>
      <c r="RHX50" s="93"/>
      <c r="RHY50" s="93"/>
      <c r="RHZ50" s="93"/>
      <c r="RIA50" s="93"/>
      <c r="RIB50" s="93"/>
      <c r="RIC50" s="93"/>
      <c r="RID50" s="93"/>
      <c r="RIE50" s="93"/>
      <c r="RIF50" s="93"/>
      <c r="RIG50" s="93"/>
      <c r="RIH50" s="93"/>
      <c r="RII50" s="93"/>
      <c r="RIJ50" s="93"/>
      <c r="RIK50" s="93"/>
      <c r="RIL50" s="93"/>
      <c r="RIM50" s="93"/>
      <c r="RIN50" s="93"/>
      <c r="RIO50" s="93"/>
      <c r="RIP50" s="93"/>
      <c r="RIQ50" s="93"/>
      <c r="RIR50" s="93"/>
      <c r="RIS50" s="93"/>
      <c r="RIT50" s="93"/>
      <c r="RIU50" s="93"/>
      <c r="RIV50" s="93"/>
      <c r="RIW50" s="93"/>
      <c r="RIX50" s="93"/>
      <c r="RIY50" s="93"/>
      <c r="RIZ50" s="93"/>
      <c r="RJA50" s="93"/>
      <c r="RJB50" s="93"/>
      <c r="RJC50" s="93"/>
      <c r="RJD50" s="93"/>
      <c r="RJE50" s="93"/>
      <c r="RJF50" s="93"/>
      <c r="RJG50" s="93"/>
      <c r="RJH50" s="93"/>
      <c r="RJI50" s="93"/>
      <c r="RJJ50" s="93"/>
      <c r="RJK50" s="93"/>
      <c r="RJL50" s="93"/>
      <c r="RJM50" s="93"/>
      <c r="RJN50" s="93"/>
      <c r="RJO50" s="93"/>
      <c r="RJP50" s="93"/>
      <c r="RJQ50" s="93"/>
      <c r="RJR50" s="93"/>
      <c r="RJS50" s="93"/>
      <c r="RJT50" s="93"/>
      <c r="RJU50" s="93"/>
      <c r="RJV50" s="93"/>
      <c r="RJW50" s="93"/>
      <c r="RJX50" s="93"/>
      <c r="RJY50" s="93"/>
      <c r="RJZ50" s="93"/>
      <c r="RKA50" s="93"/>
      <c r="RKB50" s="93"/>
      <c r="RKC50" s="93"/>
      <c r="RKD50" s="93"/>
      <c r="RKE50" s="93"/>
      <c r="RKF50" s="93"/>
      <c r="RKG50" s="93"/>
      <c r="RKH50" s="93"/>
      <c r="RKI50" s="93"/>
      <c r="RKJ50" s="93"/>
      <c r="RKK50" s="93"/>
      <c r="RKL50" s="93"/>
      <c r="RKM50" s="93"/>
      <c r="RKN50" s="93"/>
      <c r="RKO50" s="93"/>
      <c r="RKP50" s="93"/>
      <c r="RKQ50" s="93"/>
      <c r="RKR50" s="93"/>
      <c r="RKS50" s="93"/>
      <c r="RKT50" s="93"/>
      <c r="RKU50" s="93"/>
      <c r="RKV50" s="93"/>
      <c r="RKW50" s="93"/>
      <c r="RKX50" s="93"/>
      <c r="RKY50" s="93"/>
      <c r="RKZ50" s="93"/>
      <c r="RLA50" s="93"/>
      <c r="RLB50" s="93"/>
      <c r="RLC50" s="93"/>
      <c r="RLD50" s="93"/>
      <c r="RLE50" s="93"/>
      <c r="RLF50" s="93"/>
      <c r="RLG50" s="93"/>
      <c r="RLH50" s="93"/>
      <c r="RLI50" s="93"/>
      <c r="RLJ50" s="93"/>
      <c r="RLK50" s="93"/>
      <c r="RLL50" s="93"/>
      <c r="RLM50" s="93"/>
      <c r="RLN50" s="93"/>
      <c r="RLO50" s="93"/>
      <c r="RLP50" s="93"/>
      <c r="RLQ50" s="93"/>
      <c r="RLR50" s="93"/>
      <c r="RLS50" s="93"/>
      <c r="RLT50" s="93"/>
      <c r="RLU50" s="93"/>
      <c r="RLV50" s="93"/>
      <c r="RLW50" s="93"/>
      <c r="RLX50" s="93"/>
      <c r="RLY50" s="93"/>
      <c r="RLZ50" s="93"/>
      <c r="RMA50" s="93"/>
      <c r="RMB50" s="93"/>
      <c r="RMC50" s="93"/>
      <c r="RMD50" s="93"/>
      <c r="RME50" s="93"/>
      <c r="RMF50" s="93"/>
      <c r="RMG50" s="93"/>
      <c r="RMH50" s="93"/>
      <c r="RMI50" s="93"/>
      <c r="RMJ50" s="93"/>
      <c r="RMK50" s="93"/>
      <c r="RML50" s="93"/>
      <c r="RMM50" s="93"/>
      <c r="RMN50" s="93"/>
      <c r="RMO50" s="93"/>
      <c r="RMP50" s="93"/>
      <c r="RMQ50" s="93"/>
      <c r="RMR50" s="93"/>
      <c r="RMS50" s="93"/>
      <c r="RMT50" s="93"/>
      <c r="RMU50" s="93"/>
      <c r="RMV50" s="93"/>
      <c r="RMW50" s="93"/>
      <c r="RMX50" s="93"/>
      <c r="RMY50" s="93"/>
      <c r="RMZ50" s="93"/>
      <c r="RNA50" s="93"/>
      <c r="RNB50" s="93"/>
      <c r="RNC50" s="93"/>
      <c r="RND50" s="93"/>
      <c r="RNE50" s="93"/>
      <c r="RNF50" s="93"/>
      <c r="RNG50" s="93"/>
      <c r="RNH50" s="93"/>
      <c r="RNI50" s="93"/>
      <c r="RNJ50" s="93"/>
      <c r="RNK50" s="93"/>
      <c r="RNL50" s="93"/>
      <c r="RNM50" s="93"/>
      <c r="RNN50" s="93"/>
      <c r="RNO50" s="93"/>
      <c r="RNP50" s="93"/>
      <c r="RNQ50" s="93"/>
      <c r="RNR50" s="93"/>
      <c r="RNS50" s="93"/>
      <c r="RNT50" s="93"/>
      <c r="RNU50" s="93"/>
      <c r="RNV50" s="93"/>
      <c r="RNW50" s="93"/>
      <c r="RNX50" s="93"/>
      <c r="RNY50" s="93"/>
      <c r="RNZ50" s="93"/>
      <c r="ROA50" s="93"/>
      <c r="ROB50" s="93"/>
      <c r="ROC50" s="93"/>
      <c r="ROD50" s="93"/>
      <c r="ROE50" s="93"/>
      <c r="ROF50" s="93"/>
      <c r="ROG50" s="93"/>
      <c r="ROH50" s="93"/>
      <c r="ROI50" s="93"/>
      <c r="ROJ50" s="93"/>
      <c r="ROK50" s="93"/>
      <c r="ROL50" s="93"/>
      <c r="ROM50" s="93"/>
      <c r="RON50" s="93"/>
      <c r="ROO50" s="93"/>
      <c r="ROP50" s="93"/>
      <c r="ROQ50" s="93"/>
      <c r="ROR50" s="93"/>
      <c r="ROS50" s="93"/>
      <c r="ROT50" s="93"/>
      <c r="ROU50" s="93"/>
      <c r="ROV50" s="93"/>
      <c r="ROW50" s="93"/>
      <c r="ROX50" s="93"/>
      <c r="ROY50" s="93"/>
      <c r="ROZ50" s="93"/>
      <c r="RPA50" s="93"/>
      <c r="RPB50" s="93"/>
      <c r="RPC50" s="93"/>
      <c r="RPD50" s="93"/>
      <c r="RPE50" s="93"/>
      <c r="RPF50" s="93"/>
      <c r="RPG50" s="93"/>
      <c r="RPH50" s="93"/>
      <c r="RPI50" s="93"/>
      <c r="RPJ50" s="93"/>
      <c r="RPK50" s="93"/>
      <c r="RPL50" s="93"/>
      <c r="RPM50" s="93"/>
      <c r="RPN50" s="93"/>
      <c r="RPO50" s="93"/>
      <c r="RPP50" s="93"/>
      <c r="RPQ50" s="93"/>
      <c r="RPR50" s="93"/>
      <c r="RPS50" s="93"/>
      <c r="RPT50" s="93"/>
      <c r="RPU50" s="93"/>
      <c r="RPV50" s="93"/>
      <c r="RPW50" s="93"/>
      <c r="RPX50" s="93"/>
      <c r="RPY50" s="93"/>
      <c r="RPZ50" s="93"/>
      <c r="RQA50" s="93"/>
      <c r="RQB50" s="93"/>
      <c r="RQC50" s="93"/>
      <c r="RQD50" s="93"/>
      <c r="RQE50" s="93"/>
      <c r="RQF50" s="93"/>
      <c r="RQG50" s="93"/>
      <c r="RQH50" s="93"/>
      <c r="RQI50" s="93"/>
      <c r="RQJ50" s="93"/>
      <c r="RQK50" s="93"/>
      <c r="RQL50" s="93"/>
      <c r="RQM50" s="93"/>
      <c r="RQN50" s="93"/>
      <c r="RQO50" s="93"/>
      <c r="RQP50" s="93"/>
      <c r="RQQ50" s="93"/>
      <c r="RQR50" s="93"/>
      <c r="RQS50" s="93"/>
      <c r="RQT50" s="93"/>
      <c r="RQU50" s="93"/>
      <c r="RQV50" s="93"/>
      <c r="RQW50" s="93"/>
      <c r="RQX50" s="93"/>
      <c r="RQY50" s="93"/>
      <c r="RQZ50" s="93"/>
      <c r="RRA50" s="93"/>
      <c r="RRB50" s="93"/>
      <c r="RRC50" s="93"/>
      <c r="RRD50" s="93"/>
      <c r="RRE50" s="93"/>
      <c r="RRF50" s="93"/>
      <c r="RRG50" s="93"/>
      <c r="RRH50" s="93"/>
      <c r="RRI50" s="93"/>
      <c r="RRJ50" s="93"/>
      <c r="RRK50" s="93"/>
      <c r="RRL50" s="93"/>
      <c r="RRM50" s="93"/>
      <c r="RRN50" s="93"/>
      <c r="RRO50" s="93"/>
      <c r="RRP50" s="93"/>
      <c r="RRQ50" s="93"/>
      <c r="RRR50" s="93"/>
      <c r="RRS50" s="93"/>
      <c r="RRT50" s="93"/>
      <c r="RRU50" s="93"/>
      <c r="RRV50" s="93"/>
      <c r="RRW50" s="93"/>
      <c r="RRX50" s="93"/>
      <c r="RRY50" s="93"/>
      <c r="RRZ50" s="93"/>
      <c r="RSA50" s="93"/>
      <c r="RSB50" s="93"/>
      <c r="RSC50" s="93"/>
      <c r="RSD50" s="93"/>
      <c r="RSE50" s="93"/>
      <c r="RSF50" s="93"/>
      <c r="RSG50" s="93"/>
      <c r="RSH50" s="93"/>
      <c r="RSI50" s="93"/>
      <c r="RSJ50" s="93"/>
      <c r="RSK50" s="93"/>
      <c r="RSL50" s="93"/>
      <c r="RSM50" s="93"/>
      <c r="RSN50" s="93"/>
      <c r="RSO50" s="93"/>
      <c r="RSP50" s="93"/>
      <c r="RSQ50" s="93"/>
      <c r="RSR50" s="93"/>
      <c r="RSS50" s="93"/>
      <c r="RST50" s="93"/>
      <c r="RSU50" s="93"/>
      <c r="RSV50" s="93"/>
      <c r="RSW50" s="93"/>
      <c r="RSX50" s="93"/>
      <c r="RSY50" s="93"/>
      <c r="RSZ50" s="93"/>
      <c r="RTA50" s="93"/>
      <c r="RTB50" s="93"/>
      <c r="RTC50" s="93"/>
      <c r="RTD50" s="93"/>
      <c r="RTE50" s="93"/>
      <c r="RTF50" s="93"/>
      <c r="RTG50" s="93"/>
      <c r="RTH50" s="93"/>
      <c r="RTI50" s="93"/>
      <c r="RTJ50" s="93"/>
      <c r="RTK50" s="93"/>
      <c r="RTL50" s="93"/>
      <c r="RTM50" s="93"/>
      <c r="RTN50" s="93"/>
      <c r="RTO50" s="93"/>
      <c r="RTP50" s="93"/>
      <c r="RTQ50" s="93"/>
      <c r="RTR50" s="93"/>
      <c r="RTS50" s="93"/>
      <c r="RTT50" s="93"/>
      <c r="RTU50" s="93"/>
      <c r="RTV50" s="93"/>
      <c r="RTW50" s="93"/>
      <c r="RTX50" s="93"/>
      <c r="RTY50" s="93"/>
      <c r="RTZ50" s="93"/>
      <c r="RUA50" s="93"/>
      <c r="RUB50" s="93"/>
      <c r="RUC50" s="93"/>
      <c r="RUD50" s="93"/>
      <c r="RUE50" s="93"/>
      <c r="RUF50" s="93"/>
      <c r="RUG50" s="93"/>
      <c r="RUH50" s="93"/>
      <c r="RUI50" s="93"/>
      <c r="RUJ50" s="93"/>
      <c r="RUK50" s="93"/>
      <c r="RUL50" s="93"/>
      <c r="RUM50" s="93"/>
      <c r="RUN50" s="93"/>
      <c r="RUO50" s="93"/>
      <c r="RUP50" s="93"/>
      <c r="RUQ50" s="93"/>
      <c r="RUR50" s="93"/>
      <c r="RUS50" s="93"/>
      <c r="RUT50" s="93"/>
      <c r="RUU50" s="93"/>
      <c r="RUV50" s="93"/>
      <c r="RUW50" s="93"/>
      <c r="RUX50" s="93"/>
      <c r="RUY50" s="93"/>
      <c r="RUZ50" s="93"/>
      <c r="RVA50" s="93"/>
      <c r="RVB50" s="93"/>
      <c r="RVC50" s="93"/>
      <c r="RVD50" s="93"/>
      <c r="RVE50" s="93"/>
      <c r="RVF50" s="93"/>
      <c r="RVG50" s="93"/>
      <c r="RVH50" s="93"/>
      <c r="RVI50" s="93"/>
      <c r="RVJ50" s="93"/>
      <c r="RVK50" s="93"/>
      <c r="RVL50" s="93"/>
      <c r="RVM50" s="93"/>
      <c r="RVN50" s="93"/>
      <c r="RVO50" s="93"/>
      <c r="RVP50" s="93"/>
      <c r="RVQ50" s="93"/>
      <c r="RVR50" s="93"/>
      <c r="RVS50" s="93"/>
      <c r="RVT50" s="93"/>
      <c r="RVU50" s="93"/>
      <c r="RVV50" s="93"/>
      <c r="RVW50" s="93"/>
      <c r="RVX50" s="93"/>
      <c r="RVY50" s="93"/>
      <c r="RVZ50" s="93"/>
      <c r="RWA50" s="93"/>
      <c r="RWB50" s="93"/>
      <c r="RWC50" s="93"/>
      <c r="RWD50" s="93"/>
      <c r="RWE50" s="93"/>
      <c r="RWF50" s="93"/>
      <c r="RWG50" s="93"/>
      <c r="RWH50" s="93"/>
      <c r="RWI50" s="93"/>
      <c r="RWJ50" s="93"/>
      <c r="RWK50" s="93"/>
      <c r="RWL50" s="93"/>
      <c r="RWM50" s="93"/>
      <c r="RWN50" s="93"/>
      <c r="RWO50" s="93"/>
      <c r="RWP50" s="93"/>
      <c r="RWQ50" s="93"/>
      <c r="RWR50" s="93"/>
      <c r="RWS50" s="93"/>
      <c r="RWT50" s="93"/>
      <c r="RWU50" s="93"/>
      <c r="RWV50" s="93"/>
      <c r="RWW50" s="93"/>
      <c r="RWX50" s="93"/>
      <c r="RWY50" s="93"/>
      <c r="RWZ50" s="93"/>
      <c r="RXA50" s="93"/>
      <c r="RXB50" s="93"/>
      <c r="RXC50" s="93"/>
      <c r="RXD50" s="93"/>
      <c r="RXE50" s="93"/>
      <c r="RXF50" s="93"/>
      <c r="RXG50" s="93"/>
      <c r="RXH50" s="93"/>
      <c r="RXI50" s="93"/>
      <c r="RXJ50" s="93"/>
      <c r="RXK50" s="93"/>
      <c r="RXL50" s="93"/>
      <c r="RXM50" s="93"/>
      <c r="RXN50" s="93"/>
      <c r="RXO50" s="93"/>
      <c r="RXP50" s="93"/>
      <c r="RXQ50" s="93"/>
      <c r="RXR50" s="93"/>
      <c r="RXS50" s="93"/>
      <c r="RXT50" s="93"/>
      <c r="RXU50" s="93"/>
      <c r="RXV50" s="93"/>
      <c r="RXW50" s="93"/>
      <c r="RXX50" s="93"/>
      <c r="RXY50" s="93"/>
      <c r="RXZ50" s="93"/>
      <c r="RYA50" s="93"/>
      <c r="RYB50" s="93"/>
      <c r="RYC50" s="93"/>
      <c r="RYD50" s="93"/>
      <c r="RYE50" s="93"/>
      <c r="RYF50" s="93"/>
      <c r="RYG50" s="93"/>
      <c r="RYH50" s="93"/>
      <c r="RYI50" s="93"/>
      <c r="RYJ50" s="93"/>
      <c r="RYK50" s="93"/>
      <c r="RYL50" s="93"/>
      <c r="RYM50" s="93"/>
      <c r="RYN50" s="93"/>
      <c r="RYO50" s="93"/>
      <c r="RYP50" s="93"/>
      <c r="RYQ50" s="93"/>
      <c r="RYR50" s="93"/>
      <c r="RYS50" s="93"/>
      <c r="RYT50" s="93"/>
      <c r="RYU50" s="93"/>
      <c r="RYV50" s="93"/>
      <c r="RYW50" s="93"/>
      <c r="RYX50" s="93"/>
      <c r="RYY50" s="93"/>
      <c r="RYZ50" s="93"/>
      <c r="RZA50" s="93"/>
      <c r="RZB50" s="93"/>
      <c r="RZC50" s="93"/>
      <c r="RZD50" s="93"/>
      <c r="RZE50" s="93"/>
      <c r="RZF50" s="93"/>
      <c r="RZG50" s="93"/>
      <c r="RZH50" s="93"/>
      <c r="RZI50" s="93"/>
      <c r="RZJ50" s="93"/>
      <c r="RZK50" s="93"/>
      <c r="RZL50" s="93"/>
      <c r="RZM50" s="93"/>
      <c r="RZN50" s="93"/>
      <c r="RZO50" s="93"/>
      <c r="RZP50" s="93"/>
      <c r="RZQ50" s="93"/>
      <c r="RZR50" s="93"/>
      <c r="RZS50" s="93"/>
      <c r="RZT50" s="93"/>
      <c r="RZU50" s="93"/>
      <c r="RZV50" s="93"/>
      <c r="RZW50" s="93"/>
      <c r="RZX50" s="93"/>
      <c r="RZY50" s="93"/>
      <c r="RZZ50" s="93"/>
      <c r="SAA50" s="93"/>
      <c r="SAB50" s="93"/>
      <c r="SAC50" s="93"/>
      <c r="SAD50" s="93"/>
      <c r="SAE50" s="93"/>
      <c r="SAF50" s="93"/>
      <c r="SAG50" s="93"/>
      <c r="SAH50" s="93"/>
      <c r="SAI50" s="93"/>
      <c r="SAJ50" s="93"/>
      <c r="SAK50" s="93"/>
      <c r="SAL50" s="93"/>
      <c r="SAM50" s="93"/>
      <c r="SAN50" s="93"/>
      <c r="SAO50" s="93"/>
      <c r="SAP50" s="93"/>
      <c r="SAQ50" s="93"/>
      <c r="SAR50" s="93"/>
      <c r="SAS50" s="93"/>
      <c r="SAT50" s="93"/>
      <c r="SAU50" s="93"/>
      <c r="SAV50" s="93"/>
      <c r="SAW50" s="93"/>
      <c r="SAX50" s="93"/>
      <c r="SAY50" s="93"/>
      <c r="SAZ50" s="93"/>
      <c r="SBA50" s="93"/>
      <c r="SBB50" s="93"/>
      <c r="SBC50" s="93"/>
      <c r="SBD50" s="93"/>
      <c r="SBE50" s="93"/>
      <c r="SBF50" s="93"/>
      <c r="SBG50" s="93"/>
      <c r="SBH50" s="93"/>
      <c r="SBI50" s="93"/>
      <c r="SBJ50" s="93"/>
      <c r="SBK50" s="93"/>
      <c r="SBL50" s="93"/>
      <c r="SBM50" s="93"/>
      <c r="SBN50" s="93"/>
      <c r="SBO50" s="93"/>
      <c r="SBP50" s="93"/>
      <c r="SBQ50" s="93"/>
      <c r="SBR50" s="93"/>
      <c r="SBS50" s="93"/>
      <c r="SBT50" s="93"/>
      <c r="SBU50" s="93"/>
      <c r="SBV50" s="93"/>
      <c r="SBW50" s="93"/>
      <c r="SBX50" s="93"/>
      <c r="SBY50" s="93"/>
      <c r="SBZ50" s="93"/>
      <c r="SCA50" s="93"/>
      <c r="SCB50" s="93"/>
      <c r="SCC50" s="93"/>
      <c r="SCD50" s="93"/>
      <c r="SCE50" s="93"/>
      <c r="SCF50" s="93"/>
      <c r="SCG50" s="93"/>
      <c r="SCH50" s="93"/>
      <c r="SCI50" s="93"/>
      <c r="SCJ50" s="93"/>
      <c r="SCK50" s="93"/>
      <c r="SCL50" s="93"/>
      <c r="SCM50" s="93"/>
      <c r="SCN50" s="93"/>
      <c r="SCO50" s="93"/>
      <c r="SCP50" s="93"/>
      <c r="SCQ50" s="93"/>
      <c r="SCR50" s="93"/>
      <c r="SCS50" s="93"/>
      <c r="SCT50" s="93"/>
      <c r="SCU50" s="93"/>
      <c r="SCV50" s="93"/>
      <c r="SCW50" s="93"/>
      <c r="SCX50" s="93"/>
      <c r="SCY50" s="93"/>
      <c r="SCZ50" s="93"/>
      <c r="SDA50" s="93"/>
      <c r="SDB50" s="93"/>
      <c r="SDC50" s="93"/>
      <c r="SDD50" s="93"/>
      <c r="SDE50" s="93"/>
      <c r="SDF50" s="93"/>
      <c r="SDG50" s="93"/>
      <c r="SDH50" s="93"/>
      <c r="SDI50" s="93"/>
      <c r="SDJ50" s="93"/>
      <c r="SDK50" s="93"/>
      <c r="SDL50" s="93"/>
      <c r="SDM50" s="93"/>
      <c r="SDN50" s="93"/>
      <c r="SDO50" s="93"/>
      <c r="SDP50" s="93"/>
      <c r="SDQ50" s="93"/>
      <c r="SDR50" s="93"/>
      <c r="SDS50" s="93"/>
      <c r="SDT50" s="93"/>
      <c r="SDU50" s="93"/>
      <c r="SDV50" s="93"/>
      <c r="SDW50" s="93"/>
      <c r="SDX50" s="93"/>
      <c r="SDY50" s="93"/>
      <c r="SDZ50" s="93"/>
      <c r="SEA50" s="93"/>
      <c r="SEB50" s="93"/>
      <c r="SEC50" s="93"/>
      <c r="SED50" s="93"/>
      <c r="SEE50" s="93"/>
      <c r="SEF50" s="93"/>
      <c r="SEG50" s="93"/>
      <c r="SEH50" s="93"/>
      <c r="SEI50" s="93"/>
      <c r="SEJ50" s="93"/>
      <c r="SEK50" s="93"/>
      <c r="SEL50" s="93"/>
      <c r="SEM50" s="93"/>
      <c r="SEN50" s="93"/>
      <c r="SEO50" s="93"/>
      <c r="SEP50" s="93"/>
      <c r="SEQ50" s="93"/>
      <c r="SER50" s="93"/>
      <c r="SES50" s="93"/>
      <c r="SET50" s="93"/>
      <c r="SEU50" s="93"/>
      <c r="SEV50" s="93"/>
      <c r="SEW50" s="93"/>
      <c r="SEX50" s="93"/>
      <c r="SEY50" s="93"/>
      <c r="SEZ50" s="93"/>
      <c r="SFA50" s="93"/>
      <c r="SFB50" s="93"/>
      <c r="SFC50" s="93"/>
      <c r="SFD50" s="93"/>
      <c r="SFE50" s="93"/>
      <c r="SFF50" s="93"/>
      <c r="SFG50" s="93"/>
      <c r="SFH50" s="93"/>
      <c r="SFI50" s="93"/>
      <c r="SFJ50" s="93"/>
      <c r="SFK50" s="93"/>
      <c r="SFL50" s="93"/>
      <c r="SFM50" s="93"/>
      <c r="SFN50" s="93"/>
      <c r="SFO50" s="93"/>
      <c r="SFP50" s="93"/>
      <c r="SFQ50" s="93"/>
      <c r="SFR50" s="93"/>
      <c r="SFS50" s="93"/>
      <c r="SFT50" s="93"/>
      <c r="SFU50" s="93"/>
      <c r="SFV50" s="93"/>
      <c r="SFW50" s="93"/>
      <c r="SFX50" s="93"/>
      <c r="SFY50" s="93"/>
      <c r="SFZ50" s="93"/>
      <c r="SGA50" s="93"/>
      <c r="SGB50" s="93"/>
      <c r="SGC50" s="93"/>
      <c r="SGD50" s="93"/>
      <c r="SGE50" s="93"/>
      <c r="SGF50" s="93"/>
      <c r="SGG50" s="93"/>
      <c r="SGH50" s="93"/>
      <c r="SGI50" s="93"/>
      <c r="SGJ50" s="93"/>
      <c r="SGK50" s="93"/>
      <c r="SGL50" s="93"/>
      <c r="SGM50" s="93"/>
      <c r="SGN50" s="93"/>
      <c r="SGO50" s="93"/>
      <c r="SGP50" s="93"/>
      <c r="SGQ50" s="93"/>
      <c r="SGR50" s="93"/>
      <c r="SGS50" s="93"/>
      <c r="SGT50" s="93"/>
      <c r="SGU50" s="93"/>
      <c r="SGV50" s="93"/>
      <c r="SGW50" s="93"/>
      <c r="SGX50" s="93"/>
      <c r="SGY50" s="93"/>
      <c r="SGZ50" s="93"/>
      <c r="SHA50" s="93"/>
      <c r="SHB50" s="93"/>
      <c r="SHC50" s="93"/>
      <c r="SHD50" s="93"/>
      <c r="SHE50" s="93"/>
      <c r="SHF50" s="93"/>
      <c r="SHG50" s="93"/>
      <c r="SHH50" s="93"/>
      <c r="SHI50" s="93"/>
      <c r="SHJ50" s="93"/>
      <c r="SHK50" s="93"/>
      <c r="SHL50" s="93"/>
      <c r="SHM50" s="93"/>
      <c r="SHN50" s="93"/>
      <c r="SHO50" s="93"/>
      <c r="SHP50" s="93"/>
      <c r="SHQ50" s="93"/>
      <c r="SHR50" s="93"/>
      <c r="SHS50" s="93"/>
      <c r="SHT50" s="93"/>
      <c r="SHU50" s="93"/>
      <c r="SHV50" s="93"/>
      <c r="SHW50" s="93"/>
      <c r="SHX50" s="93"/>
      <c r="SHY50" s="93"/>
      <c r="SHZ50" s="93"/>
      <c r="SIA50" s="93"/>
      <c r="SIB50" s="93"/>
      <c r="SIC50" s="93"/>
      <c r="SID50" s="93"/>
      <c r="SIE50" s="93"/>
      <c r="SIF50" s="93"/>
      <c r="SIG50" s="93"/>
      <c r="SIH50" s="93"/>
      <c r="SII50" s="93"/>
      <c r="SIJ50" s="93"/>
      <c r="SIK50" s="93"/>
      <c r="SIL50" s="93"/>
      <c r="SIM50" s="93"/>
      <c r="SIN50" s="93"/>
      <c r="SIO50" s="93"/>
      <c r="SIP50" s="93"/>
      <c r="SIQ50" s="93"/>
      <c r="SIR50" s="93"/>
      <c r="SIS50" s="93"/>
      <c r="SIT50" s="93"/>
      <c r="SIU50" s="93"/>
      <c r="SIV50" s="93"/>
      <c r="SIW50" s="93"/>
      <c r="SIX50" s="93"/>
      <c r="SIY50" s="93"/>
      <c r="SIZ50" s="93"/>
      <c r="SJA50" s="93"/>
      <c r="SJB50" s="93"/>
      <c r="SJC50" s="93"/>
      <c r="SJD50" s="93"/>
      <c r="SJE50" s="93"/>
      <c r="SJF50" s="93"/>
      <c r="SJG50" s="93"/>
      <c r="SJH50" s="93"/>
      <c r="SJI50" s="93"/>
      <c r="SJJ50" s="93"/>
      <c r="SJK50" s="93"/>
      <c r="SJL50" s="93"/>
      <c r="SJM50" s="93"/>
      <c r="SJN50" s="93"/>
      <c r="SJO50" s="93"/>
      <c r="SJP50" s="93"/>
      <c r="SJQ50" s="93"/>
      <c r="SJR50" s="93"/>
      <c r="SJS50" s="93"/>
      <c r="SJT50" s="93"/>
      <c r="SJU50" s="93"/>
      <c r="SJV50" s="93"/>
      <c r="SJW50" s="93"/>
      <c r="SJX50" s="93"/>
      <c r="SJY50" s="93"/>
      <c r="SJZ50" s="93"/>
      <c r="SKA50" s="93"/>
      <c r="SKB50" s="93"/>
      <c r="SKC50" s="93"/>
      <c r="SKD50" s="93"/>
      <c r="SKE50" s="93"/>
      <c r="SKF50" s="93"/>
      <c r="SKG50" s="93"/>
      <c r="SKH50" s="93"/>
      <c r="SKI50" s="93"/>
      <c r="SKJ50" s="93"/>
      <c r="SKK50" s="93"/>
      <c r="SKL50" s="93"/>
      <c r="SKM50" s="93"/>
      <c r="SKN50" s="93"/>
      <c r="SKO50" s="93"/>
      <c r="SKP50" s="93"/>
      <c r="SKQ50" s="93"/>
      <c r="SKR50" s="93"/>
      <c r="SKS50" s="93"/>
      <c r="SKT50" s="93"/>
      <c r="SKU50" s="93"/>
      <c r="SKV50" s="93"/>
      <c r="SKW50" s="93"/>
      <c r="SKX50" s="93"/>
      <c r="SKY50" s="93"/>
      <c r="SKZ50" s="93"/>
      <c r="SLA50" s="93"/>
      <c r="SLB50" s="93"/>
      <c r="SLC50" s="93"/>
      <c r="SLD50" s="93"/>
      <c r="SLE50" s="93"/>
      <c r="SLF50" s="93"/>
      <c r="SLG50" s="93"/>
      <c r="SLH50" s="93"/>
      <c r="SLI50" s="93"/>
      <c r="SLJ50" s="93"/>
      <c r="SLK50" s="93"/>
      <c r="SLL50" s="93"/>
      <c r="SLM50" s="93"/>
      <c r="SLN50" s="93"/>
      <c r="SLO50" s="93"/>
      <c r="SLP50" s="93"/>
      <c r="SLQ50" s="93"/>
      <c r="SLR50" s="93"/>
      <c r="SLS50" s="93"/>
      <c r="SLT50" s="93"/>
      <c r="SLU50" s="93"/>
      <c r="SLV50" s="93"/>
      <c r="SLW50" s="93"/>
      <c r="SLX50" s="93"/>
      <c r="SLY50" s="93"/>
      <c r="SLZ50" s="93"/>
      <c r="SMA50" s="93"/>
      <c r="SMB50" s="93"/>
      <c r="SMC50" s="93"/>
      <c r="SMD50" s="93"/>
      <c r="SME50" s="93"/>
      <c r="SMF50" s="93"/>
      <c r="SMG50" s="93"/>
      <c r="SMH50" s="93"/>
      <c r="SMI50" s="93"/>
      <c r="SMJ50" s="93"/>
      <c r="SMK50" s="93"/>
      <c r="SML50" s="93"/>
      <c r="SMM50" s="93"/>
      <c r="SMN50" s="93"/>
      <c r="SMO50" s="93"/>
      <c r="SMP50" s="93"/>
      <c r="SMQ50" s="93"/>
      <c r="SMR50" s="93"/>
      <c r="SMS50" s="93"/>
      <c r="SMT50" s="93"/>
      <c r="SMU50" s="93"/>
      <c r="SMV50" s="93"/>
      <c r="SMW50" s="93"/>
      <c r="SMX50" s="93"/>
      <c r="SMY50" s="93"/>
      <c r="SMZ50" s="93"/>
      <c r="SNA50" s="93"/>
      <c r="SNB50" s="93"/>
      <c r="SNC50" s="93"/>
      <c r="SND50" s="93"/>
      <c r="SNE50" s="93"/>
      <c r="SNF50" s="93"/>
      <c r="SNG50" s="93"/>
      <c r="SNH50" s="93"/>
      <c r="SNI50" s="93"/>
      <c r="SNJ50" s="93"/>
      <c r="SNK50" s="93"/>
      <c r="SNL50" s="93"/>
      <c r="SNM50" s="93"/>
      <c r="SNN50" s="93"/>
      <c r="SNO50" s="93"/>
      <c r="SNP50" s="93"/>
      <c r="SNQ50" s="93"/>
      <c r="SNR50" s="93"/>
      <c r="SNS50" s="93"/>
      <c r="SNT50" s="93"/>
      <c r="SNU50" s="93"/>
      <c r="SNV50" s="93"/>
      <c r="SNW50" s="93"/>
      <c r="SNX50" s="93"/>
      <c r="SNY50" s="93"/>
      <c r="SNZ50" s="93"/>
      <c r="SOA50" s="93"/>
      <c r="SOB50" s="93"/>
      <c r="SOC50" s="93"/>
      <c r="SOD50" s="93"/>
      <c r="SOE50" s="93"/>
      <c r="SOF50" s="93"/>
      <c r="SOG50" s="93"/>
      <c r="SOH50" s="93"/>
      <c r="SOI50" s="93"/>
      <c r="SOJ50" s="93"/>
      <c r="SOK50" s="93"/>
      <c r="SOL50" s="93"/>
      <c r="SOM50" s="93"/>
      <c r="SON50" s="93"/>
      <c r="SOO50" s="93"/>
      <c r="SOP50" s="93"/>
      <c r="SOQ50" s="93"/>
      <c r="SOR50" s="93"/>
      <c r="SOS50" s="93"/>
      <c r="SOT50" s="93"/>
      <c r="SOU50" s="93"/>
      <c r="SOV50" s="93"/>
      <c r="SOW50" s="93"/>
      <c r="SOX50" s="93"/>
      <c r="SOY50" s="93"/>
      <c r="SOZ50" s="93"/>
      <c r="SPA50" s="93"/>
      <c r="SPB50" s="93"/>
      <c r="SPC50" s="93"/>
      <c r="SPD50" s="93"/>
      <c r="SPE50" s="93"/>
      <c r="SPF50" s="93"/>
      <c r="SPG50" s="93"/>
      <c r="SPH50" s="93"/>
      <c r="SPI50" s="93"/>
      <c r="SPJ50" s="93"/>
      <c r="SPK50" s="93"/>
      <c r="SPL50" s="93"/>
      <c r="SPM50" s="93"/>
      <c r="SPN50" s="93"/>
      <c r="SPO50" s="93"/>
      <c r="SPP50" s="93"/>
      <c r="SPQ50" s="93"/>
      <c r="SPR50" s="93"/>
      <c r="SPS50" s="93"/>
      <c r="SPT50" s="93"/>
      <c r="SPU50" s="93"/>
      <c r="SPV50" s="93"/>
      <c r="SPW50" s="93"/>
      <c r="SPX50" s="93"/>
      <c r="SPY50" s="93"/>
      <c r="SPZ50" s="93"/>
      <c r="SQA50" s="93"/>
      <c r="SQB50" s="93"/>
      <c r="SQC50" s="93"/>
      <c r="SQD50" s="93"/>
      <c r="SQE50" s="93"/>
      <c r="SQF50" s="93"/>
      <c r="SQG50" s="93"/>
      <c r="SQH50" s="93"/>
      <c r="SQI50" s="93"/>
      <c r="SQJ50" s="93"/>
      <c r="SQK50" s="93"/>
      <c r="SQL50" s="93"/>
      <c r="SQM50" s="93"/>
      <c r="SQN50" s="93"/>
      <c r="SQO50" s="93"/>
      <c r="SQP50" s="93"/>
      <c r="SQQ50" s="93"/>
      <c r="SQR50" s="93"/>
      <c r="SQS50" s="93"/>
      <c r="SQT50" s="93"/>
      <c r="SQU50" s="93"/>
      <c r="SQV50" s="93"/>
      <c r="SQW50" s="93"/>
      <c r="SQX50" s="93"/>
      <c r="SQY50" s="93"/>
      <c r="SQZ50" s="93"/>
      <c r="SRA50" s="93"/>
      <c r="SRB50" s="93"/>
      <c r="SRC50" s="93"/>
      <c r="SRD50" s="93"/>
      <c r="SRE50" s="93"/>
      <c r="SRF50" s="93"/>
      <c r="SRG50" s="93"/>
      <c r="SRH50" s="93"/>
      <c r="SRI50" s="93"/>
      <c r="SRJ50" s="93"/>
      <c r="SRK50" s="93"/>
      <c r="SRL50" s="93"/>
      <c r="SRM50" s="93"/>
      <c r="SRN50" s="93"/>
      <c r="SRO50" s="93"/>
      <c r="SRP50" s="93"/>
      <c r="SRQ50" s="93"/>
      <c r="SRR50" s="93"/>
      <c r="SRS50" s="93"/>
      <c r="SRT50" s="93"/>
      <c r="SRU50" s="93"/>
      <c r="SRV50" s="93"/>
      <c r="SRW50" s="93"/>
      <c r="SRX50" s="93"/>
      <c r="SRY50" s="93"/>
      <c r="SRZ50" s="93"/>
      <c r="SSA50" s="93"/>
      <c r="SSB50" s="93"/>
      <c r="SSC50" s="93"/>
      <c r="SSD50" s="93"/>
      <c r="SSE50" s="93"/>
      <c r="SSF50" s="93"/>
      <c r="SSG50" s="93"/>
      <c r="SSH50" s="93"/>
      <c r="SSI50" s="93"/>
      <c r="SSJ50" s="93"/>
      <c r="SSK50" s="93"/>
      <c r="SSL50" s="93"/>
      <c r="SSM50" s="93"/>
      <c r="SSN50" s="93"/>
      <c r="SSO50" s="93"/>
      <c r="SSP50" s="93"/>
      <c r="SSQ50" s="93"/>
      <c r="SSR50" s="93"/>
      <c r="SSS50" s="93"/>
      <c r="SST50" s="93"/>
      <c r="SSU50" s="93"/>
      <c r="SSV50" s="93"/>
      <c r="SSW50" s="93"/>
      <c r="SSX50" s="93"/>
      <c r="SSY50" s="93"/>
      <c r="SSZ50" s="93"/>
      <c r="STA50" s="93"/>
      <c r="STB50" s="93"/>
      <c r="STC50" s="93"/>
      <c r="STD50" s="93"/>
      <c r="STE50" s="93"/>
      <c r="STF50" s="93"/>
      <c r="STG50" s="93"/>
      <c r="STH50" s="93"/>
      <c r="STI50" s="93"/>
      <c r="STJ50" s="93"/>
      <c r="STK50" s="93"/>
      <c r="STL50" s="93"/>
      <c r="STM50" s="93"/>
      <c r="STN50" s="93"/>
      <c r="STO50" s="93"/>
      <c r="STP50" s="93"/>
      <c r="STQ50" s="93"/>
      <c r="STR50" s="93"/>
      <c r="STS50" s="93"/>
      <c r="STT50" s="93"/>
      <c r="STU50" s="93"/>
      <c r="STV50" s="93"/>
      <c r="STW50" s="93"/>
      <c r="STX50" s="93"/>
      <c r="STY50" s="93"/>
      <c r="STZ50" s="93"/>
      <c r="SUA50" s="93"/>
      <c r="SUB50" s="93"/>
      <c r="SUC50" s="93"/>
      <c r="SUD50" s="93"/>
      <c r="SUE50" s="93"/>
      <c r="SUF50" s="93"/>
      <c r="SUG50" s="93"/>
      <c r="SUH50" s="93"/>
      <c r="SUI50" s="93"/>
      <c r="SUJ50" s="93"/>
      <c r="SUK50" s="93"/>
      <c r="SUL50" s="93"/>
      <c r="SUM50" s="93"/>
      <c r="SUN50" s="93"/>
      <c r="SUO50" s="93"/>
      <c r="SUP50" s="93"/>
      <c r="SUQ50" s="93"/>
      <c r="SUR50" s="93"/>
      <c r="SUS50" s="93"/>
      <c r="SUT50" s="93"/>
      <c r="SUU50" s="93"/>
      <c r="SUV50" s="93"/>
      <c r="SUW50" s="93"/>
      <c r="SUX50" s="93"/>
      <c r="SUY50" s="93"/>
      <c r="SUZ50" s="93"/>
      <c r="SVA50" s="93"/>
      <c r="SVB50" s="93"/>
      <c r="SVC50" s="93"/>
      <c r="SVD50" s="93"/>
      <c r="SVE50" s="93"/>
      <c r="SVF50" s="93"/>
      <c r="SVG50" s="93"/>
      <c r="SVH50" s="93"/>
      <c r="SVI50" s="93"/>
      <c r="SVJ50" s="93"/>
      <c r="SVK50" s="93"/>
      <c r="SVL50" s="93"/>
      <c r="SVM50" s="93"/>
      <c r="SVN50" s="93"/>
      <c r="SVO50" s="93"/>
      <c r="SVP50" s="93"/>
      <c r="SVQ50" s="93"/>
      <c r="SVR50" s="93"/>
      <c r="SVS50" s="93"/>
      <c r="SVT50" s="93"/>
      <c r="SVU50" s="93"/>
      <c r="SVV50" s="93"/>
      <c r="SVW50" s="93"/>
      <c r="SVX50" s="93"/>
      <c r="SVY50" s="93"/>
      <c r="SVZ50" s="93"/>
      <c r="SWA50" s="93"/>
      <c r="SWB50" s="93"/>
      <c r="SWC50" s="93"/>
      <c r="SWD50" s="93"/>
      <c r="SWE50" s="93"/>
      <c r="SWF50" s="93"/>
      <c r="SWG50" s="93"/>
      <c r="SWH50" s="93"/>
      <c r="SWI50" s="93"/>
      <c r="SWJ50" s="93"/>
      <c r="SWK50" s="93"/>
      <c r="SWL50" s="93"/>
      <c r="SWM50" s="93"/>
      <c r="SWN50" s="93"/>
      <c r="SWO50" s="93"/>
      <c r="SWP50" s="93"/>
      <c r="SWQ50" s="93"/>
      <c r="SWR50" s="93"/>
      <c r="SWS50" s="93"/>
      <c r="SWT50" s="93"/>
      <c r="SWU50" s="93"/>
      <c r="SWV50" s="93"/>
      <c r="SWW50" s="93"/>
      <c r="SWX50" s="93"/>
      <c r="SWY50" s="93"/>
      <c r="SWZ50" s="93"/>
      <c r="SXA50" s="93"/>
      <c r="SXB50" s="93"/>
      <c r="SXC50" s="93"/>
      <c r="SXD50" s="93"/>
      <c r="SXE50" s="93"/>
      <c r="SXF50" s="93"/>
      <c r="SXG50" s="93"/>
      <c r="SXH50" s="93"/>
      <c r="SXI50" s="93"/>
      <c r="SXJ50" s="93"/>
      <c r="SXK50" s="93"/>
      <c r="SXL50" s="93"/>
      <c r="SXM50" s="93"/>
      <c r="SXN50" s="93"/>
      <c r="SXO50" s="93"/>
      <c r="SXP50" s="93"/>
      <c r="SXQ50" s="93"/>
      <c r="SXR50" s="93"/>
      <c r="SXS50" s="93"/>
      <c r="SXT50" s="93"/>
      <c r="SXU50" s="93"/>
      <c r="SXV50" s="93"/>
      <c r="SXW50" s="93"/>
      <c r="SXX50" s="93"/>
      <c r="SXY50" s="93"/>
      <c r="SXZ50" s="93"/>
      <c r="SYA50" s="93"/>
      <c r="SYB50" s="93"/>
      <c r="SYC50" s="93"/>
      <c r="SYD50" s="93"/>
      <c r="SYE50" s="93"/>
      <c r="SYF50" s="93"/>
      <c r="SYG50" s="93"/>
      <c r="SYH50" s="93"/>
      <c r="SYI50" s="93"/>
      <c r="SYJ50" s="93"/>
      <c r="SYK50" s="93"/>
      <c r="SYL50" s="93"/>
      <c r="SYM50" s="93"/>
      <c r="SYN50" s="93"/>
      <c r="SYO50" s="93"/>
      <c r="SYP50" s="93"/>
      <c r="SYQ50" s="93"/>
      <c r="SYR50" s="93"/>
      <c r="SYS50" s="93"/>
      <c r="SYT50" s="93"/>
      <c r="SYU50" s="93"/>
      <c r="SYV50" s="93"/>
      <c r="SYW50" s="93"/>
      <c r="SYX50" s="93"/>
      <c r="SYY50" s="93"/>
      <c r="SYZ50" s="93"/>
      <c r="SZA50" s="93"/>
      <c r="SZB50" s="93"/>
      <c r="SZC50" s="93"/>
      <c r="SZD50" s="93"/>
      <c r="SZE50" s="93"/>
      <c r="SZF50" s="93"/>
      <c r="SZG50" s="93"/>
      <c r="SZH50" s="93"/>
      <c r="SZI50" s="93"/>
      <c r="SZJ50" s="93"/>
      <c r="SZK50" s="93"/>
      <c r="SZL50" s="93"/>
      <c r="SZM50" s="93"/>
      <c r="SZN50" s="93"/>
      <c r="SZO50" s="93"/>
      <c r="SZP50" s="93"/>
      <c r="SZQ50" s="93"/>
      <c r="SZR50" s="93"/>
      <c r="SZS50" s="93"/>
      <c r="SZT50" s="93"/>
      <c r="SZU50" s="93"/>
      <c r="SZV50" s="93"/>
      <c r="SZW50" s="93"/>
      <c r="SZX50" s="93"/>
      <c r="SZY50" s="93"/>
      <c r="SZZ50" s="93"/>
      <c r="TAA50" s="93"/>
      <c r="TAB50" s="93"/>
      <c r="TAC50" s="93"/>
      <c r="TAD50" s="93"/>
      <c r="TAE50" s="93"/>
      <c r="TAF50" s="93"/>
      <c r="TAG50" s="93"/>
      <c r="TAH50" s="93"/>
      <c r="TAI50" s="93"/>
      <c r="TAJ50" s="93"/>
      <c r="TAK50" s="93"/>
      <c r="TAL50" s="93"/>
      <c r="TAM50" s="93"/>
      <c r="TAN50" s="93"/>
      <c r="TAO50" s="93"/>
      <c r="TAP50" s="93"/>
      <c r="TAQ50" s="93"/>
      <c r="TAR50" s="93"/>
      <c r="TAS50" s="93"/>
      <c r="TAT50" s="93"/>
      <c r="TAU50" s="93"/>
      <c r="TAV50" s="93"/>
      <c r="TAW50" s="93"/>
      <c r="TAX50" s="93"/>
      <c r="TAY50" s="93"/>
      <c r="TAZ50" s="93"/>
      <c r="TBA50" s="93"/>
      <c r="TBB50" s="93"/>
      <c r="TBC50" s="93"/>
      <c r="TBD50" s="93"/>
      <c r="TBE50" s="93"/>
      <c r="TBF50" s="93"/>
      <c r="TBG50" s="93"/>
      <c r="TBH50" s="93"/>
      <c r="TBI50" s="93"/>
      <c r="TBJ50" s="93"/>
      <c r="TBK50" s="93"/>
      <c r="TBL50" s="93"/>
      <c r="TBM50" s="93"/>
      <c r="TBN50" s="93"/>
      <c r="TBO50" s="93"/>
      <c r="TBP50" s="93"/>
      <c r="TBQ50" s="93"/>
      <c r="TBR50" s="93"/>
      <c r="TBS50" s="93"/>
      <c r="TBT50" s="93"/>
      <c r="TBU50" s="93"/>
      <c r="TBV50" s="93"/>
      <c r="TBW50" s="93"/>
      <c r="TBX50" s="93"/>
      <c r="TBY50" s="93"/>
      <c r="TBZ50" s="93"/>
      <c r="TCA50" s="93"/>
      <c r="TCB50" s="93"/>
      <c r="TCC50" s="93"/>
      <c r="TCD50" s="93"/>
      <c r="TCE50" s="93"/>
      <c r="TCF50" s="93"/>
      <c r="TCG50" s="93"/>
      <c r="TCH50" s="93"/>
      <c r="TCI50" s="93"/>
      <c r="TCJ50" s="93"/>
      <c r="TCK50" s="93"/>
      <c r="TCL50" s="93"/>
      <c r="TCM50" s="93"/>
      <c r="TCN50" s="93"/>
      <c r="TCO50" s="93"/>
      <c r="TCP50" s="93"/>
      <c r="TCQ50" s="93"/>
      <c r="TCR50" s="93"/>
      <c r="TCS50" s="93"/>
      <c r="TCT50" s="93"/>
      <c r="TCU50" s="93"/>
      <c r="TCV50" s="93"/>
      <c r="TCW50" s="93"/>
      <c r="TCX50" s="93"/>
      <c r="TCY50" s="93"/>
      <c r="TCZ50" s="93"/>
      <c r="TDA50" s="93"/>
      <c r="TDB50" s="93"/>
      <c r="TDC50" s="93"/>
      <c r="TDD50" s="93"/>
      <c r="TDE50" s="93"/>
      <c r="TDF50" s="93"/>
      <c r="TDG50" s="93"/>
      <c r="TDH50" s="93"/>
      <c r="TDI50" s="93"/>
      <c r="TDJ50" s="93"/>
      <c r="TDK50" s="93"/>
      <c r="TDL50" s="93"/>
      <c r="TDM50" s="93"/>
      <c r="TDN50" s="93"/>
      <c r="TDO50" s="93"/>
      <c r="TDP50" s="93"/>
      <c r="TDQ50" s="93"/>
      <c r="TDR50" s="93"/>
      <c r="TDS50" s="93"/>
      <c r="TDT50" s="93"/>
      <c r="TDU50" s="93"/>
      <c r="TDV50" s="93"/>
      <c r="TDW50" s="93"/>
      <c r="TDX50" s="93"/>
      <c r="TDY50" s="93"/>
      <c r="TDZ50" s="93"/>
      <c r="TEA50" s="93"/>
      <c r="TEB50" s="93"/>
      <c r="TEC50" s="93"/>
      <c r="TED50" s="93"/>
      <c r="TEE50" s="93"/>
      <c r="TEF50" s="93"/>
      <c r="TEG50" s="93"/>
      <c r="TEH50" s="93"/>
      <c r="TEI50" s="93"/>
      <c r="TEJ50" s="93"/>
      <c r="TEK50" s="93"/>
      <c r="TEL50" s="93"/>
      <c r="TEM50" s="93"/>
      <c r="TEN50" s="93"/>
      <c r="TEO50" s="93"/>
      <c r="TEP50" s="93"/>
      <c r="TEQ50" s="93"/>
      <c r="TER50" s="93"/>
      <c r="TES50" s="93"/>
      <c r="TET50" s="93"/>
      <c r="TEU50" s="93"/>
      <c r="TEV50" s="93"/>
      <c r="TEW50" s="93"/>
      <c r="TEX50" s="93"/>
      <c r="TEY50" s="93"/>
      <c r="TEZ50" s="93"/>
      <c r="TFA50" s="93"/>
      <c r="TFB50" s="93"/>
      <c r="TFC50" s="93"/>
      <c r="TFD50" s="93"/>
      <c r="TFE50" s="93"/>
      <c r="TFF50" s="93"/>
      <c r="TFG50" s="93"/>
      <c r="TFH50" s="93"/>
      <c r="TFI50" s="93"/>
      <c r="TFJ50" s="93"/>
      <c r="TFK50" s="93"/>
      <c r="TFL50" s="93"/>
      <c r="TFM50" s="93"/>
      <c r="TFN50" s="93"/>
      <c r="TFO50" s="93"/>
      <c r="TFP50" s="93"/>
      <c r="TFQ50" s="93"/>
      <c r="TFR50" s="93"/>
      <c r="TFS50" s="93"/>
      <c r="TFT50" s="93"/>
      <c r="TFU50" s="93"/>
      <c r="TFV50" s="93"/>
      <c r="TFW50" s="93"/>
      <c r="TFX50" s="93"/>
      <c r="TFY50" s="93"/>
      <c r="TFZ50" s="93"/>
      <c r="TGA50" s="93"/>
      <c r="TGB50" s="93"/>
      <c r="TGC50" s="93"/>
      <c r="TGD50" s="93"/>
      <c r="TGE50" s="93"/>
      <c r="TGF50" s="93"/>
      <c r="TGG50" s="93"/>
      <c r="TGH50" s="93"/>
      <c r="TGI50" s="93"/>
      <c r="TGJ50" s="93"/>
      <c r="TGK50" s="93"/>
      <c r="TGL50" s="93"/>
      <c r="TGM50" s="93"/>
      <c r="TGN50" s="93"/>
      <c r="TGO50" s="93"/>
      <c r="TGP50" s="93"/>
      <c r="TGQ50" s="93"/>
      <c r="TGR50" s="93"/>
      <c r="TGS50" s="93"/>
      <c r="TGT50" s="93"/>
      <c r="TGU50" s="93"/>
      <c r="TGV50" s="93"/>
      <c r="TGW50" s="93"/>
      <c r="TGX50" s="93"/>
      <c r="TGY50" s="93"/>
      <c r="TGZ50" s="93"/>
      <c r="THA50" s="93"/>
      <c r="THB50" s="93"/>
      <c r="THC50" s="93"/>
      <c r="THD50" s="93"/>
      <c r="THE50" s="93"/>
      <c r="THF50" s="93"/>
      <c r="THG50" s="93"/>
      <c r="THH50" s="93"/>
      <c r="THI50" s="93"/>
      <c r="THJ50" s="93"/>
      <c r="THK50" s="93"/>
      <c r="THL50" s="93"/>
      <c r="THM50" s="93"/>
      <c r="THN50" s="93"/>
      <c r="THO50" s="93"/>
      <c r="THP50" s="93"/>
      <c r="THQ50" s="93"/>
      <c r="THR50" s="93"/>
      <c r="THS50" s="93"/>
      <c r="THT50" s="93"/>
      <c r="THU50" s="93"/>
      <c r="THV50" s="93"/>
      <c r="THW50" s="93"/>
      <c r="THX50" s="93"/>
      <c r="THY50" s="93"/>
      <c r="THZ50" s="93"/>
      <c r="TIA50" s="93"/>
      <c r="TIB50" s="93"/>
      <c r="TIC50" s="93"/>
      <c r="TID50" s="93"/>
      <c r="TIE50" s="93"/>
      <c r="TIF50" s="93"/>
      <c r="TIG50" s="93"/>
      <c r="TIH50" s="93"/>
      <c r="TII50" s="93"/>
      <c r="TIJ50" s="93"/>
      <c r="TIK50" s="93"/>
      <c r="TIL50" s="93"/>
      <c r="TIM50" s="93"/>
      <c r="TIN50" s="93"/>
      <c r="TIO50" s="93"/>
      <c r="TIP50" s="93"/>
      <c r="TIQ50" s="93"/>
      <c r="TIR50" s="93"/>
      <c r="TIS50" s="93"/>
      <c r="TIT50" s="93"/>
      <c r="TIU50" s="93"/>
      <c r="TIV50" s="93"/>
      <c r="TIW50" s="93"/>
      <c r="TIX50" s="93"/>
      <c r="TIY50" s="93"/>
      <c r="TIZ50" s="93"/>
      <c r="TJA50" s="93"/>
      <c r="TJB50" s="93"/>
      <c r="TJC50" s="93"/>
      <c r="TJD50" s="93"/>
      <c r="TJE50" s="93"/>
      <c r="TJF50" s="93"/>
      <c r="TJG50" s="93"/>
      <c r="TJH50" s="93"/>
      <c r="TJI50" s="93"/>
      <c r="TJJ50" s="93"/>
      <c r="TJK50" s="93"/>
      <c r="TJL50" s="93"/>
      <c r="TJM50" s="93"/>
      <c r="TJN50" s="93"/>
      <c r="TJO50" s="93"/>
      <c r="TJP50" s="93"/>
      <c r="TJQ50" s="93"/>
      <c r="TJR50" s="93"/>
      <c r="TJS50" s="93"/>
      <c r="TJT50" s="93"/>
      <c r="TJU50" s="93"/>
      <c r="TJV50" s="93"/>
      <c r="TJW50" s="93"/>
      <c r="TJX50" s="93"/>
      <c r="TJY50" s="93"/>
      <c r="TJZ50" s="93"/>
      <c r="TKA50" s="93"/>
      <c r="TKB50" s="93"/>
      <c r="TKC50" s="93"/>
      <c r="TKD50" s="93"/>
      <c r="TKE50" s="93"/>
      <c r="TKF50" s="93"/>
      <c r="TKG50" s="93"/>
      <c r="TKH50" s="93"/>
      <c r="TKI50" s="93"/>
      <c r="TKJ50" s="93"/>
      <c r="TKK50" s="93"/>
      <c r="TKL50" s="93"/>
      <c r="TKM50" s="93"/>
      <c r="TKN50" s="93"/>
      <c r="TKO50" s="93"/>
      <c r="TKP50" s="93"/>
      <c r="TKQ50" s="93"/>
      <c r="TKR50" s="93"/>
      <c r="TKS50" s="93"/>
      <c r="TKT50" s="93"/>
      <c r="TKU50" s="93"/>
      <c r="TKV50" s="93"/>
      <c r="TKW50" s="93"/>
      <c r="TKX50" s="93"/>
      <c r="TKY50" s="93"/>
      <c r="TKZ50" s="93"/>
      <c r="TLA50" s="93"/>
      <c r="TLB50" s="93"/>
      <c r="TLC50" s="93"/>
      <c r="TLD50" s="93"/>
      <c r="TLE50" s="93"/>
      <c r="TLF50" s="93"/>
      <c r="TLG50" s="93"/>
      <c r="TLH50" s="93"/>
      <c r="TLI50" s="93"/>
      <c r="TLJ50" s="93"/>
      <c r="TLK50" s="93"/>
      <c r="TLL50" s="93"/>
      <c r="TLM50" s="93"/>
      <c r="TLN50" s="93"/>
      <c r="TLO50" s="93"/>
      <c r="TLP50" s="93"/>
      <c r="TLQ50" s="93"/>
      <c r="TLR50" s="93"/>
      <c r="TLS50" s="93"/>
      <c r="TLT50" s="93"/>
      <c r="TLU50" s="93"/>
      <c r="TLV50" s="93"/>
      <c r="TLW50" s="93"/>
      <c r="TLX50" s="93"/>
      <c r="TLY50" s="93"/>
      <c r="TLZ50" s="93"/>
      <c r="TMA50" s="93"/>
      <c r="TMB50" s="93"/>
      <c r="TMC50" s="93"/>
      <c r="TMD50" s="93"/>
      <c r="TME50" s="93"/>
      <c r="TMF50" s="93"/>
      <c r="TMG50" s="93"/>
      <c r="TMH50" s="93"/>
      <c r="TMI50" s="93"/>
      <c r="TMJ50" s="93"/>
      <c r="TMK50" s="93"/>
      <c r="TML50" s="93"/>
      <c r="TMM50" s="93"/>
      <c r="TMN50" s="93"/>
      <c r="TMO50" s="93"/>
      <c r="TMP50" s="93"/>
      <c r="TMQ50" s="93"/>
      <c r="TMR50" s="93"/>
      <c r="TMS50" s="93"/>
      <c r="TMT50" s="93"/>
      <c r="TMU50" s="93"/>
      <c r="TMV50" s="93"/>
      <c r="TMW50" s="93"/>
      <c r="TMX50" s="93"/>
      <c r="TMY50" s="93"/>
      <c r="TMZ50" s="93"/>
      <c r="TNA50" s="93"/>
      <c r="TNB50" s="93"/>
      <c r="TNC50" s="93"/>
      <c r="TND50" s="93"/>
      <c r="TNE50" s="93"/>
      <c r="TNF50" s="93"/>
      <c r="TNG50" s="93"/>
      <c r="TNH50" s="93"/>
      <c r="TNI50" s="93"/>
      <c r="TNJ50" s="93"/>
      <c r="TNK50" s="93"/>
      <c r="TNL50" s="93"/>
      <c r="TNM50" s="93"/>
      <c r="TNN50" s="93"/>
      <c r="TNO50" s="93"/>
      <c r="TNP50" s="93"/>
      <c r="TNQ50" s="93"/>
      <c r="TNR50" s="93"/>
      <c r="TNS50" s="93"/>
      <c r="TNT50" s="93"/>
      <c r="TNU50" s="93"/>
      <c r="TNV50" s="93"/>
      <c r="TNW50" s="93"/>
      <c r="TNX50" s="93"/>
      <c r="TNY50" s="93"/>
      <c r="TNZ50" s="93"/>
      <c r="TOA50" s="93"/>
      <c r="TOB50" s="93"/>
      <c r="TOC50" s="93"/>
      <c r="TOD50" s="93"/>
      <c r="TOE50" s="93"/>
      <c r="TOF50" s="93"/>
      <c r="TOG50" s="93"/>
      <c r="TOH50" s="93"/>
      <c r="TOI50" s="93"/>
      <c r="TOJ50" s="93"/>
      <c r="TOK50" s="93"/>
      <c r="TOL50" s="93"/>
      <c r="TOM50" s="93"/>
      <c r="TON50" s="93"/>
      <c r="TOO50" s="93"/>
      <c r="TOP50" s="93"/>
      <c r="TOQ50" s="93"/>
      <c r="TOR50" s="93"/>
      <c r="TOS50" s="93"/>
      <c r="TOT50" s="93"/>
      <c r="TOU50" s="93"/>
      <c r="TOV50" s="93"/>
      <c r="TOW50" s="93"/>
      <c r="TOX50" s="93"/>
      <c r="TOY50" s="93"/>
      <c r="TOZ50" s="93"/>
      <c r="TPA50" s="93"/>
      <c r="TPB50" s="93"/>
      <c r="TPC50" s="93"/>
      <c r="TPD50" s="93"/>
      <c r="TPE50" s="93"/>
      <c r="TPF50" s="93"/>
      <c r="TPG50" s="93"/>
      <c r="TPH50" s="93"/>
      <c r="TPI50" s="93"/>
      <c r="TPJ50" s="93"/>
      <c r="TPK50" s="93"/>
      <c r="TPL50" s="93"/>
      <c r="TPM50" s="93"/>
      <c r="TPN50" s="93"/>
      <c r="TPO50" s="93"/>
      <c r="TPP50" s="93"/>
      <c r="TPQ50" s="93"/>
      <c r="TPR50" s="93"/>
      <c r="TPS50" s="93"/>
      <c r="TPT50" s="93"/>
      <c r="TPU50" s="93"/>
      <c r="TPV50" s="93"/>
      <c r="TPW50" s="93"/>
      <c r="TPX50" s="93"/>
      <c r="TPY50" s="93"/>
      <c r="TPZ50" s="93"/>
      <c r="TQA50" s="93"/>
      <c r="TQB50" s="93"/>
      <c r="TQC50" s="93"/>
      <c r="TQD50" s="93"/>
      <c r="TQE50" s="93"/>
      <c r="TQF50" s="93"/>
      <c r="TQG50" s="93"/>
      <c r="TQH50" s="93"/>
      <c r="TQI50" s="93"/>
      <c r="TQJ50" s="93"/>
      <c r="TQK50" s="93"/>
      <c r="TQL50" s="93"/>
      <c r="TQM50" s="93"/>
      <c r="TQN50" s="93"/>
      <c r="TQO50" s="93"/>
      <c r="TQP50" s="93"/>
      <c r="TQQ50" s="93"/>
      <c r="TQR50" s="93"/>
      <c r="TQS50" s="93"/>
      <c r="TQT50" s="93"/>
      <c r="TQU50" s="93"/>
      <c r="TQV50" s="93"/>
      <c r="TQW50" s="93"/>
      <c r="TQX50" s="93"/>
      <c r="TQY50" s="93"/>
      <c r="TQZ50" s="93"/>
      <c r="TRA50" s="93"/>
      <c r="TRB50" s="93"/>
      <c r="TRC50" s="93"/>
      <c r="TRD50" s="93"/>
      <c r="TRE50" s="93"/>
      <c r="TRF50" s="93"/>
      <c r="TRG50" s="93"/>
      <c r="TRH50" s="93"/>
      <c r="TRI50" s="93"/>
      <c r="TRJ50" s="93"/>
      <c r="TRK50" s="93"/>
      <c r="TRL50" s="93"/>
      <c r="TRM50" s="93"/>
      <c r="TRN50" s="93"/>
      <c r="TRO50" s="93"/>
      <c r="TRP50" s="93"/>
      <c r="TRQ50" s="93"/>
      <c r="TRR50" s="93"/>
      <c r="TRS50" s="93"/>
      <c r="TRT50" s="93"/>
      <c r="TRU50" s="93"/>
      <c r="TRV50" s="93"/>
      <c r="TRW50" s="93"/>
      <c r="TRX50" s="93"/>
      <c r="TRY50" s="93"/>
      <c r="TRZ50" s="93"/>
      <c r="TSA50" s="93"/>
      <c r="TSB50" s="93"/>
      <c r="TSC50" s="93"/>
      <c r="TSD50" s="93"/>
      <c r="TSE50" s="93"/>
      <c r="TSF50" s="93"/>
      <c r="TSG50" s="93"/>
      <c r="TSH50" s="93"/>
      <c r="TSI50" s="93"/>
      <c r="TSJ50" s="93"/>
      <c r="TSK50" s="93"/>
      <c r="TSL50" s="93"/>
      <c r="TSM50" s="93"/>
      <c r="TSN50" s="93"/>
      <c r="TSO50" s="93"/>
      <c r="TSP50" s="93"/>
      <c r="TSQ50" s="93"/>
      <c r="TSR50" s="93"/>
      <c r="TSS50" s="93"/>
      <c r="TST50" s="93"/>
      <c r="TSU50" s="93"/>
      <c r="TSV50" s="93"/>
      <c r="TSW50" s="93"/>
      <c r="TSX50" s="93"/>
      <c r="TSY50" s="93"/>
      <c r="TSZ50" s="93"/>
      <c r="TTA50" s="93"/>
      <c r="TTB50" s="93"/>
      <c r="TTC50" s="93"/>
      <c r="TTD50" s="93"/>
      <c r="TTE50" s="93"/>
      <c r="TTF50" s="93"/>
      <c r="TTG50" s="93"/>
      <c r="TTH50" s="93"/>
      <c r="TTI50" s="93"/>
      <c r="TTJ50" s="93"/>
      <c r="TTK50" s="93"/>
      <c r="TTL50" s="93"/>
      <c r="TTM50" s="93"/>
      <c r="TTN50" s="93"/>
      <c r="TTO50" s="93"/>
      <c r="TTP50" s="93"/>
      <c r="TTQ50" s="93"/>
      <c r="TTR50" s="93"/>
      <c r="TTS50" s="93"/>
      <c r="TTT50" s="93"/>
      <c r="TTU50" s="93"/>
      <c r="TTV50" s="93"/>
      <c r="TTW50" s="93"/>
      <c r="TTX50" s="93"/>
      <c r="TTY50" s="93"/>
      <c r="TTZ50" s="93"/>
      <c r="TUA50" s="93"/>
      <c r="TUB50" s="93"/>
      <c r="TUC50" s="93"/>
      <c r="TUD50" s="93"/>
      <c r="TUE50" s="93"/>
      <c r="TUF50" s="93"/>
      <c r="TUG50" s="93"/>
      <c r="TUH50" s="93"/>
      <c r="TUI50" s="93"/>
      <c r="TUJ50" s="93"/>
      <c r="TUK50" s="93"/>
      <c r="TUL50" s="93"/>
      <c r="TUM50" s="93"/>
      <c r="TUN50" s="93"/>
      <c r="TUO50" s="93"/>
      <c r="TUP50" s="93"/>
      <c r="TUQ50" s="93"/>
      <c r="TUR50" s="93"/>
      <c r="TUS50" s="93"/>
      <c r="TUT50" s="93"/>
      <c r="TUU50" s="93"/>
      <c r="TUV50" s="93"/>
      <c r="TUW50" s="93"/>
      <c r="TUX50" s="93"/>
      <c r="TUY50" s="93"/>
      <c r="TUZ50" s="93"/>
      <c r="TVA50" s="93"/>
      <c r="TVB50" s="93"/>
      <c r="TVC50" s="93"/>
      <c r="TVD50" s="93"/>
      <c r="TVE50" s="93"/>
      <c r="TVF50" s="93"/>
      <c r="TVG50" s="93"/>
      <c r="TVH50" s="93"/>
      <c r="TVI50" s="93"/>
      <c r="TVJ50" s="93"/>
      <c r="TVK50" s="93"/>
      <c r="TVL50" s="93"/>
      <c r="TVM50" s="93"/>
      <c r="TVN50" s="93"/>
      <c r="TVO50" s="93"/>
      <c r="TVP50" s="93"/>
      <c r="TVQ50" s="93"/>
      <c r="TVR50" s="93"/>
      <c r="TVS50" s="93"/>
      <c r="TVT50" s="93"/>
      <c r="TVU50" s="93"/>
      <c r="TVV50" s="93"/>
      <c r="TVW50" s="93"/>
      <c r="TVX50" s="93"/>
      <c r="TVY50" s="93"/>
      <c r="TVZ50" s="93"/>
      <c r="TWA50" s="93"/>
      <c r="TWB50" s="93"/>
      <c r="TWC50" s="93"/>
      <c r="TWD50" s="93"/>
      <c r="TWE50" s="93"/>
      <c r="TWF50" s="93"/>
      <c r="TWG50" s="93"/>
      <c r="TWH50" s="93"/>
      <c r="TWI50" s="93"/>
      <c r="TWJ50" s="93"/>
      <c r="TWK50" s="93"/>
      <c r="TWL50" s="93"/>
      <c r="TWM50" s="93"/>
      <c r="TWN50" s="93"/>
      <c r="TWO50" s="93"/>
      <c r="TWP50" s="93"/>
      <c r="TWQ50" s="93"/>
      <c r="TWR50" s="93"/>
      <c r="TWS50" s="93"/>
      <c r="TWT50" s="93"/>
      <c r="TWU50" s="93"/>
      <c r="TWV50" s="93"/>
      <c r="TWW50" s="93"/>
      <c r="TWX50" s="93"/>
      <c r="TWY50" s="93"/>
      <c r="TWZ50" s="93"/>
      <c r="TXA50" s="93"/>
      <c r="TXB50" s="93"/>
      <c r="TXC50" s="93"/>
      <c r="TXD50" s="93"/>
      <c r="TXE50" s="93"/>
      <c r="TXF50" s="93"/>
      <c r="TXG50" s="93"/>
      <c r="TXH50" s="93"/>
      <c r="TXI50" s="93"/>
      <c r="TXJ50" s="93"/>
      <c r="TXK50" s="93"/>
      <c r="TXL50" s="93"/>
      <c r="TXM50" s="93"/>
      <c r="TXN50" s="93"/>
      <c r="TXO50" s="93"/>
      <c r="TXP50" s="93"/>
      <c r="TXQ50" s="93"/>
      <c r="TXR50" s="93"/>
      <c r="TXS50" s="93"/>
      <c r="TXT50" s="93"/>
      <c r="TXU50" s="93"/>
      <c r="TXV50" s="93"/>
      <c r="TXW50" s="93"/>
      <c r="TXX50" s="93"/>
      <c r="TXY50" s="93"/>
      <c r="TXZ50" s="93"/>
      <c r="TYA50" s="93"/>
      <c r="TYB50" s="93"/>
      <c r="TYC50" s="93"/>
      <c r="TYD50" s="93"/>
      <c r="TYE50" s="93"/>
      <c r="TYF50" s="93"/>
      <c r="TYG50" s="93"/>
      <c r="TYH50" s="93"/>
      <c r="TYI50" s="93"/>
      <c r="TYJ50" s="93"/>
      <c r="TYK50" s="93"/>
      <c r="TYL50" s="93"/>
      <c r="TYM50" s="93"/>
      <c r="TYN50" s="93"/>
      <c r="TYO50" s="93"/>
      <c r="TYP50" s="93"/>
      <c r="TYQ50" s="93"/>
      <c r="TYR50" s="93"/>
      <c r="TYS50" s="93"/>
      <c r="TYT50" s="93"/>
      <c r="TYU50" s="93"/>
      <c r="TYV50" s="93"/>
      <c r="TYW50" s="93"/>
      <c r="TYX50" s="93"/>
      <c r="TYY50" s="93"/>
      <c r="TYZ50" s="93"/>
      <c r="TZA50" s="93"/>
      <c r="TZB50" s="93"/>
      <c r="TZC50" s="93"/>
      <c r="TZD50" s="93"/>
      <c r="TZE50" s="93"/>
      <c r="TZF50" s="93"/>
      <c r="TZG50" s="93"/>
      <c r="TZH50" s="93"/>
      <c r="TZI50" s="93"/>
      <c r="TZJ50" s="93"/>
      <c r="TZK50" s="93"/>
      <c r="TZL50" s="93"/>
      <c r="TZM50" s="93"/>
      <c r="TZN50" s="93"/>
      <c r="TZO50" s="93"/>
      <c r="TZP50" s="93"/>
      <c r="TZQ50" s="93"/>
      <c r="TZR50" s="93"/>
      <c r="TZS50" s="93"/>
      <c r="TZT50" s="93"/>
      <c r="TZU50" s="93"/>
      <c r="TZV50" s="93"/>
      <c r="TZW50" s="93"/>
      <c r="TZX50" s="93"/>
      <c r="TZY50" s="93"/>
      <c r="TZZ50" s="93"/>
      <c r="UAA50" s="93"/>
      <c r="UAB50" s="93"/>
      <c r="UAC50" s="93"/>
      <c r="UAD50" s="93"/>
      <c r="UAE50" s="93"/>
      <c r="UAF50" s="93"/>
      <c r="UAG50" s="93"/>
      <c r="UAH50" s="93"/>
      <c r="UAI50" s="93"/>
      <c r="UAJ50" s="93"/>
      <c r="UAK50" s="93"/>
      <c r="UAL50" s="93"/>
      <c r="UAM50" s="93"/>
      <c r="UAN50" s="93"/>
      <c r="UAO50" s="93"/>
      <c r="UAP50" s="93"/>
      <c r="UAQ50" s="93"/>
      <c r="UAR50" s="93"/>
      <c r="UAS50" s="93"/>
      <c r="UAT50" s="93"/>
      <c r="UAU50" s="93"/>
      <c r="UAV50" s="93"/>
      <c r="UAW50" s="93"/>
      <c r="UAX50" s="93"/>
      <c r="UAY50" s="93"/>
      <c r="UAZ50" s="93"/>
      <c r="UBA50" s="93"/>
      <c r="UBB50" s="93"/>
      <c r="UBC50" s="93"/>
      <c r="UBD50" s="93"/>
      <c r="UBE50" s="93"/>
      <c r="UBF50" s="93"/>
      <c r="UBG50" s="93"/>
      <c r="UBH50" s="93"/>
      <c r="UBI50" s="93"/>
      <c r="UBJ50" s="93"/>
      <c r="UBK50" s="93"/>
      <c r="UBL50" s="93"/>
      <c r="UBM50" s="93"/>
      <c r="UBN50" s="93"/>
      <c r="UBO50" s="93"/>
      <c r="UBP50" s="93"/>
      <c r="UBQ50" s="93"/>
      <c r="UBR50" s="93"/>
      <c r="UBS50" s="93"/>
      <c r="UBT50" s="93"/>
      <c r="UBU50" s="93"/>
      <c r="UBV50" s="93"/>
      <c r="UBW50" s="93"/>
      <c r="UBX50" s="93"/>
      <c r="UBY50" s="93"/>
      <c r="UBZ50" s="93"/>
      <c r="UCA50" s="93"/>
      <c r="UCB50" s="93"/>
      <c r="UCC50" s="93"/>
      <c r="UCD50" s="93"/>
      <c r="UCE50" s="93"/>
      <c r="UCF50" s="93"/>
      <c r="UCG50" s="93"/>
      <c r="UCH50" s="93"/>
      <c r="UCI50" s="93"/>
      <c r="UCJ50" s="93"/>
      <c r="UCK50" s="93"/>
      <c r="UCL50" s="93"/>
      <c r="UCM50" s="93"/>
      <c r="UCN50" s="93"/>
      <c r="UCO50" s="93"/>
      <c r="UCP50" s="93"/>
      <c r="UCQ50" s="93"/>
      <c r="UCR50" s="93"/>
      <c r="UCS50" s="93"/>
      <c r="UCT50" s="93"/>
      <c r="UCU50" s="93"/>
      <c r="UCV50" s="93"/>
      <c r="UCW50" s="93"/>
      <c r="UCX50" s="93"/>
      <c r="UCY50" s="93"/>
      <c r="UCZ50" s="93"/>
      <c r="UDA50" s="93"/>
      <c r="UDB50" s="93"/>
      <c r="UDC50" s="93"/>
      <c r="UDD50" s="93"/>
      <c r="UDE50" s="93"/>
      <c r="UDF50" s="93"/>
      <c r="UDG50" s="93"/>
      <c r="UDH50" s="93"/>
      <c r="UDI50" s="93"/>
      <c r="UDJ50" s="93"/>
      <c r="UDK50" s="93"/>
      <c r="UDL50" s="93"/>
      <c r="UDM50" s="93"/>
      <c r="UDN50" s="93"/>
      <c r="UDO50" s="93"/>
      <c r="UDP50" s="93"/>
      <c r="UDQ50" s="93"/>
      <c r="UDR50" s="93"/>
      <c r="UDS50" s="93"/>
      <c r="UDT50" s="93"/>
      <c r="UDU50" s="93"/>
      <c r="UDV50" s="93"/>
      <c r="UDW50" s="93"/>
      <c r="UDX50" s="93"/>
      <c r="UDY50" s="93"/>
      <c r="UDZ50" s="93"/>
      <c r="UEA50" s="93"/>
      <c r="UEB50" s="93"/>
      <c r="UEC50" s="93"/>
      <c r="UED50" s="93"/>
      <c r="UEE50" s="93"/>
      <c r="UEF50" s="93"/>
      <c r="UEG50" s="93"/>
      <c r="UEH50" s="93"/>
      <c r="UEI50" s="93"/>
      <c r="UEJ50" s="93"/>
      <c r="UEK50" s="93"/>
      <c r="UEL50" s="93"/>
      <c r="UEM50" s="93"/>
      <c r="UEN50" s="93"/>
      <c r="UEO50" s="93"/>
      <c r="UEP50" s="93"/>
      <c r="UEQ50" s="93"/>
      <c r="UER50" s="93"/>
      <c r="UES50" s="93"/>
      <c r="UET50" s="93"/>
      <c r="UEU50" s="93"/>
      <c r="UEV50" s="93"/>
      <c r="UEW50" s="93"/>
      <c r="UEX50" s="93"/>
      <c r="UEY50" s="93"/>
      <c r="UEZ50" s="93"/>
      <c r="UFA50" s="93"/>
      <c r="UFB50" s="93"/>
      <c r="UFC50" s="93"/>
      <c r="UFD50" s="93"/>
      <c r="UFE50" s="93"/>
      <c r="UFF50" s="93"/>
      <c r="UFG50" s="93"/>
      <c r="UFH50" s="93"/>
      <c r="UFI50" s="93"/>
      <c r="UFJ50" s="93"/>
      <c r="UFK50" s="93"/>
      <c r="UFL50" s="93"/>
      <c r="UFM50" s="93"/>
      <c r="UFN50" s="93"/>
      <c r="UFO50" s="93"/>
      <c r="UFP50" s="93"/>
      <c r="UFQ50" s="93"/>
      <c r="UFR50" s="93"/>
      <c r="UFS50" s="93"/>
      <c r="UFT50" s="93"/>
      <c r="UFU50" s="93"/>
      <c r="UFV50" s="93"/>
      <c r="UFW50" s="93"/>
      <c r="UFX50" s="93"/>
      <c r="UFY50" s="93"/>
      <c r="UFZ50" s="93"/>
      <c r="UGA50" s="93"/>
      <c r="UGB50" s="93"/>
      <c r="UGC50" s="93"/>
      <c r="UGD50" s="93"/>
      <c r="UGE50" s="93"/>
      <c r="UGF50" s="93"/>
      <c r="UGG50" s="93"/>
      <c r="UGH50" s="93"/>
      <c r="UGI50" s="93"/>
      <c r="UGJ50" s="93"/>
      <c r="UGK50" s="93"/>
      <c r="UGL50" s="93"/>
      <c r="UGM50" s="93"/>
      <c r="UGN50" s="93"/>
      <c r="UGO50" s="93"/>
      <c r="UGP50" s="93"/>
      <c r="UGQ50" s="93"/>
      <c r="UGR50" s="93"/>
      <c r="UGS50" s="93"/>
      <c r="UGT50" s="93"/>
      <c r="UGU50" s="93"/>
      <c r="UGV50" s="93"/>
      <c r="UGW50" s="93"/>
      <c r="UGX50" s="93"/>
      <c r="UGY50" s="93"/>
      <c r="UGZ50" s="93"/>
      <c r="UHA50" s="93"/>
      <c r="UHB50" s="93"/>
      <c r="UHC50" s="93"/>
      <c r="UHD50" s="93"/>
      <c r="UHE50" s="93"/>
      <c r="UHF50" s="93"/>
      <c r="UHG50" s="93"/>
      <c r="UHH50" s="93"/>
      <c r="UHI50" s="93"/>
      <c r="UHJ50" s="93"/>
      <c r="UHK50" s="93"/>
      <c r="UHL50" s="93"/>
      <c r="UHM50" s="93"/>
      <c r="UHN50" s="93"/>
      <c r="UHO50" s="93"/>
      <c r="UHP50" s="93"/>
      <c r="UHQ50" s="93"/>
      <c r="UHR50" s="93"/>
      <c r="UHS50" s="93"/>
      <c r="UHT50" s="93"/>
      <c r="UHU50" s="93"/>
      <c r="UHV50" s="93"/>
      <c r="UHW50" s="93"/>
      <c r="UHX50" s="93"/>
      <c r="UHY50" s="93"/>
      <c r="UHZ50" s="93"/>
      <c r="UIA50" s="93"/>
      <c r="UIB50" s="93"/>
      <c r="UIC50" s="93"/>
      <c r="UID50" s="93"/>
      <c r="UIE50" s="93"/>
      <c r="UIF50" s="93"/>
      <c r="UIG50" s="93"/>
      <c r="UIH50" s="93"/>
      <c r="UII50" s="93"/>
      <c r="UIJ50" s="93"/>
      <c r="UIK50" s="93"/>
      <c r="UIL50" s="93"/>
      <c r="UIM50" s="93"/>
      <c r="UIN50" s="93"/>
      <c r="UIO50" s="93"/>
      <c r="UIP50" s="93"/>
      <c r="UIQ50" s="93"/>
      <c r="UIR50" s="93"/>
      <c r="UIS50" s="93"/>
      <c r="UIT50" s="93"/>
      <c r="UIU50" s="93"/>
      <c r="UIV50" s="93"/>
      <c r="UIW50" s="93"/>
      <c r="UIX50" s="93"/>
      <c r="UIY50" s="93"/>
      <c r="UIZ50" s="93"/>
      <c r="UJA50" s="93"/>
      <c r="UJB50" s="93"/>
      <c r="UJC50" s="93"/>
      <c r="UJD50" s="93"/>
      <c r="UJE50" s="93"/>
      <c r="UJF50" s="93"/>
      <c r="UJG50" s="93"/>
      <c r="UJH50" s="93"/>
      <c r="UJI50" s="93"/>
      <c r="UJJ50" s="93"/>
      <c r="UJK50" s="93"/>
      <c r="UJL50" s="93"/>
      <c r="UJM50" s="93"/>
      <c r="UJN50" s="93"/>
      <c r="UJO50" s="93"/>
      <c r="UJP50" s="93"/>
      <c r="UJQ50" s="93"/>
      <c r="UJR50" s="93"/>
      <c r="UJS50" s="93"/>
      <c r="UJT50" s="93"/>
      <c r="UJU50" s="93"/>
      <c r="UJV50" s="93"/>
      <c r="UJW50" s="93"/>
      <c r="UJX50" s="93"/>
      <c r="UJY50" s="93"/>
      <c r="UJZ50" s="93"/>
      <c r="UKA50" s="93"/>
      <c r="UKB50" s="93"/>
      <c r="UKC50" s="93"/>
      <c r="UKD50" s="93"/>
      <c r="UKE50" s="93"/>
      <c r="UKF50" s="93"/>
      <c r="UKG50" s="93"/>
      <c r="UKH50" s="93"/>
      <c r="UKI50" s="93"/>
      <c r="UKJ50" s="93"/>
      <c r="UKK50" s="93"/>
      <c r="UKL50" s="93"/>
      <c r="UKM50" s="93"/>
      <c r="UKN50" s="93"/>
      <c r="UKO50" s="93"/>
      <c r="UKP50" s="93"/>
      <c r="UKQ50" s="93"/>
      <c r="UKR50" s="93"/>
      <c r="UKS50" s="93"/>
      <c r="UKT50" s="93"/>
      <c r="UKU50" s="93"/>
      <c r="UKV50" s="93"/>
      <c r="UKW50" s="93"/>
      <c r="UKX50" s="93"/>
      <c r="UKY50" s="93"/>
      <c r="UKZ50" s="93"/>
      <c r="ULA50" s="93"/>
      <c r="ULB50" s="93"/>
      <c r="ULC50" s="93"/>
      <c r="ULD50" s="93"/>
      <c r="ULE50" s="93"/>
      <c r="ULF50" s="93"/>
      <c r="ULG50" s="93"/>
      <c r="ULH50" s="93"/>
      <c r="ULI50" s="93"/>
      <c r="ULJ50" s="93"/>
      <c r="ULK50" s="93"/>
      <c r="ULL50" s="93"/>
      <c r="ULM50" s="93"/>
      <c r="ULN50" s="93"/>
      <c r="ULO50" s="93"/>
      <c r="ULP50" s="93"/>
      <c r="ULQ50" s="93"/>
      <c r="ULR50" s="93"/>
      <c r="ULS50" s="93"/>
      <c r="ULT50" s="93"/>
      <c r="ULU50" s="93"/>
      <c r="ULV50" s="93"/>
      <c r="ULW50" s="93"/>
      <c r="ULX50" s="93"/>
      <c r="ULY50" s="93"/>
      <c r="ULZ50" s="93"/>
      <c r="UMA50" s="93"/>
      <c r="UMB50" s="93"/>
      <c r="UMC50" s="93"/>
      <c r="UMD50" s="93"/>
      <c r="UME50" s="93"/>
      <c r="UMF50" s="93"/>
      <c r="UMG50" s="93"/>
      <c r="UMH50" s="93"/>
      <c r="UMI50" s="93"/>
      <c r="UMJ50" s="93"/>
      <c r="UMK50" s="93"/>
      <c r="UML50" s="93"/>
      <c r="UMM50" s="93"/>
      <c r="UMN50" s="93"/>
      <c r="UMO50" s="93"/>
      <c r="UMP50" s="93"/>
      <c r="UMQ50" s="93"/>
      <c r="UMR50" s="93"/>
      <c r="UMS50" s="93"/>
      <c r="UMT50" s="93"/>
      <c r="UMU50" s="93"/>
      <c r="UMV50" s="93"/>
      <c r="UMW50" s="93"/>
      <c r="UMX50" s="93"/>
      <c r="UMY50" s="93"/>
      <c r="UMZ50" s="93"/>
      <c r="UNA50" s="93"/>
      <c r="UNB50" s="93"/>
      <c r="UNC50" s="93"/>
      <c r="UND50" s="93"/>
      <c r="UNE50" s="93"/>
      <c r="UNF50" s="93"/>
      <c r="UNG50" s="93"/>
      <c r="UNH50" s="93"/>
      <c r="UNI50" s="93"/>
      <c r="UNJ50" s="93"/>
      <c r="UNK50" s="93"/>
      <c r="UNL50" s="93"/>
      <c r="UNM50" s="93"/>
      <c r="UNN50" s="93"/>
      <c r="UNO50" s="93"/>
      <c r="UNP50" s="93"/>
      <c r="UNQ50" s="93"/>
      <c r="UNR50" s="93"/>
      <c r="UNS50" s="93"/>
      <c r="UNT50" s="93"/>
      <c r="UNU50" s="93"/>
      <c r="UNV50" s="93"/>
      <c r="UNW50" s="93"/>
      <c r="UNX50" s="93"/>
      <c r="UNY50" s="93"/>
      <c r="UNZ50" s="93"/>
      <c r="UOA50" s="93"/>
      <c r="UOB50" s="93"/>
      <c r="UOC50" s="93"/>
      <c r="UOD50" s="93"/>
      <c r="UOE50" s="93"/>
      <c r="UOF50" s="93"/>
      <c r="UOG50" s="93"/>
      <c r="UOH50" s="93"/>
      <c r="UOI50" s="93"/>
      <c r="UOJ50" s="93"/>
      <c r="UOK50" s="93"/>
      <c r="UOL50" s="93"/>
      <c r="UOM50" s="93"/>
      <c r="UON50" s="93"/>
      <c r="UOO50" s="93"/>
      <c r="UOP50" s="93"/>
      <c r="UOQ50" s="93"/>
      <c r="UOR50" s="93"/>
      <c r="UOS50" s="93"/>
      <c r="UOT50" s="93"/>
      <c r="UOU50" s="93"/>
      <c r="UOV50" s="93"/>
      <c r="UOW50" s="93"/>
      <c r="UOX50" s="93"/>
      <c r="UOY50" s="93"/>
      <c r="UOZ50" s="93"/>
      <c r="UPA50" s="93"/>
      <c r="UPB50" s="93"/>
      <c r="UPC50" s="93"/>
      <c r="UPD50" s="93"/>
      <c r="UPE50" s="93"/>
      <c r="UPF50" s="93"/>
      <c r="UPG50" s="93"/>
      <c r="UPH50" s="93"/>
      <c r="UPI50" s="93"/>
      <c r="UPJ50" s="93"/>
      <c r="UPK50" s="93"/>
      <c r="UPL50" s="93"/>
      <c r="UPM50" s="93"/>
      <c r="UPN50" s="93"/>
      <c r="UPO50" s="93"/>
      <c r="UPP50" s="93"/>
      <c r="UPQ50" s="93"/>
      <c r="UPR50" s="93"/>
      <c r="UPS50" s="93"/>
      <c r="UPT50" s="93"/>
      <c r="UPU50" s="93"/>
      <c r="UPV50" s="93"/>
      <c r="UPW50" s="93"/>
      <c r="UPX50" s="93"/>
      <c r="UPY50" s="93"/>
      <c r="UPZ50" s="93"/>
      <c r="UQA50" s="93"/>
      <c r="UQB50" s="93"/>
      <c r="UQC50" s="93"/>
      <c r="UQD50" s="93"/>
      <c r="UQE50" s="93"/>
      <c r="UQF50" s="93"/>
      <c r="UQG50" s="93"/>
      <c r="UQH50" s="93"/>
      <c r="UQI50" s="93"/>
      <c r="UQJ50" s="93"/>
      <c r="UQK50" s="93"/>
      <c r="UQL50" s="93"/>
      <c r="UQM50" s="93"/>
      <c r="UQN50" s="93"/>
      <c r="UQO50" s="93"/>
      <c r="UQP50" s="93"/>
      <c r="UQQ50" s="93"/>
      <c r="UQR50" s="93"/>
      <c r="UQS50" s="93"/>
      <c r="UQT50" s="93"/>
      <c r="UQU50" s="93"/>
      <c r="UQV50" s="93"/>
      <c r="UQW50" s="93"/>
      <c r="UQX50" s="93"/>
      <c r="UQY50" s="93"/>
      <c r="UQZ50" s="93"/>
      <c r="URA50" s="93"/>
      <c r="URB50" s="93"/>
      <c r="URC50" s="93"/>
      <c r="URD50" s="93"/>
      <c r="URE50" s="93"/>
      <c r="URF50" s="93"/>
      <c r="URG50" s="93"/>
      <c r="URH50" s="93"/>
      <c r="URI50" s="93"/>
      <c r="URJ50" s="93"/>
      <c r="URK50" s="93"/>
      <c r="URL50" s="93"/>
      <c r="URM50" s="93"/>
      <c r="URN50" s="93"/>
      <c r="URO50" s="93"/>
      <c r="URP50" s="93"/>
      <c r="URQ50" s="93"/>
      <c r="URR50" s="93"/>
      <c r="URS50" s="93"/>
      <c r="URT50" s="93"/>
      <c r="URU50" s="93"/>
      <c r="URV50" s="93"/>
      <c r="URW50" s="93"/>
      <c r="URX50" s="93"/>
      <c r="URY50" s="93"/>
      <c r="URZ50" s="93"/>
      <c r="USA50" s="93"/>
      <c r="USB50" s="93"/>
      <c r="USC50" s="93"/>
      <c r="USD50" s="93"/>
      <c r="USE50" s="93"/>
      <c r="USF50" s="93"/>
      <c r="USG50" s="93"/>
      <c r="USH50" s="93"/>
      <c r="USI50" s="93"/>
      <c r="USJ50" s="93"/>
      <c r="USK50" s="93"/>
      <c r="USL50" s="93"/>
      <c r="USM50" s="93"/>
      <c r="USN50" s="93"/>
      <c r="USO50" s="93"/>
      <c r="USP50" s="93"/>
      <c r="USQ50" s="93"/>
      <c r="USR50" s="93"/>
      <c r="USS50" s="93"/>
      <c r="UST50" s="93"/>
      <c r="USU50" s="93"/>
      <c r="USV50" s="93"/>
      <c r="USW50" s="93"/>
      <c r="USX50" s="93"/>
      <c r="USY50" s="93"/>
      <c r="USZ50" s="93"/>
      <c r="UTA50" s="93"/>
      <c r="UTB50" s="93"/>
      <c r="UTC50" s="93"/>
      <c r="UTD50" s="93"/>
      <c r="UTE50" s="93"/>
      <c r="UTF50" s="93"/>
      <c r="UTG50" s="93"/>
      <c r="UTH50" s="93"/>
      <c r="UTI50" s="93"/>
      <c r="UTJ50" s="93"/>
      <c r="UTK50" s="93"/>
      <c r="UTL50" s="93"/>
      <c r="UTM50" s="93"/>
      <c r="UTN50" s="93"/>
      <c r="UTO50" s="93"/>
      <c r="UTP50" s="93"/>
      <c r="UTQ50" s="93"/>
      <c r="UTR50" s="93"/>
      <c r="UTS50" s="93"/>
      <c r="UTT50" s="93"/>
      <c r="UTU50" s="93"/>
      <c r="UTV50" s="93"/>
      <c r="UTW50" s="93"/>
      <c r="UTX50" s="93"/>
      <c r="UTY50" s="93"/>
      <c r="UTZ50" s="93"/>
      <c r="UUA50" s="93"/>
      <c r="UUB50" s="93"/>
      <c r="UUC50" s="93"/>
      <c r="UUD50" s="93"/>
      <c r="UUE50" s="93"/>
      <c r="UUF50" s="93"/>
      <c r="UUG50" s="93"/>
      <c r="UUH50" s="93"/>
      <c r="UUI50" s="93"/>
      <c r="UUJ50" s="93"/>
      <c r="UUK50" s="93"/>
      <c r="UUL50" s="93"/>
      <c r="UUM50" s="93"/>
      <c r="UUN50" s="93"/>
      <c r="UUO50" s="93"/>
      <c r="UUP50" s="93"/>
      <c r="UUQ50" s="93"/>
      <c r="UUR50" s="93"/>
      <c r="UUS50" s="93"/>
      <c r="UUT50" s="93"/>
      <c r="UUU50" s="93"/>
      <c r="UUV50" s="93"/>
      <c r="UUW50" s="93"/>
      <c r="UUX50" s="93"/>
      <c r="UUY50" s="93"/>
      <c r="UUZ50" s="93"/>
      <c r="UVA50" s="93"/>
      <c r="UVB50" s="93"/>
      <c r="UVC50" s="93"/>
      <c r="UVD50" s="93"/>
      <c r="UVE50" s="93"/>
      <c r="UVF50" s="93"/>
      <c r="UVG50" s="93"/>
      <c r="UVH50" s="93"/>
      <c r="UVI50" s="93"/>
      <c r="UVJ50" s="93"/>
      <c r="UVK50" s="93"/>
      <c r="UVL50" s="93"/>
      <c r="UVM50" s="93"/>
      <c r="UVN50" s="93"/>
      <c r="UVO50" s="93"/>
      <c r="UVP50" s="93"/>
      <c r="UVQ50" s="93"/>
      <c r="UVR50" s="93"/>
      <c r="UVS50" s="93"/>
      <c r="UVT50" s="93"/>
      <c r="UVU50" s="93"/>
      <c r="UVV50" s="93"/>
      <c r="UVW50" s="93"/>
      <c r="UVX50" s="93"/>
      <c r="UVY50" s="93"/>
      <c r="UVZ50" s="93"/>
      <c r="UWA50" s="93"/>
      <c r="UWB50" s="93"/>
      <c r="UWC50" s="93"/>
      <c r="UWD50" s="93"/>
      <c r="UWE50" s="93"/>
      <c r="UWF50" s="93"/>
      <c r="UWG50" s="93"/>
      <c r="UWH50" s="93"/>
      <c r="UWI50" s="93"/>
      <c r="UWJ50" s="93"/>
      <c r="UWK50" s="93"/>
      <c r="UWL50" s="93"/>
      <c r="UWM50" s="93"/>
      <c r="UWN50" s="93"/>
      <c r="UWO50" s="93"/>
      <c r="UWP50" s="93"/>
      <c r="UWQ50" s="93"/>
      <c r="UWR50" s="93"/>
      <c r="UWS50" s="93"/>
      <c r="UWT50" s="93"/>
      <c r="UWU50" s="93"/>
      <c r="UWV50" s="93"/>
      <c r="UWW50" s="93"/>
      <c r="UWX50" s="93"/>
      <c r="UWY50" s="93"/>
      <c r="UWZ50" s="93"/>
      <c r="UXA50" s="93"/>
      <c r="UXB50" s="93"/>
      <c r="UXC50" s="93"/>
      <c r="UXD50" s="93"/>
      <c r="UXE50" s="93"/>
      <c r="UXF50" s="93"/>
      <c r="UXG50" s="93"/>
      <c r="UXH50" s="93"/>
      <c r="UXI50" s="93"/>
      <c r="UXJ50" s="93"/>
      <c r="UXK50" s="93"/>
      <c r="UXL50" s="93"/>
      <c r="UXM50" s="93"/>
      <c r="UXN50" s="93"/>
      <c r="UXO50" s="93"/>
      <c r="UXP50" s="93"/>
      <c r="UXQ50" s="93"/>
      <c r="UXR50" s="93"/>
      <c r="UXS50" s="93"/>
      <c r="UXT50" s="93"/>
      <c r="UXU50" s="93"/>
      <c r="UXV50" s="93"/>
      <c r="UXW50" s="93"/>
      <c r="UXX50" s="93"/>
      <c r="UXY50" s="93"/>
      <c r="UXZ50" s="93"/>
      <c r="UYA50" s="93"/>
      <c r="UYB50" s="93"/>
      <c r="UYC50" s="93"/>
      <c r="UYD50" s="93"/>
      <c r="UYE50" s="93"/>
      <c r="UYF50" s="93"/>
      <c r="UYG50" s="93"/>
      <c r="UYH50" s="93"/>
      <c r="UYI50" s="93"/>
      <c r="UYJ50" s="93"/>
      <c r="UYK50" s="93"/>
      <c r="UYL50" s="93"/>
      <c r="UYM50" s="93"/>
      <c r="UYN50" s="93"/>
      <c r="UYO50" s="93"/>
      <c r="UYP50" s="93"/>
      <c r="UYQ50" s="93"/>
      <c r="UYR50" s="93"/>
      <c r="UYS50" s="93"/>
      <c r="UYT50" s="93"/>
      <c r="UYU50" s="93"/>
      <c r="UYV50" s="93"/>
      <c r="UYW50" s="93"/>
      <c r="UYX50" s="93"/>
      <c r="UYY50" s="93"/>
      <c r="UYZ50" s="93"/>
      <c r="UZA50" s="93"/>
      <c r="UZB50" s="93"/>
      <c r="UZC50" s="93"/>
      <c r="UZD50" s="93"/>
      <c r="UZE50" s="93"/>
      <c r="UZF50" s="93"/>
      <c r="UZG50" s="93"/>
      <c r="UZH50" s="93"/>
      <c r="UZI50" s="93"/>
      <c r="UZJ50" s="93"/>
      <c r="UZK50" s="93"/>
      <c r="UZL50" s="93"/>
      <c r="UZM50" s="93"/>
      <c r="UZN50" s="93"/>
      <c r="UZO50" s="93"/>
      <c r="UZP50" s="93"/>
      <c r="UZQ50" s="93"/>
      <c r="UZR50" s="93"/>
      <c r="UZS50" s="93"/>
      <c r="UZT50" s="93"/>
      <c r="UZU50" s="93"/>
      <c r="UZV50" s="93"/>
      <c r="UZW50" s="93"/>
      <c r="UZX50" s="93"/>
      <c r="UZY50" s="93"/>
      <c r="UZZ50" s="93"/>
      <c r="VAA50" s="93"/>
      <c r="VAB50" s="93"/>
      <c r="VAC50" s="93"/>
      <c r="VAD50" s="93"/>
      <c r="VAE50" s="93"/>
      <c r="VAF50" s="93"/>
      <c r="VAG50" s="93"/>
      <c r="VAH50" s="93"/>
      <c r="VAI50" s="93"/>
      <c r="VAJ50" s="93"/>
      <c r="VAK50" s="93"/>
      <c r="VAL50" s="93"/>
      <c r="VAM50" s="93"/>
      <c r="VAN50" s="93"/>
      <c r="VAO50" s="93"/>
      <c r="VAP50" s="93"/>
      <c r="VAQ50" s="93"/>
      <c r="VAR50" s="93"/>
      <c r="VAS50" s="93"/>
      <c r="VAT50" s="93"/>
      <c r="VAU50" s="93"/>
      <c r="VAV50" s="93"/>
      <c r="VAW50" s="93"/>
      <c r="VAX50" s="93"/>
      <c r="VAY50" s="93"/>
      <c r="VAZ50" s="93"/>
      <c r="VBA50" s="93"/>
      <c r="VBB50" s="93"/>
      <c r="VBC50" s="93"/>
      <c r="VBD50" s="93"/>
      <c r="VBE50" s="93"/>
      <c r="VBF50" s="93"/>
      <c r="VBG50" s="93"/>
      <c r="VBH50" s="93"/>
      <c r="VBI50" s="93"/>
      <c r="VBJ50" s="93"/>
      <c r="VBK50" s="93"/>
      <c r="VBL50" s="93"/>
      <c r="VBM50" s="93"/>
      <c r="VBN50" s="93"/>
      <c r="VBO50" s="93"/>
      <c r="VBP50" s="93"/>
      <c r="VBQ50" s="93"/>
      <c r="VBR50" s="93"/>
      <c r="VBS50" s="93"/>
      <c r="VBT50" s="93"/>
      <c r="VBU50" s="93"/>
      <c r="VBV50" s="93"/>
      <c r="VBW50" s="93"/>
      <c r="VBX50" s="93"/>
      <c r="VBY50" s="93"/>
      <c r="VBZ50" s="93"/>
      <c r="VCA50" s="93"/>
      <c r="VCB50" s="93"/>
      <c r="VCC50" s="93"/>
      <c r="VCD50" s="93"/>
      <c r="VCE50" s="93"/>
      <c r="VCF50" s="93"/>
      <c r="VCG50" s="93"/>
      <c r="VCH50" s="93"/>
      <c r="VCI50" s="93"/>
      <c r="VCJ50" s="93"/>
      <c r="VCK50" s="93"/>
      <c r="VCL50" s="93"/>
      <c r="VCM50" s="93"/>
      <c r="VCN50" s="93"/>
      <c r="VCO50" s="93"/>
      <c r="VCP50" s="93"/>
      <c r="VCQ50" s="93"/>
      <c r="VCR50" s="93"/>
      <c r="VCS50" s="93"/>
      <c r="VCT50" s="93"/>
      <c r="VCU50" s="93"/>
      <c r="VCV50" s="93"/>
      <c r="VCW50" s="93"/>
      <c r="VCX50" s="93"/>
      <c r="VCY50" s="93"/>
      <c r="VCZ50" s="93"/>
      <c r="VDA50" s="93"/>
      <c r="VDB50" s="93"/>
      <c r="VDC50" s="93"/>
      <c r="VDD50" s="93"/>
      <c r="VDE50" s="93"/>
      <c r="VDF50" s="93"/>
      <c r="VDG50" s="93"/>
      <c r="VDH50" s="93"/>
      <c r="VDI50" s="93"/>
      <c r="VDJ50" s="93"/>
      <c r="VDK50" s="93"/>
      <c r="VDL50" s="93"/>
      <c r="VDM50" s="93"/>
      <c r="VDN50" s="93"/>
      <c r="VDO50" s="93"/>
      <c r="VDP50" s="93"/>
      <c r="VDQ50" s="93"/>
      <c r="VDR50" s="93"/>
      <c r="VDS50" s="93"/>
      <c r="VDT50" s="93"/>
      <c r="VDU50" s="93"/>
      <c r="VDV50" s="93"/>
      <c r="VDW50" s="93"/>
      <c r="VDX50" s="93"/>
      <c r="VDY50" s="93"/>
      <c r="VDZ50" s="93"/>
      <c r="VEA50" s="93"/>
      <c r="VEB50" s="93"/>
      <c r="VEC50" s="93"/>
      <c r="VED50" s="93"/>
      <c r="VEE50" s="93"/>
      <c r="VEF50" s="93"/>
      <c r="VEG50" s="93"/>
      <c r="VEH50" s="93"/>
      <c r="VEI50" s="93"/>
      <c r="VEJ50" s="93"/>
      <c r="VEK50" s="93"/>
      <c r="VEL50" s="93"/>
      <c r="VEM50" s="93"/>
      <c r="VEN50" s="93"/>
      <c r="VEO50" s="93"/>
      <c r="VEP50" s="93"/>
      <c r="VEQ50" s="93"/>
      <c r="VER50" s="93"/>
      <c r="VES50" s="93"/>
      <c r="VET50" s="93"/>
      <c r="VEU50" s="93"/>
      <c r="VEV50" s="93"/>
      <c r="VEW50" s="93"/>
      <c r="VEX50" s="93"/>
      <c r="VEY50" s="93"/>
      <c r="VEZ50" s="93"/>
      <c r="VFA50" s="93"/>
      <c r="VFB50" s="93"/>
      <c r="VFC50" s="93"/>
      <c r="VFD50" s="93"/>
      <c r="VFE50" s="93"/>
      <c r="VFF50" s="93"/>
      <c r="VFG50" s="93"/>
      <c r="VFH50" s="93"/>
      <c r="VFI50" s="93"/>
      <c r="VFJ50" s="93"/>
      <c r="VFK50" s="93"/>
      <c r="VFL50" s="93"/>
      <c r="VFM50" s="93"/>
      <c r="VFN50" s="93"/>
      <c r="VFO50" s="93"/>
      <c r="VFP50" s="93"/>
      <c r="VFQ50" s="93"/>
      <c r="VFR50" s="93"/>
      <c r="VFS50" s="93"/>
      <c r="VFT50" s="93"/>
      <c r="VFU50" s="93"/>
      <c r="VFV50" s="93"/>
      <c r="VFW50" s="93"/>
      <c r="VFX50" s="93"/>
      <c r="VFY50" s="93"/>
      <c r="VFZ50" s="93"/>
      <c r="VGA50" s="93"/>
      <c r="VGB50" s="93"/>
      <c r="VGC50" s="93"/>
      <c r="VGD50" s="93"/>
      <c r="VGE50" s="93"/>
      <c r="VGF50" s="93"/>
      <c r="VGG50" s="93"/>
      <c r="VGH50" s="93"/>
      <c r="VGI50" s="93"/>
      <c r="VGJ50" s="93"/>
      <c r="VGK50" s="93"/>
      <c r="VGL50" s="93"/>
      <c r="VGM50" s="93"/>
      <c r="VGN50" s="93"/>
      <c r="VGO50" s="93"/>
      <c r="VGP50" s="93"/>
      <c r="VGQ50" s="93"/>
      <c r="VGR50" s="93"/>
      <c r="VGS50" s="93"/>
      <c r="VGT50" s="93"/>
      <c r="VGU50" s="93"/>
      <c r="VGV50" s="93"/>
      <c r="VGW50" s="93"/>
      <c r="VGX50" s="93"/>
      <c r="VGY50" s="93"/>
      <c r="VGZ50" s="93"/>
      <c r="VHA50" s="93"/>
      <c r="VHB50" s="93"/>
      <c r="VHC50" s="93"/>
      <c r="VHD50" s="93"/>
      <c r="VHE50" s="93"/>
      <c r="VHF50" s="93"/>
      <c r="VHG50" s="93"/>
      <c r="VHH50" s="93"/>
      <c r="VHI50" s="93"/>
      <c r="VHJ50" s="93"/>
      <c r="VHK50" s="93"/>
      <c r="VHL50" s="93"/>
      <c r="VHM50" s="93"/>
      <c r="VHN50" s="93"/>
      <c r="VHO50" s="93"/>
      <c r="VHP50" s="93"/>
      <c r="VHQ50" s="93"/>
      <c r="VHR50" s="93"/>
      <c r="VHS50" s="93"/>
      <c r="VHT50" s="93"/>
      <c r="VHU50" s="93"/>
      <c r="VHV50" s="93"/>
      <c r="VHW50" s="93"/>
      <c r="VHX50" s="93"/>
      <c r="VHY50" s="93"/>
      <c r="VHZ50" s="93"/>
      <c r="VIA50" s="93"/>
      <c r="VIB50" s="93"/>
      <c r="VIC50" s="93"/>
      <c r="VID50" s="93"/>
      <c r="VIE50" s="93"/>
      <c r="VIF50" s="93"/>
      <c r="VIG50" s="93"/>
      <c r="VIH50" s="93"/>
      <c r="VII50" s="93"/>
      <c r="VIJ50" s="93"/>
      <c r="VIK50" s="93"/>
      <c r="VIL50" s="93"/>
      <c r="VIM50" s="93"/>
      <c r="VIN50" s="93"/>
      <c r="VIO50" s="93"/>
      <c r="VIP50" s="93"/>
      <c r="VIQ50" s="93"/>
      <c r="VIR50" s="93"/>
      <c r="VIS50" s="93"/>
      <c r="VIT50" s="93"/>
      <c r="VIU50" s="93"/>
      <c r="VIV50" s="93"/>
      <c r="VIW50" s="93"/>
      <c r="VIX50" s="93"/>
      <c r="VIY50" s="93"/>
      <c r="VIZ50" s="93"/>
      <c r="VJA50" s="93"/>
      <c r="VJB50" s="93"/>
      <c r="VJC50" s="93"/>
      <c r="VJD50" s="93"/>
      <c r="VJE50" s="93"/>
      <c r="VJF50" s="93"/>
      <c r="VJG50" s="93"/>
      <c r="VJH50" s="93"/>
      <c r="VJI50" s="93"/>
      <c r="VJJ50" s="93"/>
      <c r="VJK50" s="93"/>
      <c r="VJL50" s="93"/>
      <c r="VJM50" s="93"/>
      <c r="VJN50" s="93"/>
      <c r="VJO50" s="93"/>
      <c r="VJP50" s="93"/>
      <c r="VJQ50" s="93"/>
      <c r="VJR50" s="93"/>
      <c r="VJS50" s="93"/>
      <c r="VJT50" s="93"/>
      <c r="VJU50" s="93"/>
      <c r="VJV50" s="93"/>
      <c r="VJW50" s="93"/>
      <c r="VJX50" s="93"/>
      <c r="VJY50" s="93"/>
      <c r="VJZ50" s="93"/>
      <c r="VKA50" s="93"/>
      <c r="VKB50" s="93"/>
      <c r="VKC50" s="93"/>
      <c r="VKD50" s="93"/>
      <c r="VKE50" s="93"/>
      <c r="VKF50" s="93"/>
      <c r="VKG50" s="93"/>
      <c r="VKH50" s="93"/>
      <c r="VKI50" s="93"/>
      <c r="VKJ50" s="93"/>
      <c r="VKK50" s="93"/>
      <c r="VKL50" s="93"/>
      <c r="VKM50" s="93"/>
      <c r="VKN50" s="93"/>
      <c r="VKO50" s="93"/>
      <c r="VKP50" s="93"/>
      <c r="VKQ50" s="93"/>
      <c r="VKR50" s="93"/>
      <c r="VKS50" s="93"/>
      <c r="VKT50" s="93"/>
      <c r="VKU50" s="93"/>
      <c r="VKV50" s="93"/>
      <c r="VKW50" s="93"/>
      <c r="VKX50" s="93"/>
      <c r="VKY50" s="93"/>
      <c r="VKZ50" s="93"/>
      <c r="VLA50" s="93"/>
      <c r="VLB50" s="93"/>
      <c r="VLC50" s="93"/>
      <c r="VLD50" s="93"/>
      <c r="VLE50" s="93"/>
      <c r="VLF50" s="93"/>
      <c r="VLG50" s="93"/>
      <c r="VLH50" s="93"/>
      <c r="VLI50" s="93"/>
      <c r="VLJ50" s="93"/>
      <c r="VLK50" s="93"/>
      <c r="VLL50" s="93"/>
      <c r="VLM50" s="93"/>
      <c r="VLN50" s="93"/>
      <c r="VLO50" s="93"/>
      <c r="VLP50" s="93"/>
      <c r="VLQ50" s="93"/>
      <c r="VLR50" s="93"/>
      <c r="VLS50" s="93"/>
      <c r="VLT50" s="93"/>
      <c r="VLU50" s="93"/>
      <c r="VLV50" s="93"/>
      <c r="VLW50" s="93"/>
      <c r="VLX50" s="93"/>
      <c r="VLY50" s="93"/>
      <c r="VLZ50" s="93"/>
      <c r="VMA50" s="93"/>
      <c r="VMB50" s="93"/>
      <c r="VMC50" s="93"/>
      <c r="VMD50" s="93"/>
      <c r="VME50" s="93"/>
      <c r="VMF50" s="93"/>
      <c r="VMG50" s="93"/>
      <c r="VMH50" s="93"/>
      <c r="VMI50" s="93"/>
      <c r="VMJ50" s="93"/>
      <c r="VMK50" s="93"/>
      <c r="VML50" s="93"/>
      <c r="VMM50" s="93"/>
      <c r="VMN50" s="93"/>
      <c r="VMO50" s="93"/>
      <c r="VMP50" s="93"/>
      <c r="VMQ50" s="93"/>
      <c r="VMR50" s="93"/>
      <c r="VMS50" s="93"/>
      <c r="VMT50" s="93"/>
      <c r="VMU50" s="93"/>
      <c r="VMV50" s="93"/>
      <c r="VMW50" s="93"/>
      <c r="VMX50" s="93"/>
      <c r="VMY50" s="93"/>
      <c r="VMZ50" s="93"/>
      <c r="VNA50" s="93"/>
      <c r="VNB50" s="93"/>
      <c r="VNC50" s="93"/>
      <c r="VND50" s="93"/>
      <c r="VNE50" s="93"/>
      <c r="VNF50" s="93"/>
      <c r="VNG50" s="93"/>
      <c r="VNH50" s="93"/>
      <c r="VNI50" s="93"/>
      <c r="VNJ50" s="93"/>
      <c r="VNK50" s="93"/>
      <c r="VNL50" s="93"/>
      <c r="VNM50" s="93"/>
      <c r="VNN50" s="93"/>
      <c r="VNO50" s="93"/>
      <c r="VNP50" s="93"/>
      <c r="VNQ50" s="93"/>
      <c r="VNR50" s="93"/>
      <c r="VNS50" s="93"/>
      <c r="VNT50" s="93"/>
      <c r="VNU50" s="93"/>
      <c r="VNV50" s="93"/>
      <c r="VNW50" s="93"/>
      <c r="VNX50" s="93"/>
      <c r="VNY50" s="93"/>
      <c r="VNZ50" s="93"/>
      <c r="VOA50" s="93"/>
      <c r="VOB50" s="93"/>
      <c r="VOC50" s="93"/>
      <c r="VOD50" s="93"/>
      <c r="VOE50" s="93"/>
      <c r="VOF50" s="93"/>
      <c r="VOG50" s="93"/>
      <c r="VOH50" s="93"/>
      <c r="VOI50" s="93"/>
      <c r="VOJ50" s="93"/>
      <c r="VOK50" s="93"/>
      <c r="VOL50" s="93"/>
      <c r="VOM50" s="93"/>
      <c r="VON50" s="93"/>
      <c r="VOO50" s="93"/>
      <c r="VOP50" s="93"/>
      <c r="VOQ50" s="93"/>
      <c r="VOR50" s="93"/>
      <c r="VOS50" s="93"/>
      <c r="VOT50" s="93"/>
      <c r="VOU50" s="93"/>
      <c r="VOV50" s="93"/>
      <c r="VOW50" s="93"/>
      <c r="VOX50" s="93"/>
      <c r="VOY50" s="93"/>
      <c r="VOZ50" s="93"/>
      <c r="VPA50" s="93"/>
      <c r="VPB50" s="93"/>
      <c r="VPC50" s="93"/>
      <c r="VPD50" s="93"/>
      <c r="VPE50" s="93"/>
      <c r="VPF50" s="93"/>
      <c r="VPG50" s="93"/>
      <c r="VPH50" s="93"/>
      <c r="VPI50" s="93"/>
      <c r="VPJ50" s="93"/>
      <c r="VPK50" s="93"/>
      <c r="VPL50" s="93"/>
      <c r="VPM50" s="93"/>
      <c r="VPN50" s="93"/>
      <c r="VPO50" s="93"/>
      <c r="VPP50" s="93"/>
      <c r="VPQ50" s="93"/>
      <c r="VPR50" s="93"/>
      <c r="VPS50" s="93"/>
      <c r="VPT50" s="93"/>
      <c r="VPU50" s="93"/>
      <c r="VPV50" s="93"/>
      <c r="VPW50" s="93"/>
      <c r="VPX50" s="93"/>
      <c r="VPY50" s="93"/>
      <c r="VPZ50" s="93"/>
      <c r="VQA50" s="93"/>
      <c r="VQB50" s="93"/>
      <c r="VQC50" s="93"/>
      <c r="VQD50" s="93"/>
      <c r="VQE50" s="93"/>
      <c r="VQF50" s="93"/>
      <c r="VQG50" s="93"/>
      <c r="VQH50" s="93"/>
      <c r="VQI50" s="93"/>
      <c r="VQJ50" s="93"/>
      <c r="VQK50" s="93"/>
      <c r="VQL50" s="93"/>
      <c r="VQM50" s="93"/>
      <c r="VQN50" s="93"/>
      <c r="VQO50" s="93"/>
      <c r="VQP50" s="93"/>
      <c r="VQQ50" s="93"/>
      <c r="VQR50" s="93"/>
      <c r="VQS50" s="93"/>
      <c r="VQT50" s="93"/>
      <c r="VQU50" s="93"/>
      <c r="VQV50" s="93"/>
      <c r="VQW50" s="93"/>
      <c r="VQX50" s="93"/>
      <c r="VQY50" s="93"/>
      <c r="VQZ50" s="93"/>
      <c r="VRA50" s="93"/>
      <c r="VRB50" s="93"/>
      <c r="VRC50" s="93"/>
      <c r="VRD50" s="93"/>
      <c r="VRE50" s="93"/>
      <c r="VRF50" s="93"/>
      <c r="VRG50" s="93"/>
      <c r="VRH50" s="93"/>
      <c r="VRI50" s="93"/>
      <c r="VRJ50" s="93"/>
      <c r="VRK50" s="93"/>
      <c r="VRL50" s="93"/>
      <c r="VRM50" s="93"/>
      <c r="VRN50" s="93"/>
      <c r="VRO50" s="93"/>
      <c r="VRP50" s="93"/>
      <c r="VRQ50" s="93"/>
      <c r="VRR50" s="93"/>
      <c r="VRS50" s="93"/>
      <c r="VRT50" s="93"/>
      <c r="VRU50" s="93"/>
      <c r="VRV50" s="93"/>
      <c r="VRW50" s="93"/>
      <c r="VRX50" s="93"/>
      <c r="VRY50" s="93"/>
      <c r="VRZ50" s="93"/>
      <c r="VSA50" s="93"/>
      <c r="VSB50" s="93"/>
      <c r="VSC50" s="93"/>
      <c r="VSD50" s="93"/>
      <c r="VSE50" s="93"/>
      <c r="VSF50" s="93"/>
      <c r="VSG50" s="93"/>
      <c r="VSH50" s="93"/>
      <c r="VSI50" s="93"/>
      <c r="VSJ50" s="93"/>
      <c r="VSK50" s="93"/>
      <c r="VSL50" s="93"/>
      <c r="VSM50" s="93"/>
      <c r="VSN50" s="93"/>
      <c r="VSO50" s="93"/>
      <c r="VSP50" s="93"/>
      <c r="VSQ50" s="93"/>
      <c r="VSR50" s="93"/>
      <c r="VSS50" s="93"/>
      <c r="VST50" s="93"/>
      <c r="VSU50" s="93"/>
      <c r="VSV50" s="93"/>
      <c r="VSW50" s="93"/>
      <c r="VSX50" s="93"/>
      <c r="VSY50" s="93"/>
      <c r="VSZ50" s="93"/>
      <c r="VTA50" s="93"/>
      <c r="VTB50" s="93"/>
      <c r="VTC50" s="93"/>
      <c r="VTD50" s="93"/>
      <c r="VTE50" s="93"/>
      <c r="VTF50" s="93"/>
      <c r="VTG50" s="93"/>
      <c r="VTH50" s="93"/>
      <c r="VTI50" s="93"/>
      <c r="VTJ50" s="93"/>
      <c r="VTK50" s="93"/>
      <c r="VTL50" s="93"/>
      <c r="VTM50" s="93"/>
      <c r="VTN50" s="93"/>
      <c r="VTO50" s="93"/>
      <c r="VTP50" s="93"/>
      <c r="VTQ50" s="93"/>
      <c r="VTR50" s="93"/>
      <c r="VTS50" s="93"/>
      <c r="VTT50" s="93"/>
      <c r="VTU50" s="93"/>
      <c r="VTV50" s="93"/>
      <c r="VTW50" s="93"/>
      <c r="VTX50" s="93"/>
      <c r="VTY50" s="93"/>
      <c r="VTZ50" s="93"/>
      <c r="VUA50" s="93"/>
      <c r="VUB50" s="93"/>
      <c r="VUC50" s="93"/>
      <c r="VUD50" s="93"/>
      <c r="VUE50" s="93"/>
      <c r="VUF50" s="93"/>
      <c r="VUG50" s="93"/>
      <c r="VUH50" s="93"/>
      <c r="VUI50" s="93"/>
      <c r="VUJ50" s="93"/>
      <c r="VUK50" s="93"/>
      <c r="VUL50" s="93"/>
      <c r="VUM50" s="93"/>
      <c r="VUN50" s="93"/>
      <c r="VUO50" s="93"/>
      <c r="VUP50" s="93"/>
      <c r="VUQ50" s="93"/>
      <c r="VUR50" s="93"/>
      <c r="VUS50" s="93"/>
      <c r="VUT50" s="93"/>
      <c r="VUU50" s="93"/>
      <c r="VUV50" s="93"/>
      <c r="VUW50" s="93"/>
      <c r="VUX50" s="93"/>
      <c r="VUY50" s="93"/>
      <c r="VUZ50" s="93"/>
      <c r="VVA50" s="93"/>
      <c r="VVB50" s="93"/>
      <c r="VVC50" s="93"/>
      <c r="VVD50" s="93"/>
      <c r="VVE50" s="93"/>
      <c r="VVF50" s="93"/>
      <c r="VVG50" s="93"/>
      <c r="VVH50" s="93"/>
      <c r="VVI50" s="93"/>
      <c r="VVJ50" s="93"/>
      <c r="VVK50" s="93"/>
      <c r="VVL50" s="93"/>
      <c r="VVM50" s="93"/>
      <c r="VVN50" s="93"/>
      <c r="VVO50" s="93"/>
      <c r="VVP50" s="93"/>
      <c r="VVQ50" s="93"/>
      <c r="VVR50" s="93"/>
      <c r="VVS50" s="93"/>
      <c r="VVT50" s="93"/>
      <c r="VVU50" s="93"/>
      <c r="VVV50" s="93"/>
      <c r="VVW50" s="93"/>
      <c r="VVX50" s="93"/>
      <c r="VVY50" s="93"/>
      <c r="VVZ50" s="93"/>
      <c r="VWA50" s="93"/>
      <c r="VWB50" s="93"/>
      <c r="VWC50" s="93"/>
      <c r="VWD50" s="93"/>
      <c r="VWE50" s="93"/>
      <c r="VWF50" s="93"/>
      <c r="VWG50" s="93"/>
      <c r="VWH50" s="93"/>
      <c r="VWI50" s="93"/>
      <c r="VWJ50" s="93"/>
      <c r="VWK50" s="93"/>
      <c r="VWL50" s="93"/>
      <c r="VWM50" s="93"/>
      <c r="VWN50" s="93"/>
      <c r="VWO50" s="93"/>
      <c r="VWP50" s="93"/>
      <c r="VWQ50" s="93"/>
      <c r="VWR50" s="93"/>
      <c r="VWS50" s="93"/>
      <c r="VWT50" s="93"/>
      <c r="VWU50" s="93"/>
      <c r="VWV50" s="93"/>
      <c r="VWW50" s="93"/>
      <c r="VWX50" s="93"/>
      <c r="VWY50" s="93"/>
      <c r="VWZ50" s="93"/>
      <c r="VXA50" s="93"/>
      <c r="VXB50" s="93"/>
      <c r="VXC50" s="93"/>
      <c r="VXD50" s="93"/>
      <c r="VXE50" s="93"/>
      <c r="VXF50" s="93"/>
      <c r="VXG50" s="93"/>
      <c r="VXH50" s="93"/>
      <c r="VXI50" s="93"/>
      <c r="VXJ50" s="93"/>
      <c r="VXK50" s="93"/>
      <c r="VXL50" s="93"/>
      <c r="VXM50" s="93"/>
      <c r="VXN50" s="93"/>
      <c r="VXO50" s="93"/>
      <c r="VXP50" s="93"/>
      <c r="VXQ50" s="93"/>
      <c r="VXR50" s="93"/>
      <c r="VXS50" s="93"/>
      <c r="VXT50" s="93"/>
      <c r="VXU50" s="93"/>
      <c r="VXV50" s="93"/>
      <c r="VXW50" s="93"/>
      <c r="VXX50" s="93"/>
      <c r="VXY50" s="93"/>
      <c r="VXZ50" s="93"/>
      <c r="VYA50" s="93"/>
      <c r="VYB50" s="93"/>
      <c r="VYC50" s="93"/>
      <c r="VYD50" s="93"/>
      <c r="VYE50" s="93"/>
      <c r="VYF50" s="93"/>
      <c r="VYG50" s="93"/>
      <c r="VYH50" s="93"/>
      <c r="VYI50" s="93"/>
      <c r="VYJ50" s="93"/>
      <c r="VYK50" s="93"/>
      <c r="VYL50" s="93"/>
      <c r="VYM50" s="93"/>
      <c r="VYN50" s="93"/>
      <c r="VYO50" s="93"/>
      <c r="VYP50" s="93"/>
      <c r="VYQ50" s="93"/>
      <c r="VYR50" s="93"/>
      <c r="VYS50" s="93"/>
      <c r="VYT50" s="93"/>
      <c r="VYU50" s="93"/>
      <c r="VYV50" s="93"/>
      <c r="VYW50" s="93"/>
      <c r="VYX50" s="93"/>
      <c r="VYY50" s="93"/>
      <c r="VYZ50" s="93"/>
      <c r="VZA50" s="93"/>
      <c r="VZB50" s="93"/>
      <c r="VZC50" s="93"/>
      <c r="VZD50" s="93"/>
      <c r="VZE50" s="93"/>
      <c r="VZF50" s="93"/>
      <c r="VZG50" s="93"/>
      <c r="VZH50" s="93"/>
      <c r="VZI50" s="93"/>
      <c r="VZJ50" s="93"/>
      <c r="VZK50" s="93"/>
      <c r="VZL50" s="93"/>
      <c r="VZM50" s="93"/>
      <c r="VZN50" s="93"/>
      <c r="VZO50" s="93"/>
      <c r="VZP50" s="93"/>
      <c r="VZQ50" s="93"/>
      <c r="VZR50" s="93"/>
      <c r="VZS50" s="93"/>
      <c r="VZT50" s="93"/>
      <c r="VZU50" s="93"/>
      <c r="VZV50" s="93"/>
      <c r="VZW50" s="93"/>
      <c r="VZX50" s="93"/>
      <c r="VZY50" s="93"/>
      <c r="VZZ50" s="93"/>
      <c r="WAA50" s="93"/>
      <c r="WAB50" s="93"/>
      <c r="WAC50" s="93"/>
      <c r="WAD50" s="93"/>
      <c r="WAE50" s="93"/>
      <c r="WAF50" s="93"/>
      <c r="WAG50" s="93"/>
      <c r="WAH50" s="93"/>
      <c r="WAI50" s="93"/>
      <c r="WAJ50" s="93"/>
      <c r="WAK50" s="93"/>
      <c r="WAL50" s="93"/>
      <c r="WAM50" s="93"/>
      <c r="WAN50" s="93"/>
      <c r="WAO50" s="93"/>
      <c r="WAP50" s="93"/>
      <c r="WAQ50" s="93"/>
      <c r="WAR50" s="93"/>
      <c r="WAS50" s="93"/>
      <c r="WAT50" s="93"/>
      <c r="WAU50" s="93"/>
      <c r="WAV50" s="93"/>
      <c r="WAW50" s="93"/>
      <c r="WAX50" s="93"/>
      <c r="WAY50" s="93"/>
      <c r="WAZ50" s="93"/>
      <c r="WBA50" s="93"/>
      <c r="WBB50" s="93"/>
      <c r="WBC50" s="93"/>
      <c r="WBD50" s="93"/>
      <c r="WBE50" s="93"/>
      <c r="WBF50" s="93"/>
      <c r="WBG50" s="93"/>
      <c r="WBH50" s="93"/>
      <c r="WBI50" s="93"/>
      <c r="WBJ50" s="93"/>
      <c r="WBK50" s="93"/>
      <c r="WBL50" s="93"/>
      <c r="WBM50" s="93"/>
      <c r="WBN50" s="93"/>
      <c r="WBO50" s="93"/>
      <c r="WBP50" s="93"/>
      <c r="WBQ50" s="93"/>
      <c r="WBR50" s="93"/>
      <c r="WBS50" s="93"/>
      <c r="WBT50" s="93"/>
      <c r="WBU50" s="93"/>
      <c r="WBV50" s="93"/>
      <c r="WBW50" s="93"/>
      <c r="WBX50" s="93"/>
      <c r="WBY50" s="93"/>
      <c r="WBZ50" s="93"/>
      <c r="WCA50" s="93"/>
      <c r="WCB50" s="93"/>
      <c r="WCC50" s="93"/>
      <c r="WCD50" s="93"/>
      <c r="WCE50" s="93"/>
      <c r="WCF50" s="93"/>
      <c r="WCG50" s="93"/>
      <c r="WCH50" s="93"/>
      <c r="WCI50" s="93"/>
      <c r="WCJ50" s="93"/>
      <c r="WCK50" s="93"/>
      <c r="WCL50" s="93"/>
      <c r="WCM50" s="93"/>
      <c r="WCN50" s="93"/>
      <c r="WCO50" s="93"/>
      <c r="WCP50" s="93"/>
      <c r="WCQ50" s="93"/>
      <c r="WCR50" s="93"/>
      <c r="WCS50" s="93"/>
      <c r="WCT50" s="93"/>
      <c r="WCU50" s="93"/>
      <c r="WCV50" s="93"/>
      <c r="WCW50" s="93"/>
      <c r="WCX50" s="93"/>
      <c r="WCY50" s="93"/>
      <c r="WCZ50" s="93"/>
      <c r="WDA50" s="93"/>
      <c r="WDB50" s="93"/>
      <c r="WDC50" s="93"/>
      <c r="WDD50" s="93"/>
      <c r="WDE50" s="93"/>
      <c r="WDF50" s="93"/>
      <c r="WDG50" s="93"/>
      <c r="WDH50" s="93"/>
      <c r="WDI50" s="93"/>
      <c r="WDJ50" s="93"/>
      <c r="WDK50" s="93"/>
      <c r="WDL50" s="93"/>
      <c r="WDM50" s="93"/>
      <c r="WDN50" s="93"/>
      <c r="WDO50" s="93"/>
      <c r="WDP50" s="93"/>
      <c r="WDQ50" s="93"/>
      <c r="WDR50" s="93"/>
      <c r="WDS50" s="93"/>
      <c r="WDT50" s="93"/>
      <c r="WDU50" s="93"/>
      <c r="WDV50" s="93"/>
      <c r="WDW50" s="93"/>
      <c r="WDX50" s="93"/>
      <c r="WDY50" s="93"/>
      <c r="WDZ50" s="93"/>
      <c r="WEA50" s="93"/>
      <c r="WEB50" s="93"/>
      <c r="WEC50" s="93"/>
      <c r="WED50" s="93"/>
      <c r="WEE50" s="93"/>
      <c r="WEF50" s="93"/>
      <c r="WEG50" s="93"/>
      <c r="WEH50" s="93"/>
      <c r="WEI50" s="93"/>
      <c r="WEJ50" s="93"/>
      <c r="WEK50" s="93"/>
      <c r="WEL50" s="93"/>
      <c r="WEM50" s="93"/>
      <c r="WEN50" s="93"/>
      <c r="WEO50" s="93"/>
      <c r="WEP50" s="93"/>
      <c r="WEQ50" s="93"/>
      <c r="WER50" s="93"/>
      <c r="WES50" s="93"/>
      <c r="WET50" s="93"/>
      <c r="WEU50" s="93"/>
      <c r="WEV50" s="93"/>
      <c r="WEW50" s="93"/>
      <c r="WEX50" s="93"/>
      <c r="WEY50" s="93"/>
      <c r="WEZ50" s="93"/>
      <c r="WFA50" s="93"/>
      <c r="WFB50" s="93"/>
      <c r="WFC50" s="93"/>
      <c r="WFD50" s="93"/>
      <c r="WFE50" s="93"/>
      <c r="WFF50" s="93"/>
      <c r="WFG50" s="93"/>
      <c r="WFH50" s="93"/>
      <c r="WFI50" s="93"/>
      <c r="WFJ50" s="93"/>
      <c r="WFK50" s="93"/>
      <c r="WFL50" s="93"/>
      <c r="WFM50" s="93"/>
      <c r="WFN50" s="93"/>
      <c r="WFO50" s="93"/>
      <c r="WFP50" s="93"/>
      <c r="WFQ50" s="93"/>
      <c r="WFR50" s="93"/>
      <c r="WFS50" s="93"/>
      <c r="WFT50" s="93"/>
      <c r="WFU50" s="93"/>
      <c r="WFV50" s="93"/>
      <c r="WFW50" s="93"/>
      <c r="WFX50" s="93"/>
      <c r="WFY50" s="93"/>
      <c r="WFZ50" s="93"/>
      <c r="WGA50" s="93"/>
      <c r="WGB50" s="93"/>
      <c r="WGC50" s="93"/>
      <c r="WGD50" s="93"/>
      <c r="WGE50" s="93"/>
      <c r="WGF50" s="93"/>
      <c r="WGG50" s="93"/>
      <c r="WGH50" s="93"/>
      <c r="WGI50" s="93"/>
      <c r="WGJ50" s="93"/>
      <c r="WGK50" s="93"/>
      <c r="WGL50" s="93"/>
      <c r="WGM50" s="93"/>
      <c r="WGN50" s="93"/>
      <c r="WGO50" s="93"/>
      <c r="WGP50" s="93"/>
      <c r="WGQ50" s="93"/>
      <c r="WGR50" s="93"/>
      <c r="WGS50" s="93"/>
      <c r="WGT50" s="93"/>
      <c r="WGU50" s="93"/>
      <c r="WGV50" s="93"/>
      <c r="WGW50" s="93"/>
      <c r="WGX50" s="93"/>
      <c r="WGY50" s="93"/>
      <c r="WGZ50" s="93"/>
      <c r="WHA50" s="93"/>
      <c r="WHB50" s="93"/>
      <c r="WHC50" s="93"/>
      <c r="WHD50" s="93"/>
      <c r="WHE50" s="93"/>
      <c r="WHF50" s="93"/>
      <c r="WHG50" s="93"/>
      <c r="WHH50" s="93"/>
      <c r="WHI50" s="93"/>
      <c r="WHJ50" s="93"/>
      <c r="WHK50" s="93"/>
      <c r="WHL50" s="93"/>
      <c r="WHM50" s="93"/>
      <c r="WHN50" s="93"/>
      <c r="WHO50" s="93"/>
      <c r="WHP50" s="93"/>
      <c r="WHQ50" s="93"/>
      <c r="WHR50" s="93"/>
      <c r="WHS50" s="93"/>
      <c r="WHT50" s="93"/>
      <c r="WHU50" s="93"/>
      <c r="WHV50" s="93"/>
      <c r="WHW50" s="93"/>
      <c r="WHX50" s="93"/>
      <c r="WHY50" s="93"/>
      <c r="WHZ50" s="93"/>
      <c r="WIA50" s="93"/>
      <c r="WIB50" s="93"/>
      <c r="WIC50" s="93"/>
      <c r="WID50" s="93"/>
      <c r="WIE50" s="93"/>
      <c r="WIF50" s="93"/>
      <c r="WIG50" s="93"/>
      <c r="WIH50" s="93"/>
      <c r="WII50" s="93"/>
      <c r="WIJ50" s="93"/>
      <c r="WIK50" s="93"/>
      <c r="WIL50" s="93"/>
      <c r="WIM50" s="93"/>
      <c r="WIN50" s="93"/>
      <c r="WIO50" s="93"/>
      <c r="WIP50" s="93"/>
      <c r="WIQ50" s="93"/>
      <c r="WIR50" s="93"/>
      <c r="WIS50" s="93"/>
      <c r="WIT50" s="93"/>
      <c r="WIU50" s="93"/>
      <c r="WIV50" s="93"/>
      <c r="WIW50" s="93"/>
      <c r="WIX50" s="93"/>
      <c r="WIY50" s="93"/>
      <c r="WIZ50" s="93"/>
      <c r="WJA50" s="93"/>
      <c r="WJB50" s="93"/>
      <c r="WJC50" s="93"/>
      <c r="WJD50" s="93"/>
      <c r="WJE50" s="93"/>
      <c r="WJF50" s="93"/>
      <c r="WJG50" s="93"/>
      <c r="WJH50" s="93"/>
      <c r="WJI50" s="93"/>
      <c r="WJJ50" s="93"/>
      <c r="WJK50" s="93"/>
      <c r="WJL50" s="93"/>
      <c r="WJM50" s="93"/>
      <c r="WJN50" s="93"/>
      <c r="WJO50" s="93"/>
      <c r="WJP50" s="93"/>
      <c r="WJQ50" s="93"/>
      <c r="WJR50" s="93"/>
      <c r="WJS50" s="93"/>
      <c r="WJT50" s="93"/>
      <c r="WJU50" s="93"/>
      <c r="WJV50" s="93"/>
      <c r="WJW50" s="93"/>
      <c r="WJX50" s="93"/>
      <c r="WJY50" s="93"/>
      <c r="WJZ50" s="93"/>
      <c r="WKA50" s="93"/>
      <c r="WKB50" s="93"/>
      <c r="WKC50" s="93"/>
      <c r="WKD50" s="93"/>
      <c r="WKE50" s="93"/>
      <c r="WKF50" s="93"/>
      <c r="WKG50" s="93"/>
      <c r="WKH50" s="93"/>
      <c r="WKI50" s="93"/>
      <c r="WKJ50" s="93"/>
      <c r="WKK50" s="93"/>
      <c r="WKL50" s="93"/>
      <c r="WKM50" s="93"/>
      <c r="WKN50" s="93"/>
      <c r="WKO50" s="93"/>
      <c r="WKP50" s="93"/>
      <c r="WKQ50" s="93"/>
      <c r="WKR50" s="93"/>
      <c r="WKS50" s="93"/>
      <c r="WKT50" s="93"/>
      <c r="WKU50" s="93"/>
      <c r="WKV50" s="93"/>
      <c r="WKW50" s="93"/>
      <c r="WKX50" s="93"/>
      <c r="WKY50" s="93"/>
      <c r="WKZ50" s="93"/>
      <c r="WLA50" s="93"/>
      <c r="WLB50" s="93"/>
      <c r="WLC50" s="93"/>
      <c r="WLD50" s="93"/>
      <c r="WLE50" s="93"/>
      <c r="WLF50" s="93"/>
      <c r="WLG50" s="93"/>
      <c r="WLH50" s="93"/>
      <c r="WLI50" s="93"/>
      <c r="WLJ50" s="93"/>
      <c r="WLK50" s="93"/>
      <c r="WLL50" s="93"/>
      <c r="WLM50" s="93"/>
      <c r="WLN50" s="93"/>
      <c r="WLO50" s="93"/>
      <c r="WLP50" s="93"/>
      <c r="WLQ50" s="93"/>
      <c r="WLR50" s="93"/>
      <c r="WLS50" s="93"/>
      <c r="WLT50" s="93"/>
      <c r="WLU50" s="93"/>
      <c r="WLV50" s="93"/>
      <c r="WLW50" s="93"/>
      <c r="WLX50" s="93"/>
      <c r="WLY50" s="93"/>
      <c r="WLZ50" s="93"/>
      <c r="WMA50" s="93"/>
      <c r="WMB50" s="93"/>
      <c r="WMC50" s="93"/>
      <c r="WMD50" s="93"/>
      <c r="WME50" s="93"/>
      <c r="WMF50" s="93"/>
      <c r="WMG50" s="93"/>
      <c r="WMH50" s="93"/>
      <c r="WMI50" s="93"/>
      <c r="WMJ50" s="93"/>
      <c r="WMK50" s="93"/>
      <c r="WML50" s="93"/>
      <c r="WMM50" s="93"/>
      <c r="WMN50" s="93"/>
      <c r="WMO50" s="93"/>
      <c r="WMP50" s="93"/>
      <c r="WMQ50" s="93"/>
      <c r="WMR50" s="93"/>
      <c r="WMS50" s="93"/>
      <c r="WMT50" s="93"/>
      <c r="WMU50" s="93"/>
      <c r="WMV50" s="93"/>
      <c r="WMW50" s="93"/>
      <c r="WMX50" s="93"/>
      <c r="WMY50" s="93"/>
      <c r="WMZ50" s="93"/>
      <c r="WNA50" s="93"/>
      <c r="WNB50" s="93"/>
      <c r="WNC50" s="93"/>
      <c r="WND50" s="93"/>
      <c r="WNE50" s="93"/>
      <c r="WNF50" s="93"/>
      <c r="WNG50" s="93"/>
      <c r="WNH50" s="93"/>
      <c r="WNI50" s="93"/>
      <c r="WNJ50" s="93"/>
      <c r="WNK50" s="93"/>
      <c r="WNL50" s="93"/>
      <c r="WNM50" s="93"/>
      <c r="WNN50" s="93"/>
      <c r="WNO50" s="93"/>
      <c r="WNP50" s="93"/>
      <c r="WNQ50" s="93"/>
      <c r="WNR50" s="93"/>
      <c r="WNS50" s="93"/>
      <c r="WNT50" s="93"/>
      <c r="WNU50" s="93"/>
      <c r="WNV50" s="93"/>
      <c r="WNW50" s="93"/>
      <c r="WNX50" s="93"/>
      <c r="WNY50" s="93"/>
      <c r="WNZ50" s="93"/>
      <c r="WOA50" s="93"/>
      <c r="WOB50" s="93"/>
      <c r="WOC50" s="93"/>
      <c r="WOD50" s="93"/>
      <c r="WOE50" s="93"/>
      <c r="WOF50" s="93"/>
      <c r="WOG50" s="93"/>
      <c r="WOH50" s="93"/>
      <c r="WOI50" s="93"/>
      <c r="WOJ50" s="93"/>
      <c r="WOK50" s="93"/>
      <c r="WOL50" s="93"/>
      <c r="WOM50" s="93"/>
      <c r="WON50" s="93"/>
      <c r="WOO50" s="93"/>
      <c r="WOP50" s="93"/>
      <c r="WOQ50" s="93"/>
      <c r="WOR50" s="93"/>
      <c r="WOS50" s="93"/>
      <c r="WOT50" s="93"/>
      <c r="WOU50" s="93"/>
      <c r="WOV50" s="93"/>
      <c r="WOW50" s="93"/>
      <c r="WOX50" s="93"/>
      <c r="WOY50" s="93"/>
      <c r="WOZ50" s="93"/>
      <c r="WPA50" s="93"/>
      <c r="WPB50" s="93"/>
      <c r="WPC50" s="93"/>
      <c r="WPD50" s="93"/>
      <c r="WPE50" s="93"/>
      <c r="WPF50" s="93"/>
      <c r="WPG50" s="93"/>
      <c r="WPH50" s="93"/>
      <c r="WPI50" s="93"/>
      <c r="WPJ50" s="93"/>
      <c r="WPK50" s="93"/>
      <c r="WPL50" s="93"/>
      <c r="WPM50" s="93"/>
      <c r="WPN50" s="93"/>
      <c r="WPO50" s="93"/>
      <c r="WPP50" s="93"/>
      <c r="WPQ50" s="93"/>
      <c r="WPR50" s="93"/>
      <c r="WPS50" s="93"/>
      <c r="WPT50" s="93"/>
      <c r="WPU50" s="93"/>
      <c r="WPV50" s="93"/>
      <c r="WPW50" s="93"/>
      <c r="WPX50" s="93"/>
      <c r="WPY50" s="93"/>
      <c r="WPZ50" s="93"/>
      <c r="WQA50" s="93"/>
      <c r="WQB50" s="93"/>
      <c r="WQC50" s="93"/>
      <c r="WQD50" s="93"/>
      <c r="WQE50" s="93"/>
      <c r="WQF50" s="93"/>
      <c r="WQG50" s="93"/>
      <c r="WQH50" s="93"/>
      <c r="WQI50" s="93"/>
      <c r="WQJ50" s="93"/>
      <c r="WQK50" s="93"/>
      <c r="WQL50" s="93"/>
      <c r="WQM50" s="93"/>
      <c r="WQN50" s="93"/>
      <c r="WQO50" s="93"/>
      <c r="WQP50" s="93"/>
      <c r="WQQ50" s="93"/>
      <c r="WQR50" s="93"/>
      <c r="WQS50" s="93"/>
      <c r="WQT50" s="93"/>
      <c r="WQU50" s="93"/>
      <c r="WQV50" s="93"/>
      <c r="WQW50" s="93"/>
      <c r="WQX50" s="93"/>
      <c r="WQY50" s="93"/>
      <c r="WQZ50" s="93"/>
      <c r="WRA50" s="93"/>
      <c r="WRB50" s="93"/>
      <c r="WRC50" s="93"/>
      <c r="WRD50" s="93"/>
      <c r="WRE50" s="93"/>
      <c r="WRF50" s="93"/>
      <c r="WRG50" s="93"/>
      <c r="WRH50" s="93"/>
      <c r="WRI50" s="93"/>
      <c r="WRJ50" s="93"/>
      <c r="WRK50" s="93"/>
      <c r="WRL50" s="93"/>
      <c r="WRM50" s="93"/>
      <c r="WRN50" s="93"/>
      <c r="WRO50" s="93"/>
      <c r="WRP50" s="93"/>
      <c r="WRQ50" s="93"/>
      <c r="WRR50" s="93"/>
      <c r="WRS50" s="93"/>
      <c r="WRT50" s="93"/>
      <c r="WRU50" s="93"/>
      <c r="WRV50" s="93"/>
      <c r="WRW50" s="93"/>
      <c r="WRX50" s="93"/>
      <c r="WRY50" s="93"/>
      <c r="WRZ50" s="93"/>
      <c r="WSA50" s="93"/>
      <c r="WSB50" s="93"/>
      <c r="WSC50" s="93"/>
      <c r="WSD50" s="93"/>
      <c r="WSE50" s="93"/>
      <c r="WSF50" s="93"/>
      <c r="WSG50" s="93"/>
      <c r="WSH50" s="93"/>
      <c r="WSI50" s="93"/>
      <c r="WSJ50" s="93"/>
      <c r="WSK50" s="93"/>
      <c r="WSL50" s="93"/>
      <c r="WSM50" s="93"/>
      <c r="WSN50" s="93"/>
      <c r="WSO50" s="93"/>
      <c r="WSP50" s="93"/>
      <c r="WSQ50" s="93"/>
      <c r="WSR50" s="93"/>
      <c r="WSS50" s="93"/>
      <c r="WST50" s="93"/>
      <c r="WSU50" s="93"/>
      <c r="WSV50" s="93"/>
      <c r="WSW50" s="93"/>
      <c r="WSX50" s="93"/>
      <c r="WSY50" s="93"/>
      <c r="WSZ50" s="93"/>
      <c r="WTA50" s="93"/>
      <c r="WTB50" s="93"/>
      <c r="WTC50" s="93"/>
      <c r="WTD50" s="93"/>
      <c r="WTE50" s="93"/>
      <c r="WTF50" s="93"/>
      <c r="WTG50" s="93"/>
      <c r="WTH50" s="93"/>
      <c r="WTI50" s="93"/>
      <c r="WTJ50" s="93"/>
      <c r="WTK50" s="93"/>
      <c r="WTL50" s="93"/>
      <c r="WTM50" s="93"/>
      <c r="WTN50" s="93"/>
      <c r="WTO50" s="93"/>
      <c r="WTP50" s="93"/>
      <c r="WTQ50" s="93"/>
      <c r="WTR50" s="93"/>
      <c r="WTS50" s="93"/>
      <c r="WTT50" s="93"/>
      <c r="WTU50" s="93"/>
      <c r="WTV50" s="93"/>
      <c r="WTW50" s="93"/>
      <c r="WTX50" s="93"/>
      <c r="WTY50" s="93"/>
      <c r="WTZ50" s="93"/>
      <c r="WUA50" s="93"/>
      <c r="WUB50" s="93"/>
      <c r="WUC50" s="93"/>
      <c r="WUD50" s="93"/>
      <c r="WUE50" s="93"/>
      <c r="WUF50" s="93"/>
      <c r="WUG50" s="93"/>
      <c r="WUH50" s="93"/>
      <c r="WUI50" s="93"/>
      <c r="WUJ50" s="93"/>
      <c r="WUK50" s="93"/>
      <c r="WUL50" s="93"/>
      <c r="WUM50" s="93"/>
      <c r="WUN50" s="93"/>
      <c r="WUO50" s="93"/>
      <c r="WUP50" s="93"/>
      <c r="WUQ50" s="93"/>
      <c r="WUR50" s="93"/>
      <c r="WUS50" s="93"/>
      <c r="WUT50" s="93"/>
      <c r="WUU50" s="93"/>
      <c r="WUV50" s="93"/>
      <c r="WUW50" s="93"/>
      <c r="WUX50" s="93"/>
      <c r="WUY50" s="93"/>
      <c r="WUZ50" s="93"/>
      <c r="WVA50" s="93"/>
      <c r="WVB50" s="93"/>
      <c r="WVC50" s="93"/>
      <c r="WVD50" s="93"/>
      <c r="WVE50" s="93"/>
      <c r="WVF50" s="93"/>
      <c r="WVG50" s="93"/>
      <c r="WVH50" s="93"/>
      <c r="WVI50" s="93"/>
      <c r="WVJ50" s="93"/>
      <c r="WVK50" s="93"/>
      <c r="WVL50" s="93"/>
      <c r="WVM50" s="93"/>
      <c r="WVN50" s="93"/>
      <c r="WVO50" s="93"/>
      <c r="WVP50" s="93"/>
      <c r="WVQ50" s="93"/>
      <c r="WVR50" s="93"/>
      <c r="WVS50" s="93"/>
      <c r="WVT50" s="93"/>
      <c r="WVU50" s="93"/>
      <c r="WVV50" s="93"/>
      <c r="WVW50" s="93"/>
      <c r="WVX50" s="93"/>
      <c r="WVY50" s="93"/>
      <c r="WVZ50" s="93"/>
      <c r="WWA50" s="93"/>
      <c r="WWB50" s="93"/>
      <c r="WWC50" s="93"/>
      <c r="WWD50" s="93"/>
      <c r="WWE50" s="93"/>
      <c r="WWF50" s="93"/>
      <c r="WWG50" s="93"/>
      <c r="WWH50" s="93"/>
      <c r="WWI50" s="93"/>
      <c r="WWJ50" s="93"/>
      <c r="WWK50" s="93"/>
      <c r="WWL50" s="93"/>
      <c r="WWM50" s="93"/>
      <c r="WWN50" s="93"/>
      <c r="WWO50" s="93"/>
      <c r="WWP50" s="93"/>
      <c r="WWQ50" s="93"/>
      <c r="WWR50" s="93"/>
      <c r="WWS50" s="93"/>
      <c r="WWT50" s="93"/>
      <c r="WWU50" s="93"/>
      <c r="WWV50" s="93"/>
      <c r="WWW50" s="93"/>
      <c r="WWX50" s="93"/>
      <c r="WWY50" s="93"/>
      <c r="WWZ50" s="93"/>
      <c r="WXA50" s="93"/>
      <c r="WXB50" s="93"/>
      <c r="WXC50" s="93"/>
      <c r="WXD50" s="93"/>
      <c r="WXE50" s="93"/>
      <c r="WXF50" s="93"/>
      <c r="WXG50" s="93"/>
      <c r="WXH50" s="93"/>
      <c r="WXI50" s="93"/>
      <c r="WXJ50" s="93"/>
      <c r="WXK50" s="93"/>
      <c r="WXL50" s="93"/>
      <c r="WXM50" s="93"/>
      <c r="WXN50" s="93"/>
      <c r="WXO50" s="93"/>
      <c r="WXP50" s="93"/>
      <c r="WXQ50" s="93"/>
      <c r="WXR50" s="93"/>
      <c r="WXS50" s="93"/>
      <c r="WXT50" s="93"/>
      <c r="WXU50" s="93"/>
      <c r="WXV50" s="93"/>
      <c r="WXW50" s="93"/>
      <c r="WXX50" s="93"/>
      <c r="WXY50" s="93"/>
      <c r="WXZ50" s="93"/>
      <c r="WYA50" s="93"/>
      <c r="WYB50" s="93"/>
      <c r="WYC50" s="93"/>
      <c r="WYD50" s="93"/>
      <c r="WYE50" s="93"/>
      <c r="WYF50" s="93"/>
      <c r="WYG50" s="93"/>
      <c r="WYH50" s="93"/>
      <c r="WYI50" s="93"/>
      <c r="WYJ50" s="93"/>
      <c r="WYK50" s="93"/>
      <c r="WYL50" s="93"/>
      <c r="WYM50" s="93"/>
      <c r="WYN50" s="93"/>
      <c r="WYO50" s="93"/>
      <c r="WYP50" s="93"/>
      <c r="WYQ50" s="93"/>
      <c r="WYR50" s="93"/>
      <c r="WYS50" s="93"/>
      <c r="WYT50" s="93"/>
      <c r="WYU50" s="93"/>
      <c r="WYV50" s="93"/>
      <c r="WYW50" s="93"/>
      <c r="WYX50" s="93"/>
      <c r="WYY50" s="93"/>
      <c r="WYZ50" s="93"/>
      <c r="WZA50" s="93"/>
      <c r="WZB50" s="93"/>
      <c r="WZC50" s="93"/>
      <c r="WZD50" s="93"/>
      <c r="WZE50" s="93"/>
      <c r="WZF50" s="93"/>
      <c r="WZG50" s="93"/>
      <c r="WZH50" s="93"/>
      <c r="WZI50" s="93"/>
      <c r="WZJ50" s="93"/>
      <c r="WZK50" s="93"/>
      <c r="WZL50" s="93"/>
      <c r="WZM50" s="93"/>
      <c r="WZN50" s="93"/>
      <c r="WZO50" s="93"/>
      <c r="WZP50" s="93"/>
      <c r="WZQ50" s="93"/>
      <c r="WZR50" s="93"/>
      <c r="WZS50" s="93"/>
      <c r="WZT50" s="93"/>
      <c r="WZU50" s="93"/>
      <c r="WZV50" s="93"/>
      <c r="WZW50" s="93"/>
      <c r="WZX50" s="93"/>
      <c r="WZY50" s="93"/>
      <c r="WZZ50" s="93"/>
      <c r="XAA50" s="93"/>
      <c r="XAB50" s="93"/>
      <c r="XAC50" s="93"/>
      <c r="XAD50" s="93"/>
      <c r="XAE50" s="93"/>
      <c r="XAF50" s="93"/>
      <c r="XAG50" s="93"/>
      <c r="XAH50" s="93"/>
      <c r="XAI50" s="93"/>
      <c r="XAJ50" s="93"/>
      <c r="XAK50" s="93"/>
      <c r="XAL50" s="93"/>
      <c r="XAM50" s="93"/>
      <c r="XAN50" s="93"/>
      <c r="XAO50" s="93"/>
      <c r="XAP50" s="93"/>
      <c r="XAQ50" s="93"/>
      <c r="XAR50" s="93"/>
      <c r="XAS50" s="93"/>
      <c r="XAT50" s="93"/>
      <c r="XAU50" s="93"/>
      <c r="XAV50" s="93"/>
      <c r="XAW50" s="93"/>
      <c r="XAX50" s="93"/>
      <c r="XAY50" s="93"/>
      <c r="XAZ50" s="93"/>
      <c r="XBA50" s="93"/>
      <c r="XBB50" s="93"/>
      <c r="XBC50" s="93"/>
      <c r="XBD50" s="93"/>
      <c r="XBE50" s="93"/>
      <c r="XBF50" s="93"/>
      <c r="XBG50" s="93"/>
      <c r="XBH50" s="93"/>
      <c r="XBI50" s="93"/>
      <c r="XBJ50" s="93"/>
      <c r="XBK50" s="93"/>
      <c r="XBL50" s="93"/>
      <c r="XBM50" s="93"/>
      <c r="XBN50" s="93"/>
      <c r="XBO50" s="93"/>
      <c r="XBP50" s="93"/>
      <c r="XBQ50" s="93"/>
      <c r="XBR50" s="93"/>
      <c r="XBS50" s="93"/>
      <c r="XBT50" s="93"/>
      <c r="XBU50" s="93"/>
      <c r="XBV50" s="93"/>
      <c r="XBW50" s="93"/>
      <c r="XBX50" s="93"/>
      <c r="XBY50" s="93"/>
      <c r="XBZ50" s="93"/>
      <c r="XCA50" s="93"/>
      <c r="XCB50" s="93"/>
      <c r="XCC50" s="93"/>
      <c r="XCD50" s="93"/>
      <c r="XCE50" s="93"/>
      <c r="XCF50" s="93"/>
      <c r="XCG50" s="93"/>
      <c r="XCH50" s="93"/>
      <c r="XCI50" s="93"/>
      <c r="XCJ50" s="93"/>
      <c r="XCK50" s="93"/>
      <c r="XCL50" s="93"/>
      <c r="XCM50" s="93"/>
      <c r="XCN50" s="93"/>
      <c r="XCO50" s="93"/>
      <c r="XCP50" s="93"/>
      <c r="XCQ50" s="93"/>
      <c r="XCR50" s="93"/>
      <c r="XCS50" s="93"/>
      <c r="XCT50" s="93"/>
      <c r="XCU50" s="93"/>
      <c r="XCV50" s="93"/>
      <c r="XCW50" s="93"/>
      <c r="XCX50" s="93"/>
      <c r="XCY50" s="93"/>
      <c r="XCZ50" s="93"/>
      <c r="XDA50" s="93"/>
      <c r="XDB50" s="93"/>
      <c r="XDC50" s="93"/>
      <c r="XDD50" s="93"/>
      <c r="XDE50" s="93"/>
      <c r="XDF50" s="93"/>
      <c r="XDG50" s="93"/>
      <c r="XDH50" s="93"/>
      <c r="XDI50" s="93"/>
      <c r="XDJ50" s="93"/>
      <c r="XDK50" s="93"/>
      <c r="XDL50" s="93"/>
      <c r="XDM50" s="93"/>
      <c r="XDN50" s="93"/>
      <c r="XDO50" s="93"/>
      <c r="XDP50" s="93"/>
      <c r="XDQ50" s="93"/>
      <c r="XDR50" s="93"/>
      <c r="XDS50" s="93"/>
      <c r="XDT50" s="93"/>
      <c r="XDU50" s="93"/>
      <c r="XDV50" s="93"/>
      <c r="XDW50" s="93"/>
      <c r="XDX50" s="93"/>
      <c r="XDY50" s="93"/>
      <c r="XDZ50" s="93"/>
      <c r="XEA50" s="93"/>
      <c r="XEB50" s="93"/>
      <c r="XEC50" s="93"/>
      <c r="XED50" s="93"/>
      <c r="XEE50" s="93"/>
      <c r="XEF50" s="93"/>
      <c r="XEG50" s="93"/>
      <c r="XEH50" s="93"/>
      <c r="XEI50" s="93"/>
      <c r="XEJ50" s="93"/>
      <c r="XEK50" s="93"/>
      <c r="XEL50" s="93"/>
      <c r="XEM50" s="93"/>
      <c r="XEN50" s="93"/>
      <c r="XEO50" s="93"/>
      <c r="XEP50" s="93"/>
      <c r="XEQ50" s="93"/>
      <c r="XER50" s="93"/>
      <c r="XES50" s="93"/>
      <c r="XET50" s="93"/>
      <c r="XEU50" s="93"/>
      <c r="XEV50" s="93"/>
      <c r="XEW50" s="93"/>
      <c r="XEX50" s="93"/>
      <c r="XEY50" s="93"/>
      <c r="XEZ50" s="93"/>
      <c r="XFA50" s="93"/>
    </row>
    <row r="51" spans="1:16381" ht="18">
      <c r="A51" s="89" t="s">
        <v>87</v>
      </c>
      <c r="B51" s="90" t="s">
        <v>188</v>
      </c>
      <c r="C51" s="91" t="s">
        <v>519</v>
      </c>
      <c r="D51" s="86">
        <v>43969</v>
      </c>
      <c r="E51" s="86">
        <v>43969</v>
      </c>
      <c r="F51" s="86">
        <v>43970</v>
      </c>
      <c r="G51" s="86">
        <v>43973</v>
      </c>
      <c r="H51" s="86">
        <v>43980</v>
      </c>
      <c r="I51" s="86">
        <v>43981</v>
      </c>
    </row>
    <row r="52" spans="1:16381" ht="18">
      <c r="A52" s="1" t="s">
        <v>168</v>
      </c>
      <c r="B52" s="1" t="s">
        <v>195</v>
      </c>
      <c r="C52" s="1" t="s">
        <v>519</v>
      </c>
      <c r="D52" s="86">
        <v>43976</v>
      </c>
      <c r="E52" s="86">
        <v>43976</v>
      </c>
      <c r="F52" s="86">
        <v>43977</v>
      </c>
      <c r="G52" s="86">
        <v>43980</v>
      </c>
      <c r="H52" s="86">
        <v>43987</v>
      </c>
      <c r="I52" s="86">
        <v>43988</v>
      </c>
    </row>
    <row r="53" spans="1:16381" ht="18">
      <c r="A53" s="1" t="s">
        <v>87</v>
      </c>
      <c r="B53" s="1" t="s">
        <v>187</v>
      </c>
      <c r="C53" s="1" t="s">
        <v>519</v>
      </c>
      <c r="D53" s="86">
        <v>43983</v>
      </c>
      <c r="E53" s="86">
        <v>43983</v>
      </c>
      <c r="F53" s="86">
        <v>43984</v>
      </c>
      <c r="G53" s="86">
        <v>43987</v>
      </c>
      <c r="H53" s="86">
        <v>43994</v>
      </c>
      <c r="I53" s="86">
        <v>43995</v>
      </c>
    </row>
  </sheetData>
  <phoneticPr fontId="92"/>
  <hyperlinks>
    <hyperlink ref="A28" r:id="rId1" tooltip="Vessel Schedule" xr:uid="{00000000-0004-0000-0700-000000000000}"/>
    <hyperlink ref="A27" r:id="rId2" tooltip="Vessel Schedule" xr:uid="{00000000-0004-0000-0700-000001000000}"/>
    <hyperlink ref="A26" r:id="rId3" tooltip="Vessel Schedule" xr:uid="{00000000-0004-0000-0700-000002000000}"/>
    <hyperlink ref="A29" r:id="rId4" tooltip="Vessel Schedule" xr:uid="{00000000-0004-0000-0700-000003000000}"/>
  </hyperlinks>
  <pageMargins left="0.75" right="0.75" top="1" bottom="1" header="0.51180555555555596" footer="0.51180555555555596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SHENZHEN-FCL(MAY.2020)</vt:lpstr>
      <vt:lpstr>SHENZHEN-LCL(MAY.2020) </vt:lpstr>
      <vt:lpstr>OOCL</vt:lpstr>
      <vt:lpstr>YM</vt:lpstr>
      <vt:lpstr>TSL</vt:lpstr>
      <vt:lpstr>IAL</vt:lpstr>
      <vt:lpstr>ECU</vt:lpstr>
      <vt:lpstr>'SHENZHEN-FCL(MAY.2020)'!Print_Area</vt:lpstr>
      <vt:lpstr>'SHENZHEN-LCL(MAY.2020) '!Print_Area</vt:lpstr>
      <vt:lpstr>'SHENZHEN-FCL(MAY.2020)'!Print_Titles</vt:lpstr>
      <vt:lpstr>'SHENZHEN-LCL(MAY.2020) '!Print_Titles</vt:lpstr>
      <vt:lpstr>'SHENZHEN-LCL(MAY.2020) '!VESSEL</vt:lpstr>
      <vt:lpstr>VESSEL</vt:lpstr>
    </vt:vector>
  </TitlesOfParts>
  <Company>濃飛倉庫運輸株式会社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五十嵐秀一</dc:creator>
  <cp:lastModifiedBy>NOHHI</cp:lastModifiedBy>
  <cp:lastPrinted>2018-12-28T10:47:00Z</cp:lastPrinted>
  <dcterms:created xsi:type="dcterms:W3CDTF">2001-05-09T00:54:00Z</dcterms:created>
  <dcterms:modified xsi:type="dcterms:W3CDTF">2020-05-01T09:40:48Z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