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HS8\fileserver1\海外物流部\一般共有\０．スケジュール\輸出スケジュール\"/>
    </mc:Choice>
  </mc:AlternateContent>
  <xr:revisionPtr revIDLastSave="0" documentId="13_ncr:1_{A4DE5B25-E738-452B-81D4-13F4835A3D99}" xr6:coauthVersionLast="47" xr6:coauthVersionMax="47" xr10:uidLastSave="{00000000-0000-0000-0000-000000000000}"/>
  <bookViews>
    <workbookView xWindow="19080" yWindow="-120" windowWidth="19440" windowHeight="15000" xr2:uid="{0C40A80C-7DF7-4350-ADDE-DD7708AED16D}"/>
  </bookViews>
  <sheets>
    <sheet name="LAEM CHABANG" sheetId="1" r:id="rId1"/>
    <sheet name="BANGKOK" sheetId="2" r:id="rId2"/>
  </sheets>
  <definedNames>
    <definedName name="_xlnm._FilterDatabase" localSheetId="1" hidden="1">BANGKOK!$A$7:$S$184</definedName>
    <definedName name="_xlnm._FilterDatabase" localSheetId="0" hidden="1">'LAEM CHABANG'!$A$7:$S$228</definedName>
    <definedName name="A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 localSheetId="1">#REF!</definedName>
    <definedName name="kobe_dalian" localSheetId="0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 localSheetId="1">#REF!</definedName>
    <definedName name="kobe_manila" localSheetId="0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 localSheetId="1">#REF!</definedName>
    <definedName name="kobe_xingang" localSheetId="0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1">BANGKOK!$A$1:$R$352</definedName>
    <definedName name="_xlnm.Print_Area" localSheetId="0">'LAEM CHABANG'!$A$1:$R$417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43" i="2" l="1"/>
  <c r="P343" i="2"/>
  <c r="O343" i="2"/>
  <c r="K343" i="2"/>
  <c r="M343" i="2" s="1"/>
  <c r="N343" i="2" s="1"/>
  <c r="J343" i="2"/>
  <c r="H343" i="2"/>
  <c r="I343" i="2" s="1"/>
  <c r="D343" i="2"/>
  <c r="E343" i="2" s="1"/>
  <c r="R342" i="2"/>
  <c r="P342" i="2"/>
  <c r="O342" i="2"/>
  <c r="K342" i="2"/>
  <c r="M342" i="2" s="1"/>
  <c r="N342" i="2" s="1"/>
  <c r="J342" i="2"/>
  <c r="H342" i="2"/>
  <c r="I342" i="2" s="1"/>
  <c r="D342" i="2"/>
  <c r="E342" i="2" s="1"/>
  <c r="R341" i="2"/>
  <c r="P341" i="2"/>
  <c r="O341" i="2"/>
  <c r="K341" i="2"/>
  <c r="M341" i="2" s="1"/>
  <c r="N341" i="2" s="1"/>
  <c r="J341" i="2"/>
  <c r="H341" i="2"/>
  <c r="I341" i="2" s="1"/>
  <c r="E341" i="2"/>
  <c r="D402" i="1"/>
  <c r="E402" i="1" s="1"/>
  <c r="R340" i="2"/>
  <c r="P340" i="2"/>
  <c r="O340" i="2"/>
  <c r="K340" i="2"/>
  <c r="J340" i="2"/>
  <c r="H340" i="2"/>
  <c r="I340" i="2" s="1"/>
  <c r="D340" i="2"/>
  <c r="E340" i="2" s="1"/>
  <c r="R339" i="2"/>
  <c r="P339" i="2"/>
  <c r="O339" i="2"/>
  <c r="K339" i="2"/>
  <c r="J339" i="2"/>
  <c r="H339" i="2"/>
  <c r="I339" i="2" s="1"/>
  <c r="D339" i="2"/>
  <c r="E339" i="2" s="1"/>
  <c r="R338" i="2"/>
  <c r="P338" i="2"/>
  <c r="O338" i="2"/>
  <c r="K338" i="2"/>
  <c r="J338" i="2"/>
  <c r="H338" i="2"/>
  <c r="I338" i="2" s="1"/>
  <c r="D338" i="2"/>
  <c r="E338" i="2" s="1"/>
  <c r="R337" i="2"/>
  <c r="P337" i="2"/>
  <c r="O337" i="2"/>
  <c r="K337" i="2"/>
  <c r="L337" i="2" s="1"/>
  <c r="J337" i="2"/>
  <c r="H337" i="2"/>
  <c r="I337" i="2" s="1"/>
  <c r="D337" i="2"/>
  <c r="E337" i="2" s="1"/>
  <c r="R336" i="2"/>
  <c r="P336" i="2"/>
  <c r="O336" i="2"/>
  <c r="K336" i="2"/>
  <c r="J336" i="2"/>
  <c r="H336" i="2"/>
  <c r="I336" i="2" s="1"/>
  <c r="D336" i="2"/>
  <c r="E336" i="2" s="1"/>
  <c r="R335" i="2"/>
  <c r="P335" i="2"/>
  <c r="O335" i="2"/>
  <c r="K335" i="2"/>
  <c r="J335" i="2"/>
  <c r="H335" i="2"/>
  <c r="I335" i="2" s="1"/>
  <c r="D335" i="2"/>
  <c r="E335" i="2" s="1"/>
  <c r="R334" i="2"/>
  <c r="P334" i="2"/>
  <c r="O334" i="2"/>
  <c r="K334" i="2"/>
  <c r="J334" i="2"/>
  <c r="H334" i="2"/>
  <c r="I334" i="2" s="1"/>
  <c r="D334" i="2"/>
  <c r="E334" i="2" s="1"/>
  <c r="R333" i="2"/>
  <c r="P333" i="2"/>
  <c r="O333" i="2"/>
  <c r="K333" i="2"/>
  <c r="J333" i="2"/>
  <c r="H333" i="2"/>
  <c r="I333" i="2" s="1"/>
  <c r="E333" i="2"/>
  <c r="R332" i="2"/>
  <c r="P332" i="2"/>
  <c r="O332" i="2"/>
  <c r="K332" i="2"/>
  <c r="J332" i="2"/>
  <c r="I332" i="2"/>
  <c r="E332" i="2"/>
  <c r="R331" i="2"/>
  <c r="P331" i="2"/>
  <c r="O331" i="2"/>
  <c r="K331" i="2"/>
  <c r="J331" i="2"/>
  <c r="H331" i="2"/>
  <c r="I331" i="2" s="1"/>
  <c r="D331" i="2"/>
  <c r="E331" i="2" s="1"/>
  <c r="R330" i="2"/>
  <c r="P330" i="2"/>
  <c r="O330" i="2"/>
  <c r="K330" i="2"/>
  <c r="J330" i="2"/>
  <c r="H330" i="2"/>
  <c r="I330" i="2" s="1"/>
  <c r="D330" i="2"/>
  <c r="E330" i="2" s="1"/>
  <c r="R329" i="2"/>
  <c r="P329" i="2"/>
  <c r="O329" i="2"/>
  <c r="K329" i="2"/>
  <c r="J329" i="2"/>
  <c r="H329" i="2"/>
  <c r="I329" i="2" s="1"/>
  <c r="D329" i="2"/>
  <c r="E329" i="2" s="1"/>
  <c r="R409" i="1"/>
  <c r="P409" i="1"/>
  <c r="O409" i="1"/>
  <c r="K409" i="1"/>
  <c r="J409" i="1"/>
  <c r="H409" i="1"/>
  <c r="I409" i="1" s="1"/>
  <c r="D409" i="1"/>
  <c r="E409" i="1" s="1"/>
  <c r="R408" i="1"/>
  <c r="P408" i="1"/>
  <c r="O408" i="1"/>
  <c r="K408" i="1"/>
  <c r="J408" i="1"/>
  <c r="H408" i="1"/>
  <c r="I408" i="1" s="1"/>
  <c r="D408" i="1"/>
  <c r="E408" i="1" s="1"/>
  <c r="R407" i="1"/>
  <c r="P407" i="1"/>
  <c r="O407" i="1"/>
  <c r="K407" i="1"/>
  <c r="J407" i="1"/>
  <c r="H407" i="1"/>
  <c r="I407" i="1" s="1"/>
  <c r="D407" i="1"/>
  <c r="E407" i="1" s="1"/>
  <c r="R406" i="1"/>
  <c r="P406" i="1"/>
  <c r="O406" i="1"/>
  <c r="K406" i="1"/>
  <c r="J406" i="1"/>
  <c r="H406" i="1"/>
  <c r="I406" i="1" s="1"/>
  <c r="D406" i="1"/>
  <c r="E406" i="1" s="1"/>
  <c r="R405" i="1"/>
  <c r="P405" i="1"/>
  <c r="O405" i="1"/>
  <c r="K405" i="1"/>
  <c r="J405" i="1"/>
  <c r="H405" i="1"/>
  <c r="I405" i="1" s="1"/>
  <c r="D405" i="1"/>
  <c r="E405" i="1" s="1"/>
  <c r="R404" i="1"/>
  <c r="P404" i="1"/>
  <c r="O404" i="1"/>
  <c r="K404" i="1"/>
  <c r="J404" i="1"/>
  <c r="H404" i="1"/>
  <c r="I404" i="1" s="1"/>
  <c r="D404" i="1"/>
  <c r="E404" i="1" s="1"/>
  <c r="R403" i="1"/>
  <c r="P403" i="1"/>
  <c r="O403" i="1"/>
  <c r="K403" i="1"/>
  <c r="J403" i="1"/>
  <c r="H403" i="1"/>
  <c r="I403" i="1" s="1"/>
  <c r="D403" i="1"/>
  <c r="E403" i="1" s="1"/>
  <c r="R402" i="1"/>
  <c r="P402" i="1"/>
  <c r="O402" i="1"/>
  <c r="K402" i="1"/>
  <c r="J402" i="1"/>
  <c r="H402" i="1"/>
  <c r="I402" i="1" s="1"/>
  <c r="R401" i="1"/>
  <c r="P401" i="1"/>
  <c r="O401" i="1"/>
  <c r="K401" i="1"/>
  <c r="J401" i="1"/>
  <c r="H401" i="1"/>
  <c r="I401" i="1" s="1"/>
  <c r="D401" i="1"/>
  <c r="E401" i="1" s="1"/>
  <c r="R400" i="1"/>
  <c r="P400" i="1"/>
  <c r="O400" i="1"/>
  <c r="K400" i="1"/>
  <c r="M400" i="1" s="1"/>
  <c r="N400" i="1" s="1"/>
  <c r="J400" i="1"/>
  <c r="H400" i="1"/>
  <c r="I400" i="1" s="1"/>
  <c r="D400" i="1"/>
  <c r="E400" i="1" s="1"/>
  <c r="R399" i="1"/>
  <c r="P399" i="1"/>
  <c r="O399" i="1"/>
  <c r="K399" i="1"/>
  <c r="J399" i="1"/>
  <c r="H399" i="1"/>
  <c r="I399" i="1" s="1"/>
  <c r="D399" i="1"/>
  <c r="E399" i="1" s="1"/>
  <c r="R398" i="1"/>
  <c r="P398" i="1"/>
  <c r="O398" i="1"/>
  <c r="K398" i="1"/>
  <c r="M398" i="1" s="1"/>
  <c r="N398" i="1" s="1"/>
  <c r="J398" i="1"/>
  <c r="H398" i="1"/>
  <c r="I398" i="1" s="1"/>
  <c r="D398" i="1"/>
  <c r="E398" i="1" s="1"/>
  <c r="R397" i="1"/>
  <c r="P397" i="1"/>
  <c r="O397" i="1"/>
  <c r="K397" i="1"/>
  <c r="J397" i="1"/>
  <c r="H397" i="1"/>
  <c r="I397" i="1" s="1"/>
  <c r="D397" i="1"/>
  <c r="E397" i="1" s="1"/>
  <c r="R396" i="1"/>
  <c r="P396" i="1"/>
  <c r="O396" i="1"/>
  <c r="K396" i="1"/>
  <c r="M396" i="1" s="1"/>
  <c r="N396" i="1" s="1"/>
  <c r="J396" i="1"/>
  <c r="H396" i="1"/>
  <c r="I396" i="1" s="1"/>
  <c r="D396" i="1"/>
  <c r="E396" i="1" s="1"/>
  <c r="R395" i="1"/>
  <c r="P395" i="1"/>
  <c r="O395" i="1"/>
  <c r="K395" i="1"/>
  <c r="J395" i="1"/>
  <c r="H395" i="1"/>
  <c r="I395" i="1" s="1"/>
  <c r="D395" i="1"/>
  <c r="E395" i="1" s="1"/>
  <c r="R394" i="1"/>
  <c r="P394" i="1"/>
  <c r="O394" i="1"/>
  <c r="K394" i="1"/>
  <c r="J394" i="1"/>
  <c r="H394" i="1"/>
  <c r="I394" i="1" s="1"/>
  <c r="D394" i="1"/>
  <c r="E394" i="1" s="1"/>
  <c r="R393" i="1"/>
  <c r="P393" i="1"/>
  <c r="O393" i="1"/>
  <c r="K393" i="1"/>
  <c r="J393" i="1"/>
  <c r="H393" i="1"/>
  <c r="I393" i="1" s="1"/>
  <c r="D393" i="1"/>
  <c r="E393" i="1" s="1"/>
  <c r="R392" i="1"/>
  <c r="P392" i="1"/>
  <c r="O392" i="1"/>
  <c r="K392" i="1"/>
  <c r="M392" i="1" s="1"/>
  <c r="N392" i="1" s="1"/>
  <c r="J392" i="1"/>
  <c r="H392" i="1"/>
  <c r="I392" i="1" s="1"/>
  <c r="D392" i="1"/>
  <c r="E392" i="1" s="1"/>
  <c r="R391" i="1"/>
  <c r="P391" i="1"/>
  <c r="O391" i="1"/>
  <c r="K391" i="1"/>
  <c r="J391" i="1"/>
  <c r="H391" i="1"/>
  <c r="I391" i="1" s="1"/>
  <c r="E391" i="1"/>
  <c r="R390" i="1"/>
  <c r="P390" i="1"/>
  <c r="O390" i="1"/>
  <c r="K390" i="1"/>
  <c r="J390" i="1"/>
  <c r="I390" i="1"/>
  <c r="D390" i="1"/>
  <c r="E390" i="1" s="1"/>
  <c r="R328" i="2"/>
  <c r="P328" i="2"/>
  <c r="O328" i="2"/>
  <c r="K328" i="2"/>
  <c r="J328" i="2"/>
  <c r="H328" i="2"/>
  <c r="I328" i="2" s="1"/>
  <c r="D328" i="2"/>
  <c r="E328" i="2" s="1"/>
  <c r="R327" i="2"/>
  <c r="P327" i="2"/>
  <c r="O327" i="2"/>
  <c r="K327" i="2"/>
  <c r="J327" i="2"/>
  <c r="H327" i="2"/>
  <c r="I327" i="2" s="1"/>
  <c r="D327" i="2"/>
  <c r="E327" i="2" s="1"/>
  <c r="R326" i="2"/>
  <c r="P326" i="2"/>
  <c r="O326" i="2"/>
  <c r="K326" i="2"/>
  <c r="J326" i="2"/>
  <c r="H326" i="2"/>
  <c r="I326" i="2" s="1"/>
  <c r="D326" i="2"/>
  <c r="E326" i="2" s="1"/>
  <c r="R325" i="2"/>
  <c r="P325" i="2"/>
  <c r="O325" i="2"/>
  <c r="K325" i="2"/>
  <c r="J325" i="2"/>
  <c r="H325" i="2"/>
  <c r="I325" i="2" s="1"/>
  <c r="D325" i="2"/>
  <c r="E325" i="2" s="1"/>
  <c r="R324" i="2"/>
  <c r="P324" i="2"/>
  <c r="O324" i="2"/>
  <c r="K324" i="2"/>
  <c r="L324" i="2" s="1"/>
  <c r="J324" i="2"/>
  <c r="H324" i="2"/>
  <c r="I324" i="2" s="1"/>
  <c r="D324" i="2"/>
  <c r="E324" i="2" s="1"/>
  <c r="R323" i="2"/>
  <c r="P323" i="2"/>
  <c r="O323" i="2"/>
  <c r="K323" i="2"/>
  <c r="L323" i="2" s="1"/>
  <c r="J323" i="2"/>
  <c r="H323" i="2"/>
  <c r="I323" i="2" s="1"/>
  <c r="D323" i="2"/>
  <c r="E323" i="2" s="1"/>
  <c r="R322" i="2"/>
  <c r="P322" i="2"/>
  <c r="O322" i="2"/>
  <c r="K322" i="2"/>
  <c r="J322" i="2"/>
  <c r="H322" i="2"/>
  <c r="I322" i="2" s="1"/>
  <c r="D322" i="2"/>
  <c r="E322" i="2" s="1"/>
  <c r="R321" i="2"/>
  <c r="P321" i="2"/>
  <c r="O321" i="2"/>
  <c r="K321" i="2"/>
  <c r="J321" i="2"/>
  <c r="H321" i="2"/>
  <c r="I321" i="2" s="1"/>
  <c r="D321" i="2"/>
  <c r="E321" i="2" s="1"/>
  <c r="R320" i="2"/>
  <c r="P320" i="2"/>
  <c r="O320" i="2"/>
  <c r="K320" i="2"/>
  <c r="J320" i="2"/>
  <c r="H320" i="2"/>
  <c r="I320" i="2" s="1"/>
  <c r="D320" i="2"/>
  <c r="E320" i="2" s="1"/>
  <c r="R319" i="2"/>
  <c r="P319" i="2"/>
  <c r="O319" i="2"/>
  <c r="K319" i="2"/>
  <c r="J319" i="2"/>
  <c r="H319" i="2"/>
  <c r="I319" i="2" s="1"/>
  <c r="D319" i="2"/>
  <c r="E319" i="2" s="1"/>
  <c r="R318" i="2"/>
  <c r="P318" i="2"/>
  <c r="O318" i="2"/>
  <c r="K318" i="2"/>
  <c r="J318" i="2"/>
  <c r="H318" i="2"/>
  <c r="I318" i="2" s="1"/>
  <c r="D318" i="2"/>
  <c r="E318" i="2" s="1"/>
  <c r="R317" i="2"/>
  <c r="P317" i="2"/>
  <c r="O317" i="2"/>
  <c r="K317" i="2"/>
  <c r="J317" i="2"/>
  <c r="H317" i="2"/>
  <c r="I317" i="2" s="1"/>
  <c r="D317" i="2"/>
  <c r="E317" i="2" s="1"/>
  <c r="R316" i="2"/>
  <c r="P316" i="2"/>
  <c r="O316" i="2"/>
  <c r="K316" i="2"/>
  <c r="J316" i="2"/>
  <c r="H316" i="2"/>
  <c r="I316" i="2" s="1"/>
  <c r="D316" i="2"/>
  <c r="E316" i="2" s="1"/>
  <c r="R315" i="2"/>
  <c r="P315" i="2"/>
  <c r="O315" i="2"/>
  <c r="K315" i="2"/>
  <c r="J315" i="2"/>
  <c r="H315" i="2"/>
  <c r="I315" i="2" s="1"/>
  <c r="D315" i="2"/>
  <c r="E315" i="2" s="1"/>
  <c r="R314" i="2"/>
  <c r="P314" i="2"/>
  <c r="O314" i="2"/>
  <c r="K314" i="2"/>
  <c r="J314" i="2"/>
  <c r="I314" i="2"/>
  <c r="E314" i="2"/>
  <c r="R313" i="2"/>
  <c r="P313" i="2"/>
  <c r="O313" i="2"/>
  <c r="K313" i="2"/>
  <c r="J313" i="2"/>
  <c r="H313" i="2"/>
  <c r="I313" i="2" s="1"/>
  <c r="D313" i="2"/>
  <c r="E313" i="2" s="1"/>
  <c r="R312" i="2"/>
  <c r="P312" i="2"/>
  <c r="O312" i="2"/>
  <c r="K312" i="2"/>
  <c r="J312" i="2"/>
  <c r="H312" i="2"/>
  <c r="I312" i="2" s="1"/>
  <c r="D312" i="2"/>
  <c r="E312" i="2" s="1"/>
  <c r="R389" i="1"/>
  <c r="P389" i="1"/>
  <c r="O389" i="1"/>
  <c r="K389" i="1"/>
  <c r="J389" i="1"/>
  <c r="H389" i="1"/>
  <c r="I389" i="1" s="1"/>
  <c r="D389" i="1"/>
  <c r="E389" i="1" s="1"/>
  <c r="R388" i="1"/>
  <c r="P388" i="1"/>
  <c r="O388" i="1"/>
  <c r="K388" i="1"/>
  <c r="M388" i="1" s="1"/>
  <c r="N388" i="1" s="1"/>
  <c r="J388" i="1"/>
  <c r="H388" i="1"/>
  <c r="I388" i="1" s="1"/>
  <c r="D388" i="1"/>
  <c r="E388" i="1" s="1"/>
  <c r="R387" i="1"/>
  <c r="P387" i="1"/>
  <c r="O387" i="1"/>
  <c r="K387" i="1"/>
  <c r="J387" i="1"/>
  <c r="H387" i="1"/>
  <c r="I387" i="1" s="1"/>
  <c r="D387" i="1"/>
  <c r="E387" i="1" s="1"/>
  <c r="R386" i="1"/>
  <c r="P386" i="1"/>
  <c r="O386" i="1"/>
  <c r="K386" i="1"/>
  <c r="J386" i="1"/>
  <c r="H386" i="1"/>
  <c r="I386" i="1" s="1"/>
  <c r="D386" i="1"/>
  <c r="E386" i="1" s="1"/>
  <c r="R385" i="1"/>
  <c r="P385" i="1"/>
  <c r="O385" i="1"/>
  <c r="K385" i="1"/>
  <c r="J385" i="1"/>
  <c r="H385" i="1"/>
  <c r="I385" i="1" s="1"/>
  <c r="D385" i="1"/>
  <c r="E385" i="1" s="1"/>
  <c r="R384" i="1"/>
  <c r="P384" i="1"/>
  <c r="O384" i="1"/>
  <c r="K384" i="1"/>
  <c r="M384" i="1" s="1"/>
  <c r="N384" i="1" s="1"/>
  <c r="J384" i="1"/>
  <c r="H384" i="1"/>
  <c r="I384" i="1" s="1"/>
  <c r="D384" i="1"/>
  <c r="E384" i="1" s="1"/>
  <c r="R383" i="1"/>
  <c r="P383" i="1"/>
  <c r="O383" i="1"/>
  <c r="K383" i="1"/>
  <c r="J383" i="1"/>
  <c r="H383" i="1"/>
  <c r="I383" i="1" s="1"/>
  <c r="D383" i="1"/>
  <c r="E383" i="1" s="1"/>
  <c r="R382" i="1"/>
  <c r="P382" i="1"/>
  <c r="O382" i="1"/>
  <c r="K382" i="1"/>
  <c r="J382" i="1"/>
  <c r="H382" i="1"/>
  <c r="I382" i="1" s="1"/>
  <c r="D382" i="1"/>
  <c r="E382" i="1" s="1"/>
  <c r="R381" i="1"/>
  <c r="P381" i="1"/>
  <c r="O381" i="1"/>
  <c r="K381" i="1"/>
  <c r="J381" i="1"/>
  <c r="H381" i="1"/>
  <c r="I381" i="1" s="1"/>
  <c r="D381" i="1"/>
  <c r="E381" i="1" s="1"/>
  <c r="R380" i="1"/>
  <c r="P380" i="1"/>
  <c r="O380" i="1"/>
  <c r="K380" i="1"/>
  <c r="M380" i="1" s="1"/>
  <c r="N380" i="1" s="1"/>
  <c r="J380" i="1"/>
  <c r="H380" i="1"/>
  <c r="I380" i="1" s="1"/>
  <c r="D380" i="1"/>
  <c r="E380" i="1" s="1"/>
  <c r="R379" i="1"/>
  <c r="P379" i="1"/>
  <c r="O379" i="1"/>
  <c r="K379" i="1"/>
  <c r="J379" i="1"/>
  <c r="H379" i="1"/>
  <c r="I379" i="1" s="1"/>
  <c r="D379" i="1"/>
  <c r="E379" i="1" s="1"/>
  <c r="R378" i="1"/>
  <c r="P378" i="1"/>
  <c r="O378" i="1"/>
  <c r="K378" i="1"/>
  <c r="J378" i="1"/>
  <c r="H378" i="1"/>
  <c r="I378" i="1" s="1"/>
  <c r="D378" i="1"/>
  <c r="E378" i="1" s="1"/>
  <c r="R377" i="1"/>
  <c r="P377" i="1"/>
  <c r="O377" i="1"/>
  <c r="K377" i="1"/>
  <c r="J377" i="1"/>
  <c r="H377" i="1"/>
  <c r="I377" i="1" s="1"/>
  <c r="D377" i="1"/>
  <c r="E377" i="1" s="1"/>
  <c r="R376" i="1"/>
  <c r="P376" i="1"/>
  <c r="O376" i="1"/>
  <c r="K376" i="1"/>
  <c r="J376" i="1"/>
  <c r="H376" i="1"/>
  <c r="I376" i="1" s="1"/>
  <c r="D376" i="1"/>
  <c r="E376" i="1" s="1"/>
  <c r="R375" i="1"/>
  <c r="P375" i="1"/>
  <c r="O375" i="1"/>
  <c r="K375" i="1"/>
  <c r="J375" i="1"/>
  <c r="H375" i="1"/>
  <c r="I375" i="1" s="1"/>
  <c r="D375" i="1"/>
  <c r="E375" i="1" s="1"/>
  <c r="R374" i="1"/>
  <c r="P374" i="1"/>
  <c r="O374" i="1"/>
  <c r="K374" i="1"/>
  <c r="J374" i="1"/>
  <c r="H374" i="1"/>
  <c r="I374" i="1" s="1"/>
  <c r="D374" i="1"/>
  <c r="E374" i="1" s="1"/>
  <c r="R373" i="1"/>
  <c r="P373" i="1"/>
  <c r="O373" i="1"/>
  <c r="K373" i="1"/>
  <c r="J373" i="1"/>
  <c r="H373" i="1"/>
  <c r="I373" i="1" s="1"/>
  <c r="D373" i="1"/>
  <c r="E373" i="1" s="1"/>
  <c r="R372" i="1"/>
  <c r="P372" i="1"/>
  <c r="O372" i="1"/>
  <c r="K372" i="1"/>
  <c r="J372" i="1"/>
  <c r="H372" i="1"/>
  <c r="I372" i="1" s="1"/>
  <c r="D372" i="1"/>
  <c r="E372" i="1" s="1"/>
  <c r="R371" i="1"/>
  <c r="P371" i="1"/>
  <c r="O371" i="1"/>
  <c r="K371" i="1"/>
  <c r="J371" i="1"/>
  <c r="H371" i="1"/>
  <c r="I371" i="1" s="1"/>
  <c r="D371" i="1"/>
  <c r="E371" i="1" s="1"/>
  <c r="R370" i="1"/>
  <c r="P370" i="1"/>
  <c r="O370" i="1"/>
  <c r="K370" i="1"/>
  <c r="J370" i="1"/>
  <c r="H370" i="1"/>
  <c r="I370" i="1" s="1"/>
  <c r="D370" i="1"/>
  <c r="E370" i="1" s="1"/>
  <c r="R369" i="1"/>
  <c r="P369" i="1"/>
  <c r="O369" i="1"/>
  <c r="K369" i="1"/>
  <c r="J369" i="1"/>
  <c r="H369" i="1"/>
  <c r="I369" i="1" s="1"/>
  <c r="D369" i="1"/>
  <c r="E369" i="1" s="1"/>
  <c r="R368" i="1"/>
  <c r="P368" i="1"/>
  <c r="O368" i="1"/>
  <c r="K368" i="1"/>
  <c r="J368" i="1"/>
  <c r="H368" i="1"/>
  <c r="I368" i="1" s="1"/>
  <c r="D368" i="1"/>
  <c r="E368" i="1" s="1"/>
  <c r="R367" i="1"/>
  <c r="P367" i="1"/>
  <c r="O367" i="1"/>
  <c r="K367" i="1"/>
  <c r="J367" i="1"/>
  <c r="H367" i="1"/>
  <c r="I367" i="1" s="1"/>
  <c r="D367" i="1"/>
  <c r="E367" i="1" s="1"/>
  <c r="R366" i="1"/>
  <c r="P366" i="1"/>
  <c r="O366" i="1"/>
  <c r="K366" i="1"/>
  <c r="J366" i="1"/>
  <c r="H366" i="1"/>
  <c r="I366" i="1" s="1"/>
  <c r="D366" i="1"/>
  <c r="E366" i="1" s="1"/>
  <c r="R365" i="1"/>
  <c r="P365" i="1"/>
  <c r="O365" i="1"/>
  <c r="K365" i="1"/>
  <c r="J365" i="1"/>
  <c r="H365" i="1"/>
  <c r="I365" i="1" s="1"/>
  <c r="D365" i="1"/>
  <c r="E365" i="1" s="1"/>
  <c r="D360" i="1"/>
  <c r="E360" i="1" s="1"/>
  <c r="H360" i="1"/>
  <c r="I360" i="1" s="1"/>
  <c r="J360" i="1"/>
  <c r="K360" i="1"/>
  <c r="L360" i="1" s="1"/>
  <c r="O360" i="1"/>
  <c r="P360" i="1"/>
  <c r="R360" i="1"/>
  <c r="E361" i="1"/>
  <c r="I361" i="1"/>
  <c r="J361" i="1"/>
  <c r="K361" i="1"/>
  <c r="L361" i="1" s="1"/>
  <c r="O361" i="1"/>
  <c r="P361" i="1"/>
  <c r="R361" i="1"/>
  <c r="E362" i="1"/>
  <c r="H362" i="1"/>
  <c r="I362" i="1" s="1"/>
  <c r="J362" i="1"/>
  <c r="K362" i="1"/>
  <c r="L362" i="1" s="1"/>
  <c r="O362" i="1"/>
  <c r="P362" i="1"/>
  <c r="R362" i="1"/>
  <c r="D363" i="1"/>
  <c r="E363" i="1" s="1"/>
  <c r="H363" i="1"/>
  <c r="I363" i="1" s="1"/>
  <c r="J363" i="1"/>
  <c r="K363" i="1"/>
  <c r="L363" i="1" s="1"/>
  <c r="O363" i="1"/>
  <c r="P363" i="1"/>
  <c r="R363" i="1"/>
  <c r="D364" i="1"/>
  <c r="E364" i="1" s="1"/>
  <c r="H364" i="1"/>
  <c r="I364" i="1" s="1"/>
  <c r="J364" i="1"/>
  <c r="K364" i="1"/>
  <c r="L364" i="1" s="1"/>
  <c r="O364" i="1"/>
  <c r="P364" i="1"/>
  <c r="R364" i="1"/>
  <c r="D330" i="1"/>
  <c r="E330" i="1" s="1"/>
  <c r="D335" i="1"/>
  <c r="E335" i="1" s="1"/>
  <c r="D340" i="1"/>
  <c r="E340" i="1" s="1"/>
  <c r="R359" i="1"/>
  <c r="P359" i="1"/>
  <c r="O359" i="1"/>
  <c r="K359" i="1"/>
  <c r="J359" i="1"/>
  <c r="H359" i="1"/>
  <c r="I359" i="1" s="1"/>
  <c r="D359" i="1"/>
  <c r="E359" i="1" s="1"/>
  <c r="R358" i="1"/>
  <c r="P358" i="1"/>
  <c r="O358" i="1"/>
  <c r="K358" i="1"/>
  <c r="J358" i="1"/>
  <c r="H358" i="1"/>
  <c r="I358" i="1" s="1"/>
  <c r="D358" i="1"/>
  <c r="E358" i="1" s="1"/>
  <c r="R357" i="1"/>
  <c r="P357" i="1"/>
  <c r="O357" i="1"/>
  <c r="K357" i="1"/>
  <c r="J357" i="1"/>
  <c r="H357" i="1"/>
  <c r="I357" i="1" s="1"/>
  <c r="D357" i="1"/>
  <c r="E357" i="1" s="1"/>
  <c r="R356" i="1"/>
  <c r="P356" i="1"/>
  <c r="O356" i="1"/>
  <c r="K356" i="1"/>
  <c r="J356" i="1"/>
  <c r="H356" i="1"/>
  <c r="I356" i="1" s="1"/>
  <c r="D356" i="1"/>
  <c r="E356" i="1" s="1"/>
  <c r="R355" i="1"/>
  <c r="P355" i="1"/>
  <c r="O355" i="1"/>
  <c r="K355" i="1"/>
  <c r="J355" i="1"/>
  <c r="H355" i="1"/>
  <c r="I355" i="1" s="1"/>
  <c r="D355" i="1"/>
  <c r="E355" i="1" s="1"/>
  <c r="R354" i="1"/>
  <c r="P354" i="1"/>
  <c r="O354" i="1"/>
  <c r="K354" i="1"/>
  <c r="J354" i="1"/>
  <c r="H354" i="1"/>
  <c r="I354" i="1" s="1"/>
  <c r="D354" i="1"/>
  <c r="E354" i="1" s="1"/>
  <c r="R353" i="1"/>
  <c r="P353" i="1"/>
  <c r="O353" i="1"/>
  <c r="K353" i="1"/>
  <c r="J353" i="1"/>
  <c r="H353" i="1"/>
  <c r="I353" i="1" s="1"/>
  <c r="D353" i="1"/>
  <c r="E353" i="1" s="1"/>
  <c r="R352" i="1"/>
  <c r="P352" i="1"/>
  <c r="O352" i="1"/>
  <c r="K352" i="1"/>
  <c r="J352" i="1"/>
  <c r="H352" i="1"/>
  <c r="I352" i="1" s="1"/>
  <c r="D352" i="1"/>
  <c r="E352" i="1" s="1"/>
  <c r="R351" i="1"/>
  <c r="P351" i="1"/>
  <c r="O351" i="1"/>
  <c r="K351" i="1"/>
  <c r="J351" i="1"/>
  <c r="H351" i="1"/>
  <c r="I351" i="1" s="1"/>
  <c r="D351" i="1"/>
  <c r="E351" i="1" s="1"/>
  <c r="R350" i="1"/>
  <c r="P350" i="1"/>
  <c r="O350" i="1"/>
  <c r="K350" i="1"/>
  <c r="J350" i="1"/>
  <c r="H350" i="1"/>
  <c r="I350" i="1" s="1"/>
  <c r="D350" i="1"/>
  <c r="E350" i="1" s="1"/>
  <c r="R349" i="1"/>
  <c r="P349" i="1"/>
  <c r="O349" i="1"/>
  <c r="K349" i="1"/>
  <c r="J349" i="1"/>
  <c r="H349" i="1"/>
  <c r="I349" i="1" s="1"/>
  <c r="D349" i="1"/>
  <c r="E349" i="1" s="1"/>
  <c r="R348" i="1"/>
  <c r="P348" i="1"/>
  <c r="O348" i="1"/>
  <c r="K348" i="1"/>
  <c r="J348" i="1"/>
  <c r="H348" i="1"/>
  <c r="I348" i="1" s="1"/>
  <c r="D348" i="1"/>
  <c r="E348" i="1" s="1"/>
  <c r="R347" i="1"/>
  <c r="P347" i="1"/>
  <c r="O347" i="1"/>
  <c r="K347" i="1"/>
  <c r="J347" i="1"/>
  <c r="H347" i="1"/>
  <c r="I347" i="1" s="1"/>
  <c r="D347" i="1"/>
  <c r="E347" i="1" s="1"/>
  <c r="R346" i="1"/>
  <c r="P346" i="1"/>
  <c r="O346" i="1"/>
  <c r="K346" i="1"/>
  <c r="J346" i="1"/>
  <c r="H346" i="1"/>
  <c r="I346" i="1" s="1"/>
  <c r="D346" i="1"/>
  <c r="E346" i="1" s="1"/>
  <c r="R345" i="1"/>
  <c r="P345" i="1"/>
  <c r="O345" i="1"/>
  <c r="K345" i="1"/>
  <c r="J345" i="1"/>
  <c r="H345" i="1"/>
  <c r="I345" i="1" s="1"/>
  <c r="D345" i="1"/>
  <c r="E345" i="1" s="1"/>
  <c r="R311" i="2"/>
  <c r="P311" i="2"/>
  <c r="O311" i="2"/>
  <c r="K311" i="2"/>
  <c r="J311" i="2"/>
  <c r="H311" i="2"/>
  <c r="I311" i="2" s="1"/>
  <c r="D311" i="2"/>
  <c r="E311" i="2" s="1"/>
  <c r="R310" i="2"/>
  <c r="P310" i="2"/>
  <c r="O310" i="2"/>
  <c r="K310" i="2"/>
  <c r="J310" i="2"/>
  <c r="I310" i="2"/>
  <c r="E310" i="2"/>
  <c r="R309" i="2"/>
  <c r="P309" i="2"/>
  <c r="O309" i="2"/>
  <c r="K309" i="2"/>
  <c r="J309" i="2"/>
  <c r="I309" i="2"/>
  <c r="D309" i="2"/>
  <c r="E309" i="2" s="1"/>
  <c r="R308" i="2"/>
  <c r="P308" i="2"/>
  <c r="O308" i="2"/>
  <c r="K308" i="2"/>
  <c r="J308" i="2"/>
  <c r="H308" i="2"/>
  <c r="I308" i="2" s="1"/>
  <c r="D308" i="2"/>
  <c r="E308" i="2" s="1"/>
  <c r="R307" i="2"/>
  <c r="P307" i="2"/>
  <c r="O307" i="2"/>
  <c r="K307" i="2"/>
  <c r="J307" i="2"/>
  <c r="H307" i="2"/>
  <c r="I307" i="2" s="1"/>
  <c r="D307" i="2"/>
  <c r="E307" i="2" s="1"/>
  <c r="R306" i="2"/>
  <c r="P306" i="2"/>
  <c r="O306" i="2"/>
  <c r="K306" i="2"/>
  <c r="J306" i="2"/>
  <c r="H306" i="2"/>
  <c r="I306" i="2" s="1"/>
  <c r="D306" i="2"/>
  <c r="E306" i="2" s="1"/>
  <c r="R305" i="2"/>
  <c r="P305" i="2"/>
  <c r="O305" i="2"/>
  <c r="K305" i="2"/>
  <c r="J305" i="2"/>
  <c r="H305" i="2"/>
  <c r="I305" i="2" s="1"/>
  <c r="D305" i="2"/>
  <c r="E305" i="2" s="1"/>
  <c r="R304" i="2"/>
  <c r="P304" i="2"/>
  <c r="O304" i="2"/>
  <c r="K304" i="2"/>
  <c r="J304" i="2"/>
  <c r="H304" i="2"/>
  <c r="I304" i="2" s="1"/>
  <c r="D304" i="2"/>
  <c r="E304" i="2" s="1"/>
  <c r="R303" i="2"/>
  <c r="P303" i="2"/>
  <c r="O303" i="2"/>
  <c r="K303" i="2"/>
  <c r="J303" i="2"/>
  <c r="H303" i="2"/>
  <c r="I303" i="2" s="1"/>
  <c r="D303" i="2"/>
  <c r="E303" i="2" s="1"/>
  <c r="R302" i="2"/>
  <c r="P302" i="2"/>
  <c r="O302" i="2"/>
  <c r="K302" i="2"/>
  <c r="L302" i="2" s="1"/>
  <c r="J302" i="2"/>
  <c r="H302" i="2"/>
  <c r="I302" i="2" s="1"/>
  <c r="D302" i="2"/>
  <c r="E302" i="2" s="1"/>
  <c r="R301" i="2"/>
  <c r="P301" i="2"/>
  <c r="O301" i="2"/>
  <c r="K301" i="2"/>
  <c r="J301" i="2"/>
  <c r="H301" i="2"/>
  <c r="I301" i="2" s="1"/>
  <c r="D301" i="2"/>
  <c r="E301" i="2" s="1"/>
  <c r="R300" i="2"/>
  <c r="P300" i="2"/>
  <c r="O300" i="2"/>
  <c r="K300" i="2"/>
  <c r="J300" i="2"/>
  <c r="H300" i="2"/>
  <c r="I300" i="2" s="1"/>
  <c r="D300" i="2"/>
  <c r="E300" i="2" s="1"/>
  <c r="R299" i="2"/>
  <c r="P299" i="2"/>
  <c r="O299" i="2"/>
  <c r="K299" i="2"/>
  <c r="J299" i="2"/>
  <c r="H299" i="2"/>
  <c r="I299" i="2" s="1"/>
  <c r="D299" i="2"/>
  <c r="E299" i="2" s="1"/>
  <c r="R298" i="2"/>
  <c r="P298" i="2"/>
  <c r="O298" i="2"/>
  <c r="K298" i="2"/>
  <c r="J298" i="2"/>
  <c r="H298" i="2"/>
  <c r="I298" i="2" s="1"/>
  <c r="D298" i="2"/>
  <c r="E298" i="2" s="1"/>
  <c r="R297" i="2"/>
  <c r="P297" i="2"/>
  <c r="O297" i="2"/>
  <c r="K297" i="2"/>
  <c r="J297" i="2"/>
  <c r="H297" i="2"/>
  <c r="I297" i="2" s="1"/>
  <c r="D297" i="2"/>
  <c r="E297" i="2" s="1"/>
  <c r="R296" i="2"/>
  <c r="P296" i="2"/>
  <c r="O296" i="2"/>
  <c r="K296" i="2"/>
  <c r="L296" i="2" s="1"/>
  <c r="J296" i="2"/>
  <c r="H296" i="2"/>
  <c r="I296" i="2" s="1"/>
  <c r="D296" i="2"/>
  <c r="E296" i="2" s="1"/>
  <c r="F263" i="2"/>
  <c r="G263" i="2" s="1"/>
  <c r="F262" i="2"/>
  <c r="G262" i="2" s="1"/>
  <c r="F261" i="2"/>
  <c r="G261" i="2" s="1"/>
  <c r="F260" i="2"/>
  <c r="G260" i="2" s="1"/>
  <c r="F259" i="2"/>
  <c r="G259" i="2" s="1"/>
  <c r="F258" i="2"/>
  <c r="G258" i="2" s="1"/>
  <c r="F257" i="2"/>
  <c r="G257" i="2" s="1"/>
  <c r="F256" i="2"/>
  <c r="G256" i="2" s="1"/>
  <c r="F255" i="2"/>
  <c r="G255" i="2" s="1"/>
  <c r="F254" i="2"/>
  <c r="G254" i="2" s="1"/>
  <c r="F253" i="2"/>
  <c r="G253" i="2" s="1"/>
  <c r="F252" i="2"/>
  <c r="G252" i="2" s="1"/>
  <c r="F251" i="2"/>
  <c r="G251" i="2" s="1"/>
  <c r="F250" i="2"/>
  <c r="G250" i="2" s="1"/>
  <c r="F249" i="2"/>
  <c r="G249" i="2" s="1"/>
  <c r="F248" i="2"/>
  <c r="G248" i="2" s="1"/>
  <c r="F247" i="2"/>
  <c r="G247" i="2" s="1"/>
  <c r="F246" i="2"/>
  <c r="G246" i="2" s="1"/>
  <c r="F245" i="2"/>
  <c r="G245" i="2" s="1"/>
  <c r="F244" i="2"/>
  <c r="G244" i="2" s="1"/>
  <c r="F243" i="2"/>
  <c r="G243" i="2" s="1"/>
  <c r="F242" i="2"/>
  <c r="G242" i="2" s="1"/>
  <c r="F241" i="2"/>
  <c r="G241" i="2" s="1"/>
  <c r="F240" i="2"/>
  <c r="G240" i="2" s="1"/>
  <c r="F239" i="2"/>
  <c r="G239" i="2" s="1"/>
  <c r="F238" i="2"/>
  <c r="G238" i="2" s="1"/>
  <c r="F237" i="2"/>
  <c r="G237" i="2" s="1"/>
  <c r="F236" i="2"/>
  <c r="G236" i="2" s="1"/>
  <c r="F235" i="2"/>
  <c r="G235" i="2" s="1"/>
  <c r="F234" i="2"/>
  <c r="G234" i="2" s="1"/>
  <c r="F233" i="2"/>
  <c r="G233" i="2" s="1"/>
  <c r="F232" i="2"/>
  <c r="G232" i="2" s="1"/>
  <c r="F231" i="2"/>
  <c r="G231" i="2" s="1"/>
  <c r="F230" i="2"/>
  <c r="G230" i="2" s="1"/>
  <c r="F229" i="2"/>
  <c r="G229" i="2" s="1"/>
  <c r="G228" i="2"/>
  <c r="F227" i="2"/>
  <c r="G227" i="2" s="1"/>
  <c r="G226" i="2"/>
  <c r="G225" i="2"/>
  <c r="F224" i="2"/>
  <c r="G224" i="2" s="1"/>
  <c r="F223" i="2"/>
  <c r="G223" i="2" s="1"/>
  <c r="F222" i="2"/>
  <c r="G222" i="2" s="1"/>
  <c r="F221" i="2"/>
  <c r="G221" i="2" s="1"/>
  <c r="F220" i="2"/>
  <c r="G220" i="2" s="1"/>
  <c r="F219" i="2"/>
  <c r="G219" i="2" s="1"/>
  <c r="F218" i="2"/>
  <c r="G218" i="2" s="1"/>
  <c r="F217" i="2"/>
  <c r="G217" i="2" s="1"/>
  <c r="F216" i="2"/>
  <c r="G216" i="2" s="1"/>
  <c r="F215" i="2"/>
  <c r="G215" i="2" s="1"/>
  <c r="F214" i="2"/>
  <c r="G214" i="2" s="1"/>
  <c r="F213" i="2"/>
  <c r="G213" i="2" s="1"/>
  <c r="F212" i="2"/>
  <c r="G212" i="2" s="1"/>
  <c r="F211" i="2"/>
  <c r="G211" i="2" s="1"/>
  <c r="F210" i="2"/>
  <c r="G210" i="2" s="1"/>
  <c r="F209" i="2"/>
  <c r="G209" i="2" s="1"/>
  <c r="F208" i="2"/>
  <c r="G208" i="2" s="1"/>
  <c r="F184" i="2"/>
  <c r="G184" i="2" s="1"/>
  <c r="F183" i="2"/>
  <c r="G183" i="2" s="1"/>
  <c r="F182" i="2"/>
  <c r="G182" i="2" s="1"/>
  <c r="F181" i="2"/>
  <c r="G181" i="2" s="1"/>
  <c r="F180" i="2"/>
  <c r="G180" i="2" s="1"/>
  <c r="F179" i="2"/>
  <c r="G179" i="2" s="1"/>
  <c r="F178" i="2"/>
  <c r="G178" i="2" s="1"/>
  <c r="F177" i="2"/>
  <c r="G177" i="2" s="1"/>
  <c r="F176" i="2"/>
  <c r="G176" i="2" s="1"/>
  <c r="F175" i="2"/>
  <c r="G175" i="2" s="1"/>
  <c r="F174" i="2"/>
  <c r="G174" i="2" s="1"/>
  <c r="F173" i="2"/>
  <c r="G173" i="2" s="1"/>
  <c r="F172" i="2"/>
  <c r="G172" i="2" s="1"/>
  <c r="F171" i="2"/>
  <c r="G171" i="2" s="1"/>
  <c r="F170" i="2"/>
  <c r="G170" i="2" s="1"/>
  <c r="F169" i="2"/>
  <c r="G169" i="2" s="1"/>
  <c r="F168" i="2"/>
  <c r="G168" i="2" s="1"/>
  <c r="F167" i="2"/>
  <c r="G167" i="2" s="1"/>
  <c r="F166" i="2"/>
  <c r="G166" i="2" s="1"/>
  <c r="F165" i="2"/>
  <c r="G165" i="2" s="1"/>
  <c r="F164" i="2"/>
  <c r="G164" i="2" s="1"/>
  <c r="F163" i="2"/>
  <c r="G163" i="2" s="1"/>
  <c r="F162" i="2"/>
  <c r="G162" i="2" s="1"/>
  <c r="F161" i="2"/>
  <c r="G161" i="2" s="1"/>
  <c r="F160" i="2"/>
  <c r="G160" i="2" s="1"/>
  <c r="G158" i="2"/>
  <c r="F157" i="2"/>
  <c r="G157" i="2" s="1"/>
  <c r="F156" i="2"/>
  <c r="G156" i="2" s="1"/>
  <c r="F155" i="2"/>
  <c r="G155" i="2" s="1"/>
  <c r="F154" i="2"/>
  <c r="G154" i="2" s="1"/>
  <c r="F153" i="2"/>
  <c r="G153" i="2" s="1"/>
  <c r="F152" i="2"/>
  <c r="G152" i="2" s="1"/>
  <c r="F151" i="2"/>
  <c r="G151" i="2" s="1"/>
  <c r="F150" i="2"/>
  <c r="G150" i="2" s="1"/>
  <c r="F149" i="2"/>
  <c r="G149" i="2" s="1"/>
  <c r="F148" i="2"/>
  <c r="G148" i="2" s="1"/>
  <c r="F147" i="2"/>
  <c r="G147" i="2" s="1"/>
  <c r="F146" i="2"/>
  <c r="G146" i="2" s="1"/>
  <c r="F145" i="2"/>
  <c r="G145" i="2" s="1"/>
  <c r="F144" i="2"/>
  <c r="G144" i="2" s="1"/>
  <c r="F143" i="2"/>
  <c r="G143" i="2" s="1"/>
  <c r="F142" i="2"/>
  <c r="G142" i="2" s="1"/>
  <c r="F141" i="2"/>
  <c r="G141" i="2" s="1"/>
  <c r="F140" i="2"/>
  <c r="G140" i="2" s="1"/>
  <c r="F139" i="2"/>
  <c r="G139" i="2" s="1"/>
  <c r="F138" i="2"/>
  <c r="G138" i="2" s="1"/>
  <c r="F137" i="2"/>
  <c r="G137" i="2" s="1"/>
  <c r="G136" i="2"/>
  <c r="G134" i="2"/>
  <c r="G133" i="2"/>
  <c r="F132" i="2"/>
  <c r="G132" i="2" s="1"/>
  <c r="F131" i="2"/>
  <c r="G131" i="2" s="1"/>
  <c r="F130" i="2"/>
  <c r="G130" i="2" s="1"/>
  <c r="F129" i="2"/>
  <c r="G129" i="2" s="1"/>
  <c r="F128" i="2"/>
  <c r="G128" i="2" s="1"/>
  <c r="F127" i="2"/>
  <c r="G127" i="2" s="1"/>
  <c r="F126" i="2"/>
  <c r="G126" i="2" s="1"/>
  <c r="F125" i="2"/>
  <c r="G125" i="2" s="1"/>
  <c r="F124" i="2"/>
  <c r="G124" i="2" s="1"/>
  <c r="F123" i="2"/>
  <c r="G123" i="2" s="1"/>
  <c r="F122" i="2"/>
  <c r="G122" i="2" s="1"/>
  <c r="F121" i="2"/>
  <c r="G121" i="2" s="1"/>
  <c r="F120" i="2"/>
  <c r="G120" i="2" s="1"/>
  <c r="F119" i="2"/>
  <c r="G119" i="2" s="1"/>
  <c r="F118" i="2"/>
  <c r="G118" i="2" s="1"/>
  <c r="F117" i="2"/>
  <c r="G117" i="2" s="1"/>
  <c r="F116" i="2"/>
  <c r="G116" i="2" s="1"/>
  <c r="F115" i="2"/>
  <c r="G115" i="2" s="1"/>
  <c r="F114" i="2"/>
  <c r="G114" i="2" s="1"/>
  <c r="F113" i="2"/>
  <c r="G113" i="2" s="1"/>
  <c r="F112" i="2"/>
  <c r="G112" i="2" s="1"/>
  <c r="F111" i="2"/>
  <c r="G111" i="2" s="1"/>
  <c r="F110" i="2"/>
  <c r="G110" i="2" s="1"/>
  <c r="F109" i="2"/>
  <c r="G109" i="2" s="1"/>
  <c r="F108" i="2"/>
  <c r="G108" i="2" s="1"/>
  <c r="F107" i="2"/>
  <c r="G107" i="2" s="1"/>
  <c r="G106" i="2"/>
  <c r="F105" i="2"/>
  <c r="G105" i="2" s="1"/>
  <c r="F104" i="2"/>
  <c r="G104" i="2" s="1"/>
  <c r="F103" i="2"/>
  <c r="G103" i="2" s="1"/>
  <c r="F102" i="2"/>
  <c r="G102" i="2" s="1"/>
  <c r="F101" i="2"/>
  <c r="G101" i="2" s="1"/>
  <c r="F100" i="2"/>
  <c r="G100" i="2" s="1"/>
  <c r="F99" i="2"/>
  <c r="G99" i="2" s="1"/>
  <c r="F98" i="2"/>
  <c r="G98" i="2" s="1"/>
  <c r="F97" i="2"/>
  <c r="G97" i="2" s="1"/>
  <c r="F96" i="2"/>
  <c r="G96" i="2" s="1"/>
  <c r="F95" i="2"/>
  <c r="G95" i="2" s="1"/>
  <c r="F94" i="2"/>
  <c r="G94" i="2" s="1"/>
  <c r="F93" i="2"/>
  <c r="G93" i="2" s="1"/>
  <c r="F92" i="2"/>
  <c r="G92" i="2" s="1"/>
  <c r="F91" i="2"/>
  <c r="G91" i="2" s="1"/>
  <c r="F90" i="2"/>
  <c r="G90" i="2" s="1"/>
  <c r="F89" i="2"/>
  <c r="G89" i="2" s="1"/>
  <c r="F88" i="2"/>
  <c r="G88" i="2" s="1"/>
  <c r="F87" i="2"/>
  <c r="G87" i="2" s="1"/>
  <c r="F86" i="2"/>
  <c r="G86" i="2" s="1"/>
  <c r="F85" i="2"/>
  <c r="G85" i="2" s="1"/>
  <c r="F84" i="2"/>
  <c r="G84" i="2" s="1"/>
  <c r="F83" i="2"/>
  <c r="G83" i="2" s="1"/>
  <c r="G82" i="2"/>
  <c r="F81" i="2"/>
  <c r="G81" i="2" s="1"/>
  <c r="F80" i="2"/>
  <c r="G80" i="2" s="1"/>
  <c r="F79" i="2"/>
  <c r="G79" i="2" s="1"/>
  <c r="F78" i="2"/>
  <c r="G78" i="2" s="1"/>
  <c r="F77" i="2"/>
  <c r="G77" i="2" s="1"/>
  <c r="F76" i="2"/>
  <c r="G76" i="2" s="1"/>
  <c r="F75" i="2"/>
  <c r="G75" i="2" s="1"/>
  <c r="F74" i="2"/>
  <c r="G74" i="2" s="1"/>
  <c r="F73" i="2"/>
  <c r="G73" i="2" s="1"/>
  <c r="F72" i="2"/>
  <c r="G72" i="2" s="1"/>
  <c r="F71" i="2"/>
  <c r="G71" i="2" s="1"/>
  <c r="F70" i="2"/>
  <c r="G70" i="2" s="1"/>
  <c r="F69" i="2"/>
  <c r="G69" i="2" s="1"/>
  <c r="F68" i="2"/>
  <c r="G68" i="2" s="1"/>
  <c r="F67" i="2"/>
  <c r="G67" i="2" s="1"/>
  <c r="F66" i="2"/>
  <c r="G66" i="2" s="1"/>
  <c r="F65" i="2"/>
  <c r="G65" i="2" s="1"/>
  <c r="F64" i="2"/>
  <c r="G64" i="2" s="1"/>
  <c r="F63" i="2"/>
  <c r="G63" i="2" s="1"/>
  <c r="F62" i="2"/>
  <c r="G62" i="2" s="1"/>
  <c r="F61" i="2"/>
  <c r="G61" i="2" s="1"/>
  <c r="F60" i="2"/>
  <c r="G60" i="2" s="1"/>
  <c r="G59" i="2"/>
  <c r="F58" i="2"/>
  <c r="G58" i="2" s="1"/>
  <c r="F57" i="2"/>
  <c r="G57" i="2" s="1"/>
  <c r="F56" i="2"/>
  <c r="G56" i="2" s="1"/>
  <c r="F55" i="2"/>
  <c r="G55" i="2" s="1"/>
  <c r="F54" i="2"/>
  <c r="G54" i="2" s="1"/>
  <c r="F53" i="2"/>
  <c r="G53" i="2" s="1"/>
  <c r="F52" i="2"/>
  <c r="G52" i="2" s="1"/>
  <c r="F51" i="2"/>
  <c r="G51" i="2" s="1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G44" i="2"/>
  <c r="G43" i="2"/>
  <c r="G42" i="2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G12" i="2"/>
  <c r="G11" i="2"/>
  <c r="G10" i="2"/>
  <c r="G9" i="2"/>
  <c r="G8" i="2"/>
  <c r="F304" i="1"/>
  <c r="G304" i="1" s="1"/>
  <c r="F303" i="1"/>
  <c r="G303" i="1" s="1"/>
  <c r="F302" i="1"/>
  <c r="G302" i="1" s="1"/>
  <c r="F301" i="1"/>
  <c r="G301" i="1" s="1"/>
  <c r="F300" i="1"/>
  <c r="G300" i="1" s="1"/>
  <c r="F299" i="1"/>
  <c r="G299" i="1" s="1"/>
  <c r="F298" i="1"/>
  <c r="G298" i="1" s="1"/>
  <c r="F297" i="1"/>
  <c r="G297" i="1" s="1"/>
  <c r="F296" i="1"/>
  <c r="G296" i="1" s="1"/>
  <c r="F295" i="1"/>
  <c r="G295" i="1" s="1"/>
  <c r="F294" i="1"/>
  <c r="G294" i="1" s="1"/>
  <c r="F293" i="1"/>
  <c r="G293" i="1" s="1"/>
  <c r="F292" i="1"/>
  <c r="G292" i="1" s="1"/>
  <c r="F291" i="1"/>
  <c r="G291" i="1" s="1"/>
  <c r="F290" i="1"/>
  <c r="G290" i="1" s="1"/>
  <c r="F289" i="1"/>
  <c r="G289" i="1" s="1"/>
  <c r="F288" i="1"/>
  <c r="G288" i="1" s="1"/>
  <c r="F287" i="1"/>
  <c r="G287" i="1" s="1"/>
  <c r="F286" i="1"/>
  <c r="G286" i="1" s="1"/>
  <c r="F285" i="1"/>
  <c r="G285" i="1" s="1"/>
  <c r="F284" i="1"/>
  <c r="G284" i="1" s="1"/>
  <c r="F283" i="1"/>
  <c r="G283" i="1" s="1"/>
  <c r="F282" i="1"/>
  <c r="G282" i="1" s="1"/>
  <c r="F281" i="1"/>
  <c r="G281" i="1" s="1"/>
  <c r="F280" i="1"/>
  <c r="G280" i="1" s="1"/>
  <c r="F279" i="1"/>
  <c r="G279" i="1" s="1"/>
  <c r="F278" i="1"/>
  <c r="G278" i="1" s="1"/>
  <c r="F277" i="1"/>
  <c r="G277" i="1" s="1"/>
  <c r="F276" i="1"/>
  <c r="G276" i="1" s="1"/>
  <c r="F275" i="1"/>
  <c r="G275" i="1" s="1"/>
  <c r="F274" i="1"/>
  <c r="G274" i="1" s="1"/>
  <c r="F273" i="1"/>
  <c r="G273" i="1" s="1"/>
  <c r="F272" i="1"/>
  <c r="G272" i="1" s="1"/>
  <c r="F271" i="1"/>
  <c r="G271" i="1" s="1"/>
  <c r="F270" i="1"/>
  <c r="G270" i="1" s="1"/>
  <c r="F269" i="1"/>
  <c r="G269" i="1" s="1"/>
  <c r="F268" i="1"/>
  <c r="G268" i="1" s="1"/>
  <c r="F267" i="1"/>
  <c r="G267" i="1" s="1"/>
  <c r="F266" i="1"/>
  <c r="G266" i="1" s="1"/>
  <c r="F265" i="1"/>
  <c r="G265" i="1" s="1"/>
  <c r="F264" i="1"/>
  <c r="G264" i="1" s="1"/>
  <c r="F263" i="1"/>
  <c r="G263" i="1" s="1"/>
  <c r="F262" i="1"/>
  <c r="G262" i="1" s="1"/>
  <c r="F261" i="1"/>
  <c r="G261" i="1" s="1"/>
  <c r="F260" i="1"/>
  <c r="G260" i="1" s="1"/>
  <c r="F259" i="1"/>
  <c r="G259" i="1" s="1"/>
  <c r="F258" i="1"/>
  <c r="G258" i="1" s="1"/>
  <c r="F257" i="1"/>
  <c r="G257" i="1" s="1"/>
  <c r="G256" i="1"/>
  <c r="F255" i="1"/>
  <c r="G255" i="1" s="1"/>
  <c r="F254" i="1"/>
  <c r="G254" i="1" s="1"/>
  <c r="F253" i="1"/>
  <c r="G253" i="1" s="1"/>
  <c r="F252" i="1"/>
  <c r="G252" i="1" s="1"/>
  <c r="F251" i="1"/>
  <c r="G251" i="1" s="1"/>
  <c r="F250" i="1"/>
  <c r="G250" i="1" s="1"/>
  <c r="F249" i="1"/>
  <c r="G249" i="1" s="1"/>
  <c r="F248" i="1"/>
  <c r="G248" i="1" s="1"/>
  <c r="F247" i="1"/>
  <c r="G247" i="1" s="1"/>
  <c r="F246" i="1"/>
  <c r="G246" i="1" s="1"/>
  <c r="F245" i="1"/>
  <c r="G245" i="1" s="1"/>
  <c r="F244" i="1"/>
  <c r="G244" i="1" s="1"/>
  <c r="F243" i="1"/>
  <c r="G243" i="1" s="1"/>
  <c r="F242" i="1"/>
  <c r="G242" i="1" s="1"/>
  <c r="F241" i="1"/>
  <c r="G241" i="1" s="1"/>
  <c r="F240" i="1"/>
  <c r="G240" i="1" s="1"/>
  <c r="F239" i="1"/>
  <c r="G239" i="1" s="1"/>
  <c r="F238" i="1"/>
  <c r="G238" i="1" s="1"/>
  <c r="F237" i="1"/>
  <c r="G237" i="1" s="1"/>
  <c r="F236" i="1"/>
  <c r="G236" i="1" s="1"/>
  <c r="F235" i="1"/>
  <c r="G235" i="1" s="1"/>
  <c r="F228" i="1"/>
  <c r="G228" i="1" s="1"/>
  <c r="F227" i="1"/>
  <c r="G227" i="1" s="1"/>
  <c r="F226" i="1"/>
  <c r="G226" i="1" s="1"/>
  <c r="F225" i="1"/>
  <c r="G225" i="1" s="1"/>
  <c r="F224" i="1"/>
  <c r="G224" i="1" s="1"/>
  <c r="F223" i="1"/>
  <c r="G223" i="1" s="1"/>
  <c r="F222" i="1"/>
  <c r="G222" i="1" s="1"/>
  <c r="F221" i="1"/>
  <c r="G221" i="1" s="1"/>
  <c r="F220" i="1"/>
  <c r="G220" i="1" s="1"/>
  <c r="F219" i="1"/>
  <c r="G219" i="1" s="1"/>
  <c r="F218" i="1"/>
  <c r="G218" i="1" s="1"/>
  <c r="F217" i="1"/>
  <c r="G217" i="1" s="1"/>
  <c r="F216" i="1"/>
  <c r="G216" i="1" s="1"/>
  <c r="F215" i="1"/>
  <c r="G215" i="1" s="1"/>
  <c r="F214" i="1"/>
  <c r="G214" i="1" s="1"/>
  <c r="F213" i="1"/>
  <c r="G213" i="1" s="1"/>
  <c r="F212" i="1"/>
  <c r="G212" i="1" s="1"/>
  <c r="F211" i="1"/>
  <c r="G211" i="1" s="1"/>
  <c r="F210" i="1"/>
  <c r="G210" i="1" s="1"/>
  <c r="F209" i="1"/>
  <c r="G209" i="1" s="1"/>
  <c r="F208" i="1"/>
  <c r="G208" i="1" s="1"/>
  <c r="F207" i="1"/>
  <c r="G207" i="1" s="1"/>
  <c r="F205" i="1"/>
  <c r="G205" i="1" s="1"/>
  <c r="F204" i="1"/>
  <c r="G204" i="1" s="1"/>
  <c r="F203" i="1"/>
  <c r="G203" i="1" s="1"/>
  <c r="F202" i="1"/>
  <c r="G202" i="1" s="1"/>
  <c r="F201" i="1"/>
  <c r="G201" i="1" s="1"/>
  <c r="F200" i="1"/>
  <c r="G200" i="1" s="1"/>
  <c r="F199" i="1"/>
  <c r="G199" i="1" s="1"/>
  <c r="F198" i="1"/>
  <c r="G198" i="1" s="1"/>
  <c r="F197" i="1"/>
  <c r="G197" i="1" s="1"/>
  <c r="G195" i="1"/>
  <c r="G194" i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G168" i="1"/>
  <c r="G167" i="1"/>
  <c r="G165" i="1"/>
  <c r="F163" i="1"/>
  <c r="G163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G53" i="1"/>
  <c r="G52" i="1"/>
  <c r="G51" i="1"/>
  <c r="G50" i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G13" i="1"/>
  <c r="G12" i="1"/>
  <c r="G11" i="1"/>
  <c r="G10" i="1"/>
  <c r="G9" i="1"/>
  <c r="G8" i="1"/>
  <c r="R295" i="2"/>
  <c r="P295" i="2"/>
  <c r="O295" i="2"/>
  <c r="K295" i="2"/>
  <c r="L295" i="2" s="1"/>
  <c r="J295" i="2"/>
  <c r="H295" i="2"/>
  <c r="I295" i="2" s="1"/>
  <c r="D295" i="2"/>
  <c r="E295" i="2" s="1"/>
  <c r="R294" i="2"/>
  <c r="P294" i="2"/>
  <c r="O294" i="2"/>
  <c r="K294" i="2"/>
  <c r="L294" i="2" s="1"/>
  <c r="J294" i="2"/>
  <c r="H294" i="2"/>
  <c r="I294" i="2" s="1"/>
  <c r="D294" i="2"/>
  <c r="E294" i="2" s="1"/>
  <c r="R293" i="2"/>
  <c r="P293" i="2"/>
  <c r="O293" i="2"/>
  <c r="K293" i="2"/>
  <c r="L293" i="2" s="1"/>
  <c r="J293" i="2"/>
  <c r="H293" i="2"/>
  <c r="I293" i="2" s="1"/>
  <c r="D293" i="2"/>
  <c r="E293" i="2" s="1"/>
  <c r="R292" i="2"/>
  <c r="P292" i="2"/>
  <c r="O292" i="2"/>
  <c r="K292" i="2"/>
  <c r="J292" i="2"/>
  <c r="H292" i="2"/>
  <c r="I292" i="2" s="1"/>
  <c r="D292" i="2"/>
  <c r="E292" i="2" s="1"/>
  <c r="R291" i="2"/>
  <c r="P291" i="2"/>
  <c r="O291" i="2"/>
  <c r="K291" i="2"/>
  <c r="J291" i="2"/>
  <c r="H291" i="2"/>
  <c r="I291" i="2" s="1"/>
  <c r="D291" i="2"/>
  <c r="E291" i="2" s="1"/>
  <c r="R290" i="2"/>
  <c r="P290" i="2"/>
  <c r="O290" i="2"/>
  <c r="K290" i="2"/>
  <c r="J290" i="2"/>
  <c r="H290" i="2"/>
  <c r="I290" i="2" s="1"/>
  <c r="D290" i="2"/>
  <c r="E290" i="2" s="1"/>
  <c r="R289" i="2"/>
  <c r="P289" i="2"/>
  <c r="O289" i="2"/>
  <c r="K289" i="2"/>
  <c r="J289" i="2"/>
  <c r="H289" i="2"/>
  <c r="I289" i="2" s="1"/>
  <c r="D289" i="2"/>
  <c r="E289" i="2" s="1"/>
  <c r="R288" i="2"/>
  <c r="P288" i="2"/>
  <c r="O288" i="2"/>
  <c r="K288" i="2"/>
  <c r="J288" i="2"/>
  <c r="H288" i="2"/>
  <c r="I288" i="2" s="1"/>
  <c r="D288" i="2"/>
  <c r="E288" i="2" s="1"/>
  <c r="R287" i="2"/>
  <c r="P287" i="2"/>
  <c r="O287" i="2"/>
  <c r="K287" i="2"/>
  <c r="J287" i="2"/>
  <c r="H287" i="2"/>
  <c r="I287" i="2" s="1"/>
  <c r="D287" i="2"/>
  <c r="E287" i="2" s="1"/>
  <c r="R286" i="2"/>
  <c r="P286" i="2"/>
  <c r="O286" i="2"/>
  <c r="K286" i="2"/>
  <c r="L286" i="2" s="1"/>
  <c r="J286" i="2"/>
  <c r="H286" i="2"/>
  <c r="I286" i="2" s="1"/>
  <c r="E286" i="2"/>
  <c r="R285" i="2"/>
  <c r="P285" i="2"/>
  <c r="O285" i="2"/>
  <c r="K285" i="2"/>
  <c r="J285" i="2"/>
  <c r="H285" i="2"/>
  <c r="I285" i="2" s="1"/>
  <c r="D285" i="2"/>
  <c r="E285" i="2" s="1"/>
  <c r="R284" i="2"/>
  <c r="P284" i="2"/>
  <c r="O284" i="2"/>
  <c r="K284" i="2"/>
  <c r="J284" i="2"/>
  <c r="I284" i="2"/>
  <c r="E284" i="2"/>
  <c r="R283" i="2"/>
  <c r="P283" i="2"/>
  <c r="O283" i="2"/>
  <c r="K283" i="2"/>
  <c r="L283" i="2" s="1"/>
  <c r="J283" i="2"/>
  <c r="H283" i="2"/>
  <c r="I283" i="2" s="1"/>
  <c r="D283" i="2"/>
  <c r="E283" i="2" s="1"/>
  <c r="R282" i="2"/>
  <c r="P282" i="2"/>
  <c r="O282" i="2"/>
  <c r="K282" i="2"/>
  <c r="J282" i="2"/>
  <c r="H282" i="2"/>
  <c r="I282" i="2" s="1"/>
  <c r="D282" i="2"/>
  <c r="E282" i="2" s="1"/>
  <c r="R281" i="2"/>
  <c r="P281" i="2"/>
  <c r="O281" i="2"/>
  <c r="K281" i="2"/>
  <c r="J281" i="2"/>
  <c r="H281" i="2"/>
  <c r="I281" i="2" s="1"/>
  <c r="D281" i="2"/>
  <c r="E281" i="2" s="1"/>
  <c r="R280" i="2"/>
  <c r="P280" i="2"/>
  <c r="O280" i="2"/>
  <c r="K280" i="2"/>
  <c r="J280" i="2"/>
  <c r="H280" i="2"/>
  <c r="I280" i="2" s="1"/>
  <c r="D280" i="2"/>
  <c r="E280" i="2" s="1"/>
  <c r="R279" i="2"/>
  <c r="P279" i="2"/>
  <c r="O279" i="2"/>
  <c r="K279" i="2"/>
  <c r="L279" i="2" s="1"/>
  <c r="J279" i="2"/>
  <c r="H279" i="2"/>
  <c r="I279" i="2" s="1"/>
  <c r="D279" i="2"/>
  <c r="E279" i="2" s="1"/>
  <c r="R278" i="2"/>
  <c r="P278" i="2"/>
  <c r="O278" i="2"/>
  <c r="K278" i="2"/>
  <c r="J278" i="2"/>
  <c r="H278" i="2"/>
  <c r="I278" i="2" s="1"/>
  <c r="D278" i="2"/>
  <c r="E278" i="2" s="1"/>
  <c r="R277" i="2"/>
  <c r="P277" i="2"/>
  <c r="O277" i="2"/>
  <c r="K277" i="2"/>
  <c r="L277" i="2" s="1"/>
  <c r="J277" i="2"/>
  <c r="H277" i="2"/>
  <c r="I277" i="2" s="1"/>
  <c r="D277" i="2"/>
  <c r="E277" i="2" s="1"/>
  <c r="R276" i="2"/>
  <c r="P276" i="2"/>
  <c r="O276" i="2"/>
  <c r="K276" i="2"/>
  <c r="J276" i="2"/>
  <c r="H276" i="2"/>
  <c r="I276" i="2" s="1"/>
  <c r="D276" i="2"/>
  <c r="E276" i="2" s="1"/>
  <c r="R344" i="1"/>
  <c r="P344" i="1"/>
  <c r="O344" i="1"/>
  <c r="K344" i="1"/>
  <c r="L344" i="1" s="1"/>
  <c r="J344" i="1"/>
  <c r="H344" i="1"/>
  <c r="I344" i="1" s="1"/>
  <c r="D344" i="1"/>
  <c r="E344" i="1" s="1"/>
  <c r="R343" i="1"/>
  <c r="P343" i="1"/>
  <c r="O343" i="1"/>
  <c r="K343" i="1"/>
  <c r="J343" i="1"/>
  <c r="H343" i="1"/>
  <c r="I343" i="1" s="1"/>
  <c r="D343" i="1"/>
  <c r="E343" i="1" s="1"/>
  <c r="R342" i="1"/>
  <c r="P342" i="1"/>
  <c r="O342" i="1"/>
  <c r="K342" i="1"/>
  <c r="J342" i="1"/>
  <c r="H342" i="1"/>
  <c r="I342" i="1" s="1"/>
  <c r="D342" i="1"/>
  <c r="E342" i="1" s="1"/>
  <c r="R341" i="1"/>
  <c r="P341" i="1"/>
  <c r="O341" i="1"/>
  <c r="K341" i="1"/>
  <c r="J341" i="1"/>
  <c r="H341" i="1"/>
  <c r="I341" i="1" s="1"/>
  <c r="D341" i="1"/>
  <c r="E341" i="1" s="1"/>
  <c r="R340" i="1"/>
  <c r="P340" i="1"/>
  <c r="O340" i="1"/>
  <c r="K340" i="1"/>
  <c r="J340" i="1"/>
  <c r="H340" i="1"/>
  <c r="I340" i="1" s="1"/>
  <c r="R339" i="1"/>
  <c r="P339" i="1"/>
  <c r="O339" i="1"/>
  <c r="K339" i="1"/>
  <c r="L339" i="1" s="1"/>
  <c r="J339" i="1"/>
  <c r="H339" i="1"/>
  <c r="I339" i="1" s="1"/>
  <c r="D339" i="1"/>
  <c r="E339" i="1" s="1"/>
  <c r="R338" i="1"/>
  <c r="P338" i="1"/>
  <c r="O338" i="1"/>
  <c r="K338" i="1"/>
  <c r="J338" i="1"/>
  <c r="H338" i="1"/>
  <c r="I338" i="1" s="1"/>
  <c r="D338" i="1"/>
  <c r="E338" i="1" s="1"/>
  <c r="R337" i="1"/>
  <c r="P337" i="1"/>
  <c r="O337" i="1"/>
  <c r="K337" i="1"/>
  <c r="J337" i="1"/>
  <c r="H337" i="1"/>
  <c r="I337" i="1" s="1"/>
  <c r="D337" i="1"/>
  <c r="E337" i="1" s="1"/>
  <c r="R336" i="1"/>
  <c r="P336" i="1"/>
  <c r="O336" i="1"/>
  <c r="K336" i="1"/>
  <c r="J336" i="1"/>
  <c r="H336" i="1"/>
  <c r="I336" i="1" s="1"/>
  <c r="D336" i="1"/>
  <c r="E336" i="1" s="1"/>
  <c r="R335" i="1"/>
  <c r="P335" i="1"/>
  <c r="O335" i="1"/>
  <c r="K335" i="1"/>
  <c r="J335" i="1"/>
  <c r="H335" i="1"/>
  <c r="I335" i="1" s="1"/>
  <c r="R334" i="1"/>
  <c r="P334" i="1"/>
  <c r="O334" i="1"/>
  <c r="K334" i="1"/>
  <c r="L334" i="1" s="1"/>
  <c r="J334" i="1"/>
  <c r="H334" i="1"/>
  <c r="I334" i="1" s="1"/>
  <c r="D334" i="1"/>
  <c r="E334" i="1" s="1"/>
  <c r="R333" i="1"/>
  <c r="P333" i="1"/>
  <c r="O333" i="1"/>
  <c r="K333" i="1"/>
  <c r="J333" i="1"/>
  <c r="H333" i="1"/>
  <c r="I333" i="1" s="1"/>
  <c r="D333" i="1"/>
  <c r="E333" i="1" s="1"/>
  <c r="R332" i="1"/>
  <c r="P332" i="1"/>
  <c r="O332" i="1"/>
  <c r="K332" i="1"/>
  <c r="J332" i="1"/>
  <c r="H332" i="1"/>
  <c r="I332" i="1" s="1"/>
  <c r="D332" i="1"/>
  <c r="E332" i="1" s="1"/>
  <c r="R331" i="1"/>
  <c r="P331" i="1"/>
  <c r="O331" i="1"/>
  <c r="K331" i="1"/>
  <c r="L331" i="1" s="1"/>
  <c r="J331" i="1"/>
  <c r="H331" i="1"/>
  <c r="I331" i="1" s="1"/>
  <c r="D331" i="1"/>
  <c r="E331" i="1" s="1"/>
  <c r="R330" i="1"/>
  <c r="P330" i="1"/>
  <c r="O330" i="1"/>
  <c r="K330" i="1"/>
  <c r="L330" i="1" s="1"/>
  <c r="J330" i="1"/>
  <c r="I330" i="1"/>
  <c r="R329" i="1"/>
  <c r="P329" i="1"/>
  <c r="O329" i="1"/>
  <c r="K329" i="1"/>
  <c r="L329" i="1" s="1"/>
  <c r="J329" i="1"/>
  <c r="H329" i="1"/>
  <c r="I329" i="1" s="1"/>
  <c r="D329" i="1"/>
  <c r="E329" i="1" s="1"/>
  <c r="R328" i="1"/>
  <c r="P328" i="1"/>
  <c r="O328" i="1"/>
  <c r="K328" i="1"/>
  <c r="J328" i="1"/>
  <c r="H328" i="1"/>
  <c r="I328" i="1" s="1"/>
  <c r="D328" i="1"/>
  <c r="E328" i="1" s="1"/>
  <c r="R327" i="1"/>
  <c r="P327" i="1"/>
  <c r="O327" i="1"/>
  <c r="K327" i="1"/>
  <c r="J327" i="1"/>
  <c r="H327" i="1"/>
  <c r="I327" i="1" s="1"/>
  <c r="D327" i="1"/>
  <c r="E327" i="1" s="1"/>
  <c r="R326" i="1"/>
  <c r="P326" i="1"/>
  <c r="O326" i="1"/>
  <c r="K326" i="1"/>
  <c r="J326" i="1"/>
  <c r="H326" i="1"/>
  <c r="I326" i="1" s="1"/>
  <c r="D326" i="1"/>
  <c r="E326" i="1" s="1"/>
  <c r="R325" i="1"/>
  <c r="P325" i="1"/>
  <c r="O325" i="1"/>
  <c r="K325" i="1"/>
  <c r="J325" i="1"/>
  <c r="H325" i="1"/>
  <c r="I325" i="1" s="1"/>
  <c r="D325" i="1"/>
  <c r="E325" i="1" s="1"/>
  <c r="R324" i="1"/>
  <c r="P324" i="1"/>
  <c r="O324" i="1"/>
  <c r="K324" i="1"/>
  <c r="J324" i="1"/>
  <c r="H324" i="1"/>
  <c r="I324" i="1" s="1"/>
  <c r="D324" i="1"/>
  <c r="E324" i="1" s="1"/>
  <c r="R323" i="1"/>
  <c r="P323" i="1"/>
  <c r="O323" i="1"/>
  <c r="K323" i="1"/>
  <c r="L323" i="1" s="1"/>
  <c r="J323" i="1"/>
  <c r="H323" i="1"/>
  <c r="I323" i="1" s="1"/>
  <c r="D323" i="1"/>
  <c r="E323" i="1" s="1"/>
  <c r="R322" i="1"/>
  <c r="P322" i="1"/>
  <c r="O322" i="1"/>
  <c r="K322" i="1"/>
  <c r="J322" i="1"/>
  <c r="H322" i="1"/>
  <c r="I322" i="1" s="1"/>
  <c r="D322" i="1"/>
  <c r="E322" i="1" s="1"/>
  <c r="R321" i="1"/>
  <c r="P321" i="1"/>
  <c r="O321" i="1"/>
  <c r="K321" i="1"/>
  <c r="L321" i="1" s="1"/>
  <c r="J321" i="1"/>
  <c r="H321" i="1"/>
  <c r="I321" i="1" s="1"/>
  <c r="D321" i="1"/>
  <c r="E321" i="1" s="1"/>
  <c r="R320" i="1"/>
  <c r="P320" i="1"/>
  <c r="O320" i="1"/>
  <c r="K320" i="1"/>
  <c r="J320" i="1"/>
  <c r="H320" i="1"/>
  <c r="I320" i="1" s="1"/>
  <c r="D320" i="1"/>
  <c r="E320" i="1" s="1"/>
  <c r="D256" i="2"/>
  <c r="E256" i="2" s="1"/>
  <c r="D253" i="2"/>
  <c r="E253" i="2" s="1"/>
  <c r="H253" i="2"/>
  <c r="I253" i="2" s="1"/>
  <c r="J253" i="2"/>
  <c r="K253" i="2"/>
  <c r="O253" i="2"/>
  <c r="P253" i="2"/>
  <c r="R253" i="2"/>
  <c r="R275" i="2"/>
  <c r="P275" i="2"/>
  <c r="O275" i="2"/>
  <c r="K275" i="2"/>
  <c r="L275" i="2" s="1"/>
  <c r="J275" i="2"/>
  <c r="I275" i="2"/>
  <c r="D275" i="2"/>
  <c r="E275" i="2" s="1"/>
  <c r="R274" i="2"/>
  <c r="P274" i="2"/>
  <c r="O274" i="2"/>
  <c r="K274" i="2"/>
  <c r="J274" i="2"/>
  <c r="I274" i="2"/>
  <c r="E274" i="2"/>
  <c r="R273" i="2"/>
  <c r="P273" i="2"/>
  <c r="O273" i="2"/>
  <c r="K273" i="2"/>
  <c r="L273" i="2" s="1"/>
  <c r="J273" i="2"/>
  <c r="I273" i="2"/>
  <c r="D273" i="2"/>
  <c r="E273" i="2" s="1"/>
  <c r="R272" i="2"/>
  <c r="P272" i="2"/>
  <c r="O272" i="2"/>
  <c r="K272" i="2"/>
  <c r="J272" i="2"/>
  <c r="I272" i="2"/>
  <c r="E272" i="2"/>
  <c r="R271" i="2"/>
  <c r="P271" i="2"/>
  <c r="O271" i="2"/>
  <c r="K271" i="2"/>
  <c r="L271" i="2" s="1"/>
  <c r="J271" i="2"/>
  <c r="H271" i="2"/>
  <c r="I271" i="2" s="1"/>
  <c r="D271" i="2"/>
  <c r="E271" i="2" s="1"/>
  <c r="R270" i="2"/>
  <c r="P270" i="2"/>
  <c r="O270" i="2"/>
  <c r="K270" i="2"/>
  <c r="J270" i="2"/>
  <c r="H270" i="2"/>
  <c r="I270" i="2" s="1"/>
  <c r="D270" i="2"/>
  <c r="E270" i="2" s="1"/>
  <c r="R269" i="2"/>
  <c r="P269" i="2"/>
  <c r="O269" i="2"/>
  <c r="K269" i="2"/>
  <c r="L269" i="2" s="1"/>
  <c r="J269" i="2"/>
  <c r="H269" i="2"/>
  <c r="I269" i="2" s="1"/>
  <c r="D269" i="2"/>
  <c r="E269" i="2" s="1"/>
  <c r="R268" i="2"/>
  <c r="P268" i="2"/>
  <c r="O268" i="2"/>
  <c r="K268" i="2"/>
  <c r="J268" i="2"/>
  <c r="H268" i="2"/>
  <c r="I268" i="2" s="1"/>
  <c r="D268" i="2"/>
  <c r="E268" i="2" s="1"/>
  <c r="R267" i="2"/>
  <c r="P267" i="2"/>
  <c r="O267" i="2"/>
  <c r="K267" i="2"/>
  <c r="L267" i="2" s="1"/>
  <c r="J267" i="2"/>
  <c r="H267" i="2"/>
  <c r="I267" i="2" s="1"/>
  <c r="D267" i="2"/>
  <c r="E267" i="2" s="1"/>
  <c r="R266" i="2"/>
  <c r="P266" i="2"/>
  <c r="O266" i="2"/>
  <c r="K266" i="2"/>
  <c r="J266" i="2"/>
  <c r="H266" i="2"/>
  <c r="I266" i="2" s="1"/>
  <c r="D266" i="2"/>
  <c r="E266" i="2" s="1"/>
  <c r="R265" i="2"/>
  <c r="P265" i="2"/>
  <c r="O265" i="2"/>
  <c r="K265" i="2"/>
  <c r="L265" i="2" s="1"/>
  <c r="J265" i="2"/>
  <c r="H265" i="2"/>
  <c r="I265" i="2" s="1"/>
  <c r="D265" i="2"/>
  <c r="E265" i="2" s="1"/>
  <c r="R264" i="2"/>
  <c r="P264" i="2"/>
  <c r="O264" i="2"/>
  <c r="K264" i="2"/>
  <c r="J264" i="2"/>
  <c r="H264" i="2"/>
  <c r="I264" i="2" s="1"/>
  <c r="D264" i="2"/>
  <c r="E264" i="2" s="1"/>
  <c r="R263" i="2"/>
  <c r="P263" i="2"/>
  <c r="O263" i="2"/>
  <c r="K263" i="2"/>
  <c r="J263" i="2"/>
  <c r="H263" i="2"/>
  <c r="I263" i="2" s="1"/>
  <c r="D263" i="2"/>
  <c r="E263" i="2" s="1"/>
  <c r="R262" i="2"/>
  <c r="P262" i="2"/>
  <c r="O262" i="2"/>
  <c r="K262" i="2"/>
  <c r="J262" i="2"/>
  <c r="H262" i="2"/>
  <c r="I262" i="2" s="1"/>
  <c r="D262" i="2"/>
  <c r="E262" i="2" s="1"/>
  <c r="R261" i="2"/>
  <c r="P261" i="2"/>
  <c r="O261" i="2"/>
  <c r="K261" i="2"/>
  <c r="J261" i="2"/>
  <c r="H261" i="2"/>
  <c r="I261" i="2" s="1"/>
  <c r="D261" i="2"/>
  <c r="E261" i="2" s="1"/>
  <c r="R260" i="2"/>
  <c r="P260" i="2"/>
  <c r="O260" i="2"/>
  <c r="K260" i="2"/>
  <c r="L260" i="2" s="1"/>
  <c r="J260" i="2"/>
  <c r="H260" i="2"/>
  <c r="I260" i="2" s="1"/>
  <c r="D260" i="2"/>
  <c r="E260" i="2" s="1"/>
  <c r="R319" i="1"/>
  <c r="P319" i="1"/>
  <c r="O319" i="1"/>
  <c r="K319" i="1"/>
  <c r="L319" i="1" s="1"/>
  <c r="J319" i="1"/>
  <c r="I319" i="1"/>
  <c r="D319" i="1"/>
  <c r="E319" i="1" s="1"/>
  <c r="R318" i="1"/>
  <c r="P318" i="1"/>
  <c r="O318" i="1"/>
  <c r="K318" i="1"/>
  <c r="J318" i="1"/>
  <c r="H318" i="1"/>
  <c r="I318" i="1" s="1"/>
  <c r="D318" i="1"/>
  <c r="E318" i="1" s="1"/>
  <c r="R317" i="1"/>
  <c r="P317" i="1"/>
  <c r="O317" i="1"/>
  <c r="K317" i="1"/>
  <c r="J317" i="1"/>
  <c r="I317" i="1"/>
  <c r="E317" i="1"/>
  <c r="R316" i="1"/>
  <c r="P316" i="1"/>
  <c r="O316" i="1"/>
  <c r="K316" i="1"/>
  <c r="L316" i="1" s="1"/>
  <c r="J316" i="1"/>
  <c r="I316" i="1"/>
  <c r="E316" i="1"/>
  <c r="R315" i="1"/>
  <c r="P315" i="1"/>
  <c r="O315" i="1"/>
  <c r="K315" i="1"/>
  <c r="L315" i="1" s="1"/>
  <c r="J315" i="1"/>
  <c r="I315" i="1"/>
  <c r="D315" i="1"/>
  <c r="E315" i="1" s="1"/>
  <c r="R314" i="1"/>
  <c r="P314" i="1"/>
  <c r="O314" i="1"/>
  <c r="K314" i="1"/>
  <c r="J314" i="1"/>
  <c r="H314" i="1"/>
  <c r="I314" i="1" s="1"/>
  <c r="D314" i="1"/>
  <c r="E314" i="1" s="1"/>
  <c r="R313" i="1"/>
  <c r="P313" i="1"/>
  <c r="O313" i="1"/>
  <c r="K313" i="1"/>
  <c r="J313" i="1"/>
  <c r="H313" i="1"/>
  <c r="I313" i="1" s="1"/>
  <c r="D313" i="1"/>
  <c r="E313" i="1" s="1"/>
  <c r="R312" i="1"/>
  <c r="P312" i="1"/>
  <c r="O312" i="1"/>
  <c r="K312" i="1"/>
  <c r="J312" i="1"/>
  <c r="H312" i="1"/>
  <c r="I312" i="1" s="1"/>
  <c r="D312" i="1"/>
  <c r="E312" i="1" s="1"/>
  <c r="R311" i="1"/>
  <c r="P311" i="1"/>
  <c r="O311" i="1"/>
  <c r="K311" i="1"/>
  <c r="J311" i="1"/>
  <c r="H311" i="1"/>
  <c r="I311" i="1" s="1"/>
  <c r="D311" i="1"/>
  <c r="E311" i="1" s="1"/>
  <c r="R310" i="1"/>
  <c r="P310" i="1"/>
  <c r="O310" i="1"/>
  <c r="K310" i="1"/>
  <c r="J310" i="1"/>
  <c r="H310" i="1"/>
  <c r="I310" i="1" s="1"/>
  <c r="D310" i="1"/>
  <c r="E310" i="1" s="1"/>
  <c r="R309" i="1"/>
  <c r="P309" i="1"/>
  <c r="O309" i="1"/>
  <c r="K309" i="1"/>
  <c r="J309" i="1"/>
  <c r="H309" i="1"/>
  <c r="I309" i="1" s="1"/>
  <c r="D309" i="1"/>
  <c r="E309" i="1" s="1"/>
  <c r="R308" i="1"/>
  <c r="P308" i="1"/>
  <c r="O308" i="1"/>
  <c r="K308" i="1"/>
  <c r="J308" i="1"/>
  <c r="H308" i="1"/>
  <c r="I308" i="1" s="1"/>
  <c r="D308" i="1"/>
  <c r="E308" i="1" s="1"/>
  <c r="R307" i="1"/>
  <c r="P307" i="1"/>
  <c r="O307" i="1"/>
  <c r="K307" i="1"/>
  <c r="L307" i="1" s="1"/>
  <c r="J307" i="1"/>
  <c r="H307" i="1"/>
  <c r="I307" i="1" s="1"/>
  <c r="R306" i="1"/>
  <c r="P306" i="1"/>
  <c r="O306" i="1"/>
  <c r="K306" i="1"/>
  <c r="J306" i="1"/>
  <c r="H306" i="1"/>
  <c r="I306" i="1" s="1"/>
  <c r="D306" i="1"/>
  <c r="E306" i="1" s="1"/>
  <c r="R305" i="1"/>
  <c r="P305" i="1"/>
  <c r="O305" i="1"/>
  <c r="K305" i="1"/>
  <c r="L305" i="1" s="1"/>
  <c r="J305" i="1"/>
  <c r="H305" i="1"/>
  <c r="I305" i="1" s="1"/>
  <c r="D305" i="1"/>
  <c r="E305" i="1" s="1"/>
  <c r="R304" i="1"/>
  <c r="P304" i="1"/>
  <c r="O304" i="1"/>
  <c r="K304" i="1"/>
  <c r="L304" i="1" s="1"/>
  <c r="J304" i="1"/>
  <c r="H304" i="1"/>
  <c r="I304" i="1" s="1"/>
  <c r="D304" i="1"/>
  <c r="E304" i="1" s="1"/>
  <c r="R303" i="1"/>
  <c r="P303" i="1"/>
  <c r="O303" i="1"/>
  <c r="K303" i="1"/>
  <c r="J303" i="1"/>
  <c r="H303" i="1"/>
  <c r="I303" i="1" s="1"/>
  <c r="D303" i="1"/>
  <c r="E303" i="1" s="1"/>
  <c r="R302" i="1"/>
  <c r="P302" i="1"/>
  <c r="O302" i="1"/>
  <c r="K302" i="1"/>
  <c r="L302" i="1" s="1"/>
  <c r="J302" i="1"/>
  <c r="H302" i="1"/>
  <c r="I302" i="1" s="1"/>
  <c r="D302" i="1"/>
  <c r="E302" i="1" s="1"/>
  <c r="R301" i="1"/>
  <c r="P301" i="1"/>
  <c r="O301" i="1"/>
  <c r="K301" i="1"/>
  <c r="J301" i="1"/>
  <c r="H301" i="1"/>
  <c r="I301" i="1" s="1"/>
  <c r="D301" i="1"/>
  <c r="E301" i="1" s="1"/>
  <c r="R300" i="1"/>
  <c r="P300" i="1"/>
  <c r="O300" i="1"/>
  <c r="K300" i="1"/>
  <c r="L300" i="1" s="1"/>
  <c r="J300" i="1"/>
  <c r="H300" i="1"/>
  <c r="I300" i="1" s="1"/>
  <c r="D300" i="1"/>
  <c r="E300" i="1" s="1"/>
  <c r="R259" i="2"/>
  <c r="P259" i="2"/>
  <c r="O259" i="2"/>
  <c r="K259" i="2"/>
  <c r="L259" i="2" s="1"/>
  <c r="J259" i="2"/>
  <c r="H259" i="2"/>
  <c r="I259" i="2" s="1"/>
  <c r="D259" i="2"/>
  <c r="E259" i="2" s="1"/>
  <c r="R258" i="2"/>
  <c r="P258" i="2"/>
  <c r="O258" i="2"/>
  <c r="K258" i="2"/>
  <c r="J258" i="2"/>
  <c r="H258" i="2"/>
  <c r="I258" i="2" s="1"/>
  <c r="D258" i="2"/>
  <c r="E258" i="2" s="1"/>
  <c r="R257" i="2"/>
  <c r="P257" i="2"/>
  <c r="O257" i="2"/>
  <c r="K257" i="2"/>
  <c r="J257" i="2"/>
  <c r="H257" i="2"/>
  <c r="I257" i="2" s="1"/>
  <c r="D257" i="2"/>
  <c r="E257" i="2" s="1"/>
  <c r="R256" i="2"/>
  <c r="P256" i="2"/>
  <c r="O256" i="2"/>
  <c r="K256" i="2"/>
  <c r="J256" i="2"/>
  <c r="H256" i="2"/>
  <c r="I256" i="2" s="1"/>
  <c r="R255" i="2"/>
  <c r="P255" i="2"/>
  <c r="O255" i="2"/>
  <c r="K255" i="2"/>
  <c r="L255" i="2" s="1"/>
  <c r="J255" i="2"/>
  <c r="H255" i="2"/>
  <c r="I255" i="2" s="1"/>
  <c r="D255" i="2"/>
  <c r="E255" i="2" s="1"/>
  <c r="R254" i="2"/>
  <c r="P254" i="2"/>
  <c r="O254" i="2"/>
  <c r="K254" i="2"/>
  <c r="J254" i="2"/>
  <c r="H254" i="2"/>
  <c r="I254" i="2" s="1"/>
  <c r="D254" i="2"/>
  <c r="E254" i="2" s="1"/>
  <c r="R252" i="2"/>
  <c r="P252" i="2"/>
  <c r="O252" i="2"/>
  <c r="K252" i="2"/>
  <c r="L252" i="2" s="1"/>
  <c r="J252" i="2"/>
  <c r="H252" i="2"/>
  <c r="I252" i="2" s="1"/>
  <c r="D252" i="2"/>
  <c r="E252" i="2" s="1"/>
  <c r="R251" i="2"/>
  <c r="P251" i="2"/>
  <c r="O251" i="2"/>
  <c r="K251" i="2"/>
  <c r="L251" i="2" s="1"/>
  <c r="J251" i="2"/>
  <c r="H251" i="2"/>
  <c r="I251" i="2" s="1"/>
  <c r="D251" i="2"/>
  <c r="E251" i="2" s="1"/>
  <c r="R250" i="2"/>
  <c r="P250" i="2"/>
  <c r="O250" i="2"/>
  <c r="K250" i="2"/>
  <c r="L250" i="2" s="1"/>
  <c r="J250" i="2"/>
  <c r="H250" i="2"/>
  <c r="I250" i="2" s="1"/>
  <c r="D250" i="2"/>
  <c r="E250" i="2" s="1"/>
  <c r="R249" i="2"/>
  <c r="P249" i="2"/>
  <c r="O249" i="2"/>
  <c r="K249" i="2"/>
  <c r="L249" i="2" s="1"/>
  <c r="J249" i="2"/>
  <c r="H249" i="2"/>
  <c r="I249" i="2" s="1"/>
  <c r="D249" i="2"/>
  <c r="E249" i="2" s="1"/>
  <c r="R248" i="2"/>
  <c r="P248" i="2"/>
  <c r="O248" i="2"/>
  <c r="K248" i="2"/>
  <c r="J248" i="2"/>
  <c r="H248" i="2"/>
  <c r="I248" i="2" s="1"/>
  <c r="D248" i="2"/>
  <c r="E248" i="2" s="1"/>
  <c r="R247" i="2"/>
  <c r="P247" i="2"/>
  <c r="O247" i="2"/>
  <c r="K247" i="2"/>
  <c r="L247" i="2" s="1"/>
  <c r="J247" i="2"/>
  <c r="H247" i="2"/>
  <c r="I247" i="2" s="1"/>
  <c r="D247" i="2"/>
  <c r="E247" i="2" s="1"/>
  <c r="R246" i="2"/>
  <c r="P246" i="2"/>
  <c r="O246" i="2"/>
  <c r="K246" i="2"/>
  <c r="L246" i="2" s="1"/>
  <c r="J246" i="2"/>
  <c r="H246" i="2"/>
  <c r="I246" i="2" s="1"/>
  <c r="D246" i="2"/>
  <c r="E246" i="2" s="1"/>
  <c r="R245" i="2"/>
  <c r="P245" i="2"/>
  <c r="O245" i="2"/>
  <c r="K245" i="2"/>
  <c r="L245" i="2" s="1"/>
  <c r="J245" i="2"/>
  <c r="H245" i="2"/>
  <c r="I245" i="2" s="1"/>
  <c r="D245" i="2"/>
  <c r="E245" i="2" s="1"/>
  <c r="R244" i="2"/>
  <c r="P244" i="2"/>
  <c r="O244" i="2"/>
  <c r="K244" i="2"/>
  <c r="L244" i="2" s="1"/>
  <c r="J244" i="2"/>
  <c r="H244" i="2"/>
  <c r="I244" i="2" s="1"/>
  <c r="D244" i="2"/>
  <c r="E244" i="2" s="1"/>
  <c r="R299" i="1"/>
  <c r="P299" i="1"/>
  <c r="O299" i="1"/>
  <c r="K299" i="1"/>
  <c r="L299" i="1" s="1"/>
  <c r="J299" i="1"/>
  <c r="H299" i="1"/>
  <c r="I299" i="1" s="1"/>
  <c r="D299" i="1"/>
  <c r="E299" i="1" s="1"/>
  <c r="R298" i="1"/>
  <c r="P298" i="1"/>
  <c r="O298" i="1"/>
  <c r="K298" i="1"/>
  <c r="J298" i="1"/>
  <c r="H298" i="1"/>
  <c r="I298" i="1" s="1"/>
  <c r="D298" i="1"/>
  <c r="E298" i="1" s="1"/>
  <c r="R297" i="1"/>
  <c r="P297" i="1"/>
  <c r="O297" i="1"/>
  <c r="K297" i="1"/>
  <c r="J297" i="1"/>
  <c r="H297" i="1"/>
  <c r="I297" i="1" s="1"/>
  <c r="D297" i="1"/>
  <c r="E297" i="1" s="1"/>
  <c r="R296" i="1"/>
  <c r="P296" i="1"/>
  <c r="O296" i="1"/>
  <c r="K296" i="1"/>
  <c r="J296" i="1"/>
  <c r="H296" i="1"/>
  <c r="I296" i="1" s="1"/>
  <c r="D296" i="1"/>
  <c r="E296" i="1" s="1"/>
  <c r="R295" i="1"/>
  <c r="P295" i="1"/>
  <c r="O295" i="1"/>
  <c r="K295" i="1"/>
  <c r="L295" i="1" s="1"/>
  <c r="J295" i="1"/>
  <c r="H295" i="1"/>
  <c r="I295" i="1" s="1"/>
  <c r="D295" i="1"/>
  <c r="E295" i="1" s="1"/>
  <c r="R294" i="1"/>
  <c r="P294" i="1"/>
  <c r="O294" i="1"/>
  <c r="K294" i="1"/>
  <c r="J294" i="1"/>
  <c r="H294" i="1"/>
  <c r="I294" i="1" s="1"/>
  <c r="D294" i="1"/>
  <c r="E294" i="1" s="1"/>
  <c r="R293" i="1"/>
  <c r="P293" i="1"/>
  <c r="O293" i="1"/>
  <c r="K293" i="1"/>
  <c r="J293" i="1"/>
  <c r="H293" i="1"/>
  <c r="I293" i="1" s="1"/>
  <c r="D293" i="1"/>
  <c r="E293" i="1" s="1"/>
  <c r="R292" i="1"/>
  <c r="P292" i="1"/>
  <c r="O292" i="1"/>
  <c r="K292" i="1"/>
  <c r="J292" i="1"/>
  <c r="H292" i="1"/>
  <c r="I292" i="1" s="1"/>
  <c r="D292" i="1"/>
  <c r="E292" i="1" s="1"/>
  <c r="R291" i="1"/>
  <c r="P291" i="1"/>
  <c r="O291" i="1"/>
  <c r="K291" i="1"/>
  <c r="J291" i="1"/>
  <c r="H291" i="1"/>
  <c r="I291" i="1" s="1"/>
  <c r="D291" i="1"/>
  <c r="E291" i="1" s="1"/>
  <c r="R290" i="1"/>
  <c r="P290" i="1"/>
  <c r="O290" i="1"/>
  <c r="K290" i="1"/>
  <c r="J290" i="1"/>
  <c r="H290" i="1"/>
  <c r="I290" i="1" s="1"/>
  <c r="D290" i="1"/>
  <c r="E290" i="1" s="1"/>
  <c r="R289" i="1"/>
  <c r="P289" i="1"/>
  <c r="O289" i="1"/>
  <c r="K289" i="1"/>
  <c r="J289" i="1"/>
  <c r="H289" i="1"/>
  <c r="I289" i="1" s="1"/>
  <c r="D289" i="1"/>
  <c r="E289" i="1" s="1"/>
  <c r="R288" i="1"/>
  <c r="P288" i="1"/>
  <c r="O288" i="1"/>
  <c r="K288" i="1"/>
  <c r="J288" i="1"/>
  <c r="H288" i="1"/>
  <c r="I288" i="1" s="1"/>
  <c r="D288" i="1"/>
  <c r="E288" i="1" s="1"/>
  <c r="R287" i="1"/>
  <c r="P287" i="1"/>
  <c r="O287" i="1"/>
  <c r="K287" i="1"/>
  <c r="J287" i="1"/>
  <c r="H287" i="1"/>
  <c r="I287" i="1" s="1"/>
  <c r="D287" i="1"/>
  <c r="E287" i="1" s="1"/>
  <c r="R286" i="1"/>
  <c r="P286" i="1"/>
  <c r="O286" i="1"/>
  <c r="K286" i="1"/>
  <c r="J286" i="1"/>
  <c r="H286" i="1"/>
  <c r="I286" i="1" s="1"/>
  <c r="D286" i="1"/>
  <c r="E286" i="1" s="1"/>
  <c r="R285" i="1"/>
  <c r="P285" i="1"/>
  <c r="O285" i="1"/>
  <c r="K285" i="1"/>
  <c r="J285" i="1"/>
  <c r="H285" i="1"/>
  <c r="I285" i="1" s="1"/>
  <c r="D285" i="1"/>
  <c r="E285" i="1" s="1"/>
  <c r="R284" i="1"/>
  <c r="P284" i="1"/>
  <c r="O284" i="1"/>
  <c r="K284" i="1"/>
  <c r="J284" i="1"/>
  <c r="H284" i="1"/>
  <c r="I284" i="1" s="1"/>
  <c r="D284" i="1"/>
  <c r="E284" i="1" s="1"/>
  <c r="R283" i="1"/>
  <c r="P283" i="1"/>
  <c r="O283" i="1"/>
  <c r="K283" i="1"/>
  <c r="J283" i="1"/>
  <c r="H283" i="1"/>
  <c r="I283" i="1" s="1"/>
  <c r="D283" i="1"/>
  <c r="E283" i="1" s="1"/>
  <c r="R282" i="1"/>
  <c r="P282" i="1"/>
  <c r="O282" i="1"/>
  <c r="K282" i="1"/>
  <c r="J282" i="1"/>
  <c r="H282" i="1"/>
  <c r="I282" i="1" s="1"/>
  <c r="D282" i="1"/>
  <c r="E282" i="1" s="1"/>
  <c r="R281" i="1"/>
  <c r="P281" i="1"/>
  <c r="O281" i="1"/>
  <c r="K281" i="1"/>
  <c r="J281" i="1"/>
  <c r="H281" i="1"/>
  <c r="I281" i="1" s="1"/>
  <c r="D281" i="1"/>
  <c r="E281" i="1" s="1"/>
  <c r="R280" i="1"/>
  <c r="P280" i="1"/>
  <c r="O280" i="1"/>
  <c r="K280" i="1"/>
  <c r="J280" i="1"/>
  <c r="H280" i="1"/>
  <c r="I280" i="1" s="1"/>
  <c r="D280" i="1"/>
  <c r="E280" i="1" s="1"/>
  <c r="R243" i="2"/>
  <c r="P243" i="2"/>
  <c r="O243" i="2"/>
  <c r="K243" i="2"/>
  <c r="L243" i="2" s="1"/>
  <c r="J243" i="2"/>
  <c r="H243" i="2"/>
  <c r="I243" i="2" s="1"/>
  <c r="D243" i="2"/>
  <c r="E243" i="2" s="1"/>
  <c r="R242" i="2"/>
  <c r="P242" i="2"/>
  <c r="O242" i="2"/>
  <c r="K242" i="2"/>
  <c r="J242" i="2"/>
  <c r="H242" i="2"/>
  <c r="I242" i="2" s="1"/>
  <c r="D242" i="2"/>
  <c r="E242" i="2" s="1"/>
  <c r="R241" i="2"/>
  <c r="P241" i="2"/>
  <c r="O241" i="2"/>
  <c r="K241" i="2"/>
  <c r="J241" i="2"/>
  <c r="H241" i="2"/>
  <c r="I241" i="2" s="1"/>
  <c r="D241" i="2"/>
  <c r="E241" i="2" s="1"/>
  <c r="R240" i="2"/>
  <c r="P240" i="2"/>
  <c r="O240" i="2"/>
  <c r="K240" i="2"/>
  <c r="J240" i="2"/>
  <c r="H240" i="2"/>
  <c r="I240" i="2" s="1"/>
  <c r="D240" i="2"/>
  <c r="E240" i="2" s="1"/>
  <c r="R239" i="2"/>
  <c r="P239" i="2"/>
  <c r="O239" i="2"/>
  <c r="K239" i="2"/>
  <c r="J239" i="2"/>
  <c r="H239" i="2"/>
  <c r="I239" i="2" s="1"/>
  <c r="D239" i="2"/>
  <c r="E239" i="2" s="1"/>
  <c r="R238" i="2"/>
  <c r="P238" i="2"/>
  <c r="O238" i="2"/>
  <c r="K238" i="2"/>
  <c r="L238" i="2" s="1"/>
  <c r="J238" i="2"/>
  <c r="H238" i="2"/>
  <c r="I238" i="2" s="1"/>
  <c r="D238" i="2"/>
  <c r="E238" i="2" s="1"/>
  <c r="R237" i="2"/>
  <c r="P237" i="2"/>
  <c r="O237" i="2"/>
  <c r="K237" i="2"/>
  <c r="J237" i="2"/>
  <c r="H237" i="2"/>
  <c r="I237" i="2" s="1"/>
  <c r="D237" i="2"/>
  <c r="E237" i="2" s="1"/>
  <c r="R236" i="2"/>
  <c r="P236" i="2"/>
  <c r="O236" i="2"/>
  <c r="K236" i="2"/>
  <c r="J236" i="2"/>
  <c r="H236" i="2"/>
  <c r="I236" i="2" s="1"/>
  <c r="D236" i="2"/>
  <c r="E236" i="2" s="1"/>
  <c r="R235" i="2"/>
  <c r="P235" i="2"/>
  <c r="O235" i="2"/>
  <c r="K235" i="2"/>
  <c r="J235" i="2"/>
  <c r="H235" i="2"/>
  <c r="I235" i="2" s="1"/>
  <c r="D235" i="2"/>
  <c r="E235" i="2" s="1"/>
  <c r="R234" i="2"/>
  <c r="P234" i="2"/>
  <c r="O234" i="2"/>
  <c r="K234" i="2"/>
  <c r="J234" i="2"/>
  <c r="H234" i="2"/>
  <c r="I234" i="2" s="1"/>
  <c r="D234" i="2"/>
  <c r="E234" i="2" s="1"/>
  <c r="R233" i="2"/>
  <c r="P233" i="2"/>
  <c r="O233" i="2"/>
  <c r="K233" i="2"/>
  <c r="J233" i="2"/>
  <c r="H233" i="2"/>
  <c r="I233" i="2" s="1"/>
  <c r="D233" i="2"/>
  <c r="E233" i="2" s="1"/>
  <c r="R232" i="2"/>
  <c r="P232" i="2"/>
  <c r="O232" i="2"/>
  <c r="K232" i="2"/>
  <c r="J232" i="2"/>
  <c r="H232" i="2"/>
  <c r="I232" i="2" s="1"/>
  <c r="R231" i="2"/>
  <c r="P231" i="2"/>
  <c r="O231" i="2"/>
  <c r="K231" i="2"/>
  <c r="J231" i="2"/>
  <c r="H231" i="2"/>
  <c r="I231" i="2" s="1"/>
  <c r="D231" i="2"/>
  <c r="E231" i="2" s="1"/>
  <c r="R230" i="2"/>
  <c r="P230" i="2"/>
  <c r="O230" i="2"/>
  <c r="K230" i="2"/>
  <c r="J230" i="2"/>
  <c r="H230" i="2"/>
  <c r="I230" i="2" s="1"/>
  <c r="E230" i="2"/>
  <c r="R229" i="2"/>
  <c r="P229" i="2"/>
  <c r="O229" i="2"/>
  <c r="K229" i="2"/>
  <c r="J229" i="2"/>
  <c r="H229" i="2"/>
  <c r="I229" i="2" s="1"/>
  <c r="D229" i="2"/>
  <c r="E229" i="2" s="1"/>
  <c r="R228" i="2"/>
  <c r="P228" i="2"/>
  <c r="O228" i="2"/>
  <c r="K228" i="2"/>
  <c r="J228" i="2"/>
  <c r="I228" i="2"/>
  <c r="E228" i="2"/>
  <c r="R227" i="2"/>
  <c r="P227" i="2"/>
  <c r="O227" i="2"/>
  <c r="K227" i="2"/>
  <c r="L227" i="2" s="1"/>
  <c r="J227" i="2"/>
  <c r="H227" i="2"/>
  <c r="I227" i="2" s="1"/>
  <c r="D227" i="2"/>
  <c r="E227" i="2" s="1"/>
  <c r="R226" i="2"/>
  <c r="P226" i="2"/>
  <c r="O226" i="2"/>
  <c r="K226" i="2"/>
  <c r="J226" i="2"/>
  <c r="I226" i="2"/>
  <c r="E226" i="2"/>
  <c r="R225" i="2"/>
  <c r="P225" i="2"/>
  <c r="O225" i="2"/>
  <c r="K225" i="2"/>
  <c r="J225" i="2"/>
  <c r="I225" i="2"/>
  <c r="D225" i="2"/>
  <c r="E225" i="2" s="1"/>
  <c r="R224" i="2"/>
  <c r="P224" i="2"/>
  <c r="O224" i="2"/>
  <c r="K224" i="2"/>
  <c r="J224" i="2"/>
  <c r="H224" i="2"/>
  <c r="I224" i="2" s="1"/>
  <c r="R223" i="2"/>
  <c r="P223" i="2"/>
  <c r="O223" i="2"/>
  <c r="K223" i="2"/>
  <c r="L223" i="2" s="1"/>
  <c r="J223" i="2"/>
  <c r="H223" i="2"/>
  <c r="I223" i="2" s="1"/>
  <c r="D223" i="2"/>
  <c r="E223" i="2" s="1"/>
  <c r="R222" i="2"/>
  <c r="P222" i="2"/>
  <c r="O222" i="2"/>
  <c r="K222" i="2"/>
  <c r="L222" i="2" s="1"/>
  <c r="J222" i="2"/>
  <c r="H222" i="2"/>
  <c r="I222" i="2" s="1"/>
  <c r="D222" i="2"/>
  <c r="E222" i="2" s="1"/>
  <c r="R221" i="2"/>
  <c r="P221" i="2"/>
  <c r="O221" i="2"/>
  <c r="K221" i="2"/>
  <c r="L221" i="2" s="1"/>
  <c r="J221" i="2"/>
  <c r="H221" i="2"/>
  <c r="I221" i="2" s="1"/>
  <c r="D221" i="2"/>
  <c r="E221" i="2" s="1"/>
  <c r="R220" i="2"/>
  <c r="P220" i="2"/>
  <c r="O220" i="2"/>
  <c r="K220" i="2"/>
  <c r="J220" i="2"/>
  <c r="H220" i="2"/>
  <c r="I220" i="2" s="1"/>
  <c r="D220" i="2"/>
  <c r="E220" i="2" s="1"/>
  <c r="R219" i="2"/>
  <c r="P219" i="2"/>
  <c r="O219" i="2"/>
  <c r="K219" i="2"/>
  <c r="J219" i="2"/>
  <c r="H219" i="2"/>
  <c r="I219" i="2" s="1"/>
  <c r="D219" i="2"/>
  <c r="E219" i="2" s="1"/>
  <c r="R218" i="2"/>
  <c r="P218" i="2"/>
  <c r="O218" i="2"/>
  <c r="K218" i="2"/>
  <c r="J218" i="2"/>
  <c r="H218" i="2"/>
  <c r="I218" i="2" s="1"/>
  <c r="D218" i="2"/>
  <c r="E218" i="2" s="1"/>
  <c r="R217" i="2"/>
  <c r="P217" i="2"/>
  <c r="O217" i="2"/>
  <c r="K217" i="2"/>
  <c r="J217" i="2"/>
  <c r="H217" i="2"/>
  <c r="I217" i="2" s="1"/>
  <c r="D217" i="2"/>
  <c r="E217" i="2" s="1"/>
  <c r="R216" i="2"/>
  <c r="P216" i="2"/>
  <c r="O216" i="2"/>
  <c r="K216" i="2"/>
  <c r="J216" i="2"/>
  <c r="H216" i="2"/>
  <c r="I216" i="2" s="1"/>
  <c r="D216" i="2"/>
  <c r="E216" i="2" s="1"/>
  <c r="R215" i="2"/>
  <c r="P215" i="2"/>
  <c r="O215" i="2"/>
  <c r="K215" i="2"/>
  <c r="J215" i="2"/>
  <c r="H215" i="2"/>
  <c r="I215" i="2" s="1"/>
  <c r="E215" i="2"/>
  <c r="R214" i="2"/>
  <c r="P214" i="2"/>
  <c r="O214" i="2"/>
  <c r="K214" i="2"/>
  <c r="J214" i="2"/>
  <c r="H214" i="2"/>
  <c r="I214" i="2" s="1"/>
  <c r="D214" i="2"/>
  <c r="E214" i="2" s="1"/>
  <c r="R213" i="2"/>
  <c r="P213" i="2"/>
  <c r="O213" i="2"/>
  <c r="K213" i="2"/>
  <c r="J213" i="2"/>
  <c r="H213" i="2"/>
  <c r="I213" i="2" s="1"/>
  <c r="D213" i="2"/>
  <c r="E213" i="2" s="1"/>
  <c r="R212" i="2"/>
  <c r="P212" i="2"/>
  <c r="O212" i="2"/>
  <c r="K212" i="2"/>
  <c r="J212" i="2"/>
  <c r="H212" i="2"/>
  <c r="I212" i="2" s="1"/>
  <c r="D212" i="2"/>
  <c r="E212" i="2" s="1"/>
  <c r="R211" i="2"/>
  <c r="P211" i="2"/>
  <c r="O211" i="2"/>
  <c r="K211" i="2"/>
  <c r="L211" i="2" s="1"/>
  <c r="J211" i="2"/>
  <c r="H211" i="2"/>
  <c r="I211" i="2" s="1"/>
  <c r="D211" i="2"/>
  <c r="E211" i="2" s="1"/>
  <c r="R210" i="2"/>
  <c r="P210" i="2"/>
  <c r="O210" i="2"/>
  <c r="K210" i="2"/>
  <c r="L210" i="2" s="1"/>
  <c r="J210" i="2"/>
  <c r="H210" i="2"/>
  <c r="I210" i="2" s="1"/>
  <c r="D210" i="2"/>
  <c r="E210" i="2" s="1"/>
  <c r="R209" i="2"/>
  <c r="P209" i="2"/>
  <c r="O209" i="2"/>
  <c r="K209" i="2"/>
  <c r="J209" i="2"/>
  <c r="H209" i="2"/>
  <c r="I209" i="2" s="1"/>
  <c r="D209" i="2"/>
  <c r="E209" i="2" s="1"/>
  <c r="R208" i="2"/>
  <c r="P208" i="2"/>
  <c r="O208" i="2"/>
  <c r="K208" i="2"/>
  <c r="L208" i="2" s="1"/>
  <c r="J208" i="2"/>
  <c r="H208" i="2"/>
  <c r="I208" i="2" s="1"/>
  <c r="D208" i="2"/>
  <c r="E208" i="2" s="1"/>
  <c r="M337" i="2" l="1"/>
  <c r="N337" i="2" s="1"/>
  <c r="M339" i="2"/>
  <c r="N339" i="2" s="1"/>
  <c r="L341" i="2"/>
  <c r="L342" i="2"/>
  <c r="L343" i="2"/>
  <c r="M335" i="2"/>
  <c r="N335" i="2" s="1"/>
  <c r="M331" i="2"/>
  <c r="N331" i="2" s="1"/>
  <c r="M334" i="2"/>
  <c r="N334" i="2" s="1"/>
  <c r="M338" i="2"/>
  <c r="N338" i="2" s="1"/>
  <c r="M328" i="2"/>
  <c r="N328" i="2" s="1"/>
  <c r="M340" i="2"/>
  <c r="N340" i="2" s="1"/>
  <c r="M402" i="1"/>
  <c r="N402" i="1" s="1"/>
  <c r="M406" i="1"/>
  <c r="N406" i="1" s="1"/>
  <c r="M404" i="1"/>
  <c r="N404" i="1" s="1"/>
  <c r="M408" i="1"/>
  <c r="N408" i="1" s="1"/>
  <c r="M407" i="1"/>
  <c r="N407" i="1" s="1"/>
  <c r="M405" i="1"/>
  <c r="N405" i="1" s="1"/>
  <c r="M409" i="1"/>
  <c r="N409" i="1" s="1"/>
  <c r="L338" i="2"/>
  <c r="L339" i="2"/>
  <c r="L340" i="2"/>
  <c r="M336" i="2"/>
  <c r="N336" i="2" s="1"/>
  <c r="L335" i="2"/>
  <c r="L336" i="2"/>
  <c r="M332" i="2"/>
  <c r="N332" i="2" s="1"/>
  <c r="M333" i="2"/>
  <c r="N333" i="2" s="1"/>
  <c r="M330" i="2"/>
  <c r="N330" i="2" s="1"/>
  <c r="L334" i="2"/>
  <c r="L333" i="2"/>
  <c r="L332" i="2"/>
  <c r="M329" i="2"/>
  <c r="N329" i="2" s="1"/>
  <c r="L331" i="2"/>
  <c r="L330" i="2"/>
  <c r="L329" i="2"/>
  <c r="M326" i="2"/>
  <c r="N326" i="2" s="1"/>
  <c r="L409" i="1"/>
  <c r="L408" i="1"/>
  <c r="L407" i="1"/>
  <c r="L406" i="1"/>
  <c r="L405" i="1"/>
  <c r="M395" i="1"/>
  <c r="N395" i="1" s="1"/>
  <c r="M399" i="1"/>
  <c r="N399" i="1" s="1"/>
  <c r="M403" i="1"/>
  <c r="N403" i="1" s="1"/>
  <c r="M397" i="1"/>
  <c r="N397" i="1" s="1"/>
  <c r="M401" i="1"/>
  <c r="N401" i="1" s="1"/>
  <c r="L400" i="1"/>
  <c r="L397" i="1"/>
  <c r="L401" i="1"/>
  <c r="L402" i="1"/>
  <c r="L403" i="1"/>
  <c r="L404" i="1"/>
  <c r="M382" i="1"/>
  <c r="N382" i="1" s="1"/>
  <c r="M386" i="1"/>
  <c r="N386" i="1" s="1"/>
  <c r="M390" i="1"/>
  <c r="N390" i="1" s="1"/>
  <c r="M394" i="1"/>
  <c r="N394" i="1" s="1"/>
  <c r="L399" i="1"/>
  <c r="L398" i="1"/>
  <c r="L396" i="1"/>
  <c r="L395" i="1"/>
  <c r="M393" i="1"/>
  <c r="N393" i="1" s="1"/>
  <c r="M391" i="1"/>
  <c r="N391" i="1" s="1"/>
  <c r="L394" i="1"/>
  <c r="L390" i="1"/>
  <c r="L391" i="1"/>
  <c r="L392" i="1"/>
  <c r="L393" i="1"/>
  <c r="M375" i="1"/>
  <c r="N375" i="1" s="1"/>
  <c r="M387" i="1"/>
  <c r="N387" i="1" s="1"/>
  <c r="M327" i="2"/>
  <c r="N327" i="2" s="1"/>
  <c r="M385" i="1"/>
  <c r="N385" i="1" s="1"/>
  <c r="M389" i="1"/>
  <c r="N389" i="1" s="1"/>
  <c r="M315" i="2"/>
  <c r="N315" i="2" s="1"/>
  <c r="M319" i="2"/>
  <c r="N319" i="2" s="1"/>
  <c r="M322" i="2"/>
  <c r="N322" i="2" s="1"/>
  <c r="M325" i="2"/>
  <c r="N325" i="2" s="1"/>
  <c r="L326" i="2"/>
  <c r="L328" i="2"/>
  <c r="L327" i="2"/>
  <c r="M321" i="2"/>
  <c r="N321" i="2" s="1"/>
  <c r="L325" i="2"/>
  <c r="M324" i="2"/>
  <c r="N324" i="2" s="1"/>
  <c r="M323" i="2"/>
  <c r="N323" i="2" s="1"/>
  <c r="M313" i="2"/>
  <c r="N313" i="2" s="1"/>
  <c r="M317" i="2"/>
  <c r="N317" i="2" s="1"/>
  <c r="M320" i="2"/>
  <c r="N320" i="2" s="1"/>
  <c r="L322" i="2"/>
  <c r="L321" i="2"/>
  <c r="L320" i="2"/>
  <c r="M318" i="2"/>
  <c r="N318" i="2" s="1"/>
  <c r="M316" i="2"/>
  <c r="N316" i="2" s="1"/>
  <c r="L319" i="2"/>
  <c r="L318" i="2"/>
  <c r="L317" i="2"/>
  <c r="L316" i="2"/>
  <c r="M314" i="2"/>
  <c r="N314" i="2" s="1"/>
  <c r="M312" i="2"/>
  <c r="N312" i="2" s="1"/>
  <c r="L312" i="2"/>
  <c r="L313" i="2"/>
  <c r="L314" i="2"/>
  <c r="L315" i="2"/>
  <c r="L389" i="1"/>
  <c r="L388" i="1"/>
  <c r="L387" i="1"/>
  <c r="L386" i="1"/>
  <c r="L385" i="1"/>
  <c r="M370" i="1"/>
  <c r="N370" i="1" s="1"/>
  <c r="M374" i="1"/>
  <c r="N374" i="1" s="1"/>
  <c r="L375" i="1"/>
  <c r="M379" i="1"/>
  <c r="N379" i="1" s="1"/>
  <c r="M383" i="1"/>
  <c r="N383" i="1" s="1"/>
  <c r="M368" i="1"/>
  <c r="N368" i="1" s="1"/>
  <c r="M372" i="1"/>
  <c r="N372" i="1" s="1"/>
  <c r="M377" i="1"/>
  <c r="N377" i="1" s="1"/>
  <c r="M381" i="1"/>
  <c r="N381" i="1" s="1"/>
  <c r="L384" i="1"/>
  <c r="L383" i="1"/>
  <c r="L382" i="1"/>
  <c r="L381" i="1"/>
  <c r="L380" i="1"/>
  <c r="M373" i="1"/>
  <c r="N373" i="1" s="1"/>
  <c r="M378" i="1"/>
  <c r="N378" i="1" s="1"/>
  <c r="M376" i="1"/>
  <c r="N376" i="1" s="1"/>
  <c r="L379" i="1"/>
  <c r="L378" i="1"/>
  <c r="L377" i="1"/>
  <c r="L376" i="1"/>
  <c r="M360" i="1"/>
  <c r="N360" i="1" s="1"/>
  <c r="M365" i="1"/>
  <c r="N365" i="1" s="1"/>
  <c r="M369" i="1"/>
  <c r="N369" i="1" s="1"/>
  <c r="M364" i="1"/>
  <c r="N364" i="1" s="1"/>
  <c r="M367" i="1"/>
  <c r="N367" i="1" s="1"/>
  <c r="M371" i="1"/>
  <c r="N371" i="1" s="1"/>
  <c r="L374" i="1"/>
  <c r="L373" i="1"/>
  <c r="L372" i="1"/>
  <c r="L371" i="1"/>
  <c r="L370" i="1"/>
  <c r="M366" i="1"/>
  <c r="N366" i="1" s="1"/>
  <c r="L369" i="1"/>
  <c r="L368" i="1"/>
  <c r="L367" i="1"/>
  <c r="L366" i="1"/>
  <c r="L365" i="1"/>
  <c r="M363" i="1"/>
  <c r="N363" i="1" s="1"/>
  <c r="M362" i="1"/>
  <c r="N362" i="1" s="1"/>
  <c r="M361" i="1"/>
  <c r="N361" i="1" s="1"/>
  <c r="M298" i="2"/>
  <c r="N298" i="2" s="1"/>
  <c r="M310" i="2"/>
  <c r="N310" i="2" s="1"/>
  <c r="M307" i="2"/>
  <c r="N307" i="2" s="1"/>
  <c r="M311" i="2"/>
  <c r="N311" i="2" s="1"/>
  <c r="M309" i="2"/>
  <c r="N309" i="2" s="1"/>
  <c r="M308" i="2"/>
  <c r="N308" i="2" s="1"/>
  <c r="M305" i="2"/>
  <c r="N305" i="2" s="1"/>
  <c r="M357" i="1"/>
  <c r="N357" i="1" s="1"/>
  <c r="M355" i="1"/>
  <c r="N355" i="1" s="1"/>
  <c r="M359" i="1"/>
  <c r="N359" i="1" s="1"/>
  <c r="M345" i="1"/>
  <c r="N345" i="1" s="1"/>
  <c r="M349" i="1"/>
  <c r="N349" i="1" s="1"/>
  <c r="M354" i="1"/>
  <c r="N354" i="1" s="1"/>
  <c r="M358" i="1"/>
  <c r="N358" i="1" s="1"/>
  <c r="M352" i="1"/>
  <c r="N352" i="1" s="1"/>
  <c r="M347" i="1"/>
  <c r="N347" i="1" s="1"/>
  <c r="M351" i="1"/>
  <c r="N351" i="1" s="1"/>
  <c r="L352" i="1"/>
  <c r="M356" i="1"/>
  <c r="N356" i="1" s="1"/>
  <c r="L359" i="1"/>
  <c r="L358" i="1"/>
  <c r="L357" i="1"/>
  <c r="L356" i="1"/>
  <c r="L355" i="1"/>
  <c r="M353" i="1"/>
  <c r="N353" i="1" s="1"/>
  <c r="M350" i="1"/>
  <c r="N350" i="1" s="1"/>
  <c r="L354" i="1"/>
  <c r="L353" i="1"/>
  <c r="L351" i="1"/>
  <c r="L350" i="1"/>
  <c r="M348" i="1"/>
  <c r="N348" i="1" s="1"/>
  <c r="M346" i="1"/>
  <c r="N346" i="1" s="1"/>
  <c r="L349" i="1"/>
  <c r="L348" i="1"/>
  <c r="L347" i="1"/>
  <c r="L346" i="1"/>
  <c r="L345" i="1"/>
  <c r="M343" i="1"/>
  <c r="N343" i="1" s="1"/>
  <c r="L311" i="2"/>
  <c r="L310" i="2"/>
  <c r="L309" i="2"/>
  <c r="L308" i="2"/>
  <c r="M297" i="2"/>
  <c r="N297" i="2" s="1"/>
  <c r="M306" i="2"/>
  <c r="N306" i="2" s="1"/>
  <c r="M301" i="2"/>
  <c r="N301" i="2" s="1"/>
  <c r="M304" i="2"/>
  <c r="N304" i="2" s="1"/>
  <c r="M299" i="2"/>
  <c r="N299" i="2" s="1"/>
  <c r="M300" i="2"/>
  <c r="N300" i="2" s="1"/>
  <c r="L301" i="2"/>
  <c r="M303" i="2"/>
  <c r="N303" i="2" s="1"/>
  <c r="L304" i="2"/>
  <c r="L307" i="2"/>
  <c r="L306" i="2"/>
  <c r="L305" i="2"/>
  <c r="L303" i="2"/>
  <c r="M302" i="2"/>
  <c r="N302" i="2" s="1"/>
  <c r="L300" i="2"/>
  <c r="M296" i="2"/>
  <c r="N296" i="2" s="1"/>
  <c r="L297" i="2"/>
  <c r="L299" i="2"/>
  <c r="L298" i="2"/>
  <c r="M287" i="2"/>
  <c r="N287" i="2" s="1"/>
  <c r="M291" i="2"/>
  <c r="N291" i="2" s="1"/>
  <c r="M341" i="1"/>
  <c r="N341" i="1" s="1"/>
  <c r="L341" i="1"/>
  <c r="M325" i="1"/>
  <c r="N325" i="1" s="1"/>
  <c r="M335" i="1"/>
  <c r="N335" i="1" s="1"/>
  <c r="M292" i="2"/>
  <c r="N292" i="2" s="1"/>
  <c r="L292" i="2"/>
  <c r="M293" i="2"/>
  <c r="N293" i="2" s="1"/>
  <c r="M294" i="2"/>
  <c r="N294" i="2" s="1"/>
  <c r="M290" i="2"/>
  <c r="N290" i="2" s="1"/>
  <c r="M281" i="2"/>
  <c r="N281" i="2" s="1"/>
  <c r="M285" i="2"/>
  <c r="N285" i="2" s="1"/>
  <c r="M289" i="2"/>
  <c r="N289" i="2" s="1"/>
  <c r="M327" i="1"/>
  <c r="N327" i="1" s="1"/>
  <c r="M337" i="1"/>
  <c r="N337" i="1" s="1"/>
  <c r="M340" i="1"/>
  <c r="N340" i="1" s="1"/>
  <c r="M342" i="1"/>
  <c r="N342" i="1" s="1"/>
  <c r="M295" i="2"/>
  <c r="N295" i="2" s="1"/>
  <c r="M284" i="2"/>
  <c r="N284" i="2" s="1"/>
  <c r="M288" i="2"/>
  <c r="N288" i="2" s="1"/>
  <c r="M253" i="2"/>
  <c r="N253" i="2" s="1"/>
  <c r="L284" i="2"/>
  <c r="L285" i="2"/>
  <c r="L288" i="2"/>
  <c r="L289" i="2"/>
  <c r="L290" i="2"/>
  <c r="L291" i="2"/>
  <c r="M278" i="2"/>
  <c r="N278" i="2" s="1"/>
  <c r="M282" i="2"/>
  <c r="N282" i="2" s="1"/>
  <c r="L287" i="2"/>
  <c r="M286" i="2"/>
  <c r="N286" i="2" s="1"/>
  <c r="M280" i="2"/>
  <c r="N280" i="2" s="1"/>
  <c r="M283" i="2"/>
  <c r="N283" i="2" s="1"/>
  <c r="L282" i="2"/>
  <c r="L281" i="2"/>
  <c r="L280" i="2"/>
  <c r="M263" i="2"/>
  <c r="N263" i="2" s="1"/>
  <c r="M261" i="2"/>
  <c r="N261" i="2" s="1"/>
  <c r="M276" i="2"/>
  <c r="N276" i="2" s="1"/>
  <c r="M279" i="2"/>
  <c r="N279" i="2" s="1"/>
  <c r="L278" i="2"/>
  <c r="M277" i="2"/>
  <c r="N277" i="2" s="1"/>
  <c r="L276" i="2"/>
  <c r="M274" i="2"/>
  <c r="N274" i="2" s="1"/>
  <c r="M226" i="2"/>
  <c r="N226" i="2" s="1"/>
  <c r="M230" i="2"/>
  <c r="N230" i="2" s="1"/>
  <c r="M257" i="2"/>
  <c r="N257" i="2" s="1"/>
  <c r="M272" i="2"/>
  <c r="N272" i="2" s="1"/>
  <c r="L253" i="2"/>
  <c r="M344" i="1"/>
  <c r="N344" i="1" s="1"/>
  <c r="L343" i="1"/>
  <c r="L342" i="1"/>
  <c r="L340" i="1"/>
  <c r="M331" i="1"/>
  <c r="N331" i="1" s="1"/>
  <c r="M338" i="1"/>
  <c r="N338" i="1" s="1"/>
  <c r="M332" i="1"/>
  <c r="N332" i="1" s="1"/>
  <c r="M336" i="1"/>
  <c r="N336" i="1" s="1"/>
  <c r="M339" i="1"/>
  <c r="N339" i="1" s="1"/>
  <c r="L338" i="1"/>
  <c r="L337" i="1"/>
  <c r="L336" i="1"/>
  <c r="L335" i="1"/>
  <c r="L332" i="1"/>
  <c r="M333" i="1"/>
  <c r="N333" i="1" s="1"/>
  <c r="M330" i="1"/>
  <c r="N330" i="1" s="1"/>
  <c r="M334" i="1"/>
  <c r="N334" i="1" s="1"/>
  <c r="L333" i="1"/>
  <c r="M320" i="1"/>
  <c r="N320" i="1" s="1"/>
  <c r="M324" i="1"/>
  <c r="N324" i="1" s="1"/>
  <c r="M328" i="1"/>
  <c r="N328" i="1" s="1"/>
  <c r="M322" i="1"/>
  <c r="N322" i="1" s="1"/>
  <c r="M326" i="1"/>
  <c r="N326" i="1" s="1"/>
  <c r="M329" i="1"/>
  <c r="N329" i="1" s="1"/>
  <c r="L328" i="1"/>
  <c r="L327" i="1"/>
  <c r="L326" i="1"/>
  <c r="L325" i="1"/>
  <c r="L322" i="1"/>
  <c r="M306" i="1"/>
  <c r="N306" i="1" s="1"/>
  <c r="M310" i="1"/>
  <c r="N310" i="1" s="1"/>
  <c r="M314" i="1"/>
  <c r="N314" i="1" s="1"/>
  <c r="M318" i="1"/>
  <c r="N318" i="1" s="1"/>
  <c r="L324" i="1"/>
  <c r="M323" i="1"/>
  <c r="N323" i="1" s="1"/>
  <c r="M321" i="1"/>
  <c r="N321" i="1" s="1"/>
  <c r="L320" i="1"/>
  <c r="M309" i="1"/>
  <c r="N309" i="1" s="1"/>
  <c r="M313" i="1"/>
  <c r="N313" i="1" s="1"/>
  <c r="M317" i="1"/>
  <c r="N317" i="1" s="1"/>
  <c r="M275" i="2"/>
  <c r="N275" i="2" s="1"/>
  <c r="L274" i="2"/>
  <c r="M273" i="2"/>
  <c r="N273" i="2" s="1"/>
  <c r="L272" i="2"/>
  <c r="M266" i="2"/>
  <c r="N266" i="2" s="1"/>
  <c r="M270" i="2"/>
  <c r="N270" i="2" s="1"/>
  <c r="M264" i="2"/>
  <c r="N264" i="2" s="1"/>
  <c r="M268" i="2"/>
  <c r="N268" i="2" s="1"/>
  <c r="M271" i="2"/>
  <c r="N271" i="2" s="1"/>
  <c r="L270" i="2"/>
  <c r="M269" i="2"/>
  <c r="N269" i="2" s="1"/>
  <c r="L268" i="2"/>
  <c r="L264" i="2"/>
  <c r="M262" i="2"/>
  <c r="N262" i="2" s="1"/>
  <c r="M267" i="2"/>
  <c r="N267" i="2" s="1"/>
  <c r="L266" i="2"/>
  <c r="M265" i="2"/>
  <c r="N265" i="2" s="1"/>
  <c r="L261" i="2"/>
  <c r="L262" i="2"/>
  <c r="M248" i="2"/>
  <c r="N248" i="2" s="1"/>
  <c r="M258" i="2"/>
  <c r="N258" i="2" s="1"/>
  <c r="M260" i="2"/>
  <c r="N260" i="2" s="1"/>
  <c r="L248" i="2"/>
  <c r="M256" i="2"/>
  <c r="N256" i="2" s="1"/>
  <c r="L263" i="2"/>
  <c r="M234" i="2"/>
  <c r="N234" i="2" s="1"/>
  <c r="M242" i="2"/>
  <c r="N242" i="2" s="1"/>
  <c r="M255" i="2"/>
  <c r="N255" i="2" s="1"/>
  <c r="L256" i="2"/>
  <c r="M316" i="1"/>
  <c r="N316" i="1" s="1"/>
  <c r="L318" i="1"/>
  <c r="M307" i="1"/>
  <c r="N307" i="1" s="1"/>
  <c r="M319" i="1"/>
  <c r="N319" i="1" s="1"/>
  <c r="L317" i="1"/>
  <c r="M315" i="1"/>
  <c r="N315" i="1" s="1"/>
  <c r="L306" i="1"/>
  <c r="M312" i="1"/>
  <c r="N312" i="1" s="1"/>
  <c r="M281" i="1"/>
  <c r="N281" i="1" s="1"/>
  <c r="M311" i="1"/>
  <c r="N311" i="1" s="1"/>
  <c r="L314" i="1"/>
  <c r="L313" i="1"/>
  <c r="L312" i="1"/>
  <c r="L311" i="1"/>
  <c r="L310" i="1"/>
  <c r="M303" i="1"/>
  <c r="N303" i="1" s="1"/>
  <c r="M308" i="1"/>
  <c r="N308" i="1" s="1"/>
  <c r="M305" i="1"/>
  <c r="N305" i="1" s="1"/>
  <c r="L308" i="1"/>
  <c r="M282" i="1"/>
  <c r="N282" i="1" s="1"/>
  <c r="M286" i="1"/>
  <c r="N286" i="1" s="1"/>
  <c r="M290" i="1"/>
  <c r="N290" i="1" s="1"/>
  <c r="M294" i="1"/>
  <c r="N294" i="1" s="1"/>
  <c r="M298" i="1"/>
  <c r="N298" i="1" s="1"/>
  <c r="L309" i="1"/>
  <c r="M292" i="1"/>
  <c r="N292" i="1" s="1"/>
  <c r="M296" i="1"/>
  <c r="N296" i="1" s="1"/>
  <c r="M301" i="1"/>
  <c r="N301" i="1" s="1"/>
  <c r="M304" i="1"/>
  <c r="N304" i="1" s="1"/>
  <c r="L303" i="1"/>
  <c r="M302" i="1"/>
  <c r="N302" i="1" s="1"/>
  <c r="L301" i="1"/>
  <c r="M300" i="1"/>
  <c r="N300" i="1" s="1"/>
  <c r="M293" i="1"/>
  <c r="N293" i="1" s="1"/>
  <c r="M297" i="1"/>
  <c r="N297" i="1" s="1"/>
  <c r="M259" i="2"/>
  <c r="N259" i="2" s="1"/>
  <c r="L258" i="2"/>
  <c r="L257" i="2"/>
  <c r="M252" i="2"/>
  <c r="N252" i="2" s="1"/>
  <c r="M241" i="2"/>
  <c r="N241" i="2" s="1"/>
  <c r="M254" i="2"/>
  <c r="N254" i="2" s="1"/>
  <c r="L254" i="2"/>
  <c r="M240" i="2"/>
  <c r="N240" i="2" s="1"/>
  <c r="M239" i="2"/>
  <c r="N239" i="2" s="1"/>
  <c r="M244" i="2"/>
  <c r="N244" i="2" s="1"/>
  <c r="M251" i="2"/>
  <c r="N251" i="2" s="1"/>
  <c r="M250" i="2"/>
  <c r="N250" i="2" s="1"/>
  <c r="M249" i="2"/>
  <c r="N249" i="2" s="1"/>
  <c r="L240" i="2"/>
  <c r="L241" i="2"/>
  <c r="M247" i="2"/>
  <c r="N247" i="2" s="1"/>
  <c r="M246" i="2"/>
  <c r="N246" i="2" s="1"/>
  <c r="M245" i="2"/>
  <c r="N245" i="2" s="1"/>
  <c r="M214" i="2"/>
  <c r="N214" i="2" s="1"/>
  <c r="M218" i="2"/>
  <c r="N218" i="2" s="1"/>
  <c r="M237" i="2"/>
  <c r="N237" i="2" s="1"/>
  <c r="M299" i="1"/>
  <c r="N299" i="1" s="1"/>
  <c r="L298" i="1"/>
  <c r="L297" i="1"/>
  <c r="L296" i="1"/>
  <c r="N295" i="1"/>
  <c r="M285" i="1"/>
  <c r="N285" i="1" s="1"/>
  <c r="M289" i="1"/>
  <c r="N289" i="1" s="1"/>
  <c r="M283" i="1"/>
  <c r="N283" i="1" s="1"/>
  <c r="M287" i="1"/>
  <c r="N287" i="1" s="1"/>
  <c r="M291" i="1"/>
  <c r="N291" i="1" s="1"/>
  <c r="L294" i="1"/>
  <c r="L293" i="1"/>
  <c r="L292" i="1"/>
  <c r="L291" i="1"/>
  <c r="L290" i="1"/>
  <c r="M284" i="1"/>
  <c r="N284" i="1" s="1"/>
  <c r="M288" i="1"/>
  <c r="N288" i="1" s="1"/>
  <c r="L289" i="1"/>
  <c r="L288" i="1"/>
  <c r="L287" i="1"/>
  <c r="L286" i="1"/>
  <c r="L285" i="1"/>
  <c r="M280" i="1"/>
  <c r="N280" i="1" s="1"/>
  <c r="L284" i="1"/>
  <c r="L282" i="1"/>
  <c r="L281" i="1"/>
  <c r="L280" i="1"/>
  <c r="L283" i="1"/>
  <c r="M243" i="2"/>
  <c r="N243" i="2" s="1"/>
  <c r="L242" i="2"/>
  <c r="M225" i="2"/>
  <c r="N225" i="2" s="1"/>
  <c r="M229" i="2"/>
  <c r="N229" i="2" s="1"/>
  <c r="M233" i="2"/>
  <c r="N233" i="2" s="1"/>
  <c r="M236" i="2"/>
  <c r="N236" i="2" s="1"/>
  <c r="M219" i="2"/>
  <c r="N219" i="2" s="1"/>
  <c r="M231" i="2"/>
  <c r="N231" i="2" s="1"/>
  <c r="M235" i="2"/>
  <c r="N235" i="2" s="1"/>
  <c r="L236" i="2"/>
  <c r="L239" i="2"/>
  <c r="M238" i="2"/>
  <c r="N238" i="2" s="1"/>
  <c r="L237" i="2"/>
  <c r="M216" i="2"/>
  <c r="N216" i="2" s="1"/>
  <c r="M220" i="2"/>
  <c r="N220" i="2" s="1"/>
  <c r="M232" i="2"/>
  <c r="N232" i="2" s="1"/>
  <c r="M222" i="2"/>
  <c r="N222" i="2" s="1"/>
  <c r="L232" i="2"/>
  <c r="L233" i="2"/>
  <c r="L234" i="2"/>
  <c r="L235" i="2"/>
  <c r="M228" i="2"/>
  <c r="N228" i="2" s="1"/>
  <c r="M215" i="2"/>
  <c r="N215" i="2" s="1"/>
  <c r="L228" i="2"/>
  <c r="L229" i="2"/>
  <c r="L230" i="2"/>
  <c r="L231" i="2"/>
  <c r="M224" i="2"/>
  <c r="N224" i="2" s="1"/>
  <c r="M227" i="2"/>
  <c r="N227" i="2" s="1"/>
  <c r="L226" i="2"/>
  <c r="L225" i="2"/>
  <c r="L224" i="2"/>
  <c r="M217" i="2"/>
  <c r="N217" i="2" s="1"/>
  <c r="M221" i="2"/>
  <c r="N221" i="2" s="1"/>
  <c r="M223" i="2"/>
  <c r="N223" i="2" s="1"/>
  <c r="L220" i="2"/>
  <c r="L216" i="2"/>
  <c r="L217" i="2"/>
  <c r="L218" i="2"/>
  <c r="M209" i="2"/>
  <c r="N209" i="2" s="1"/>
  <c r="M213" i="2"/>
  <c r="N213" i="2" s="1"/>
  <c r="L219" i="2"/>
  <c r="M212" i="2"/>
  <c r="N212" i="2" s="1"/>
  <c r="L209" i="2"/>
  <c r="L212" i="2"/>
  <c r="L213" i="2"/>
  <c r="L214" i="2"/>
  <c r="L215" i="2"/>
  <c r="M211" i="2"/>
  <c r="N211" i="2" s="1"/>
  <c r="M210" i="2"/>
  <c r="N210" i="2" s="1"/>
  <c r="M208" i="2"/>
  <c r="N208" i="2" s="1"/>
  <c r="R279" i="1"/>
  <c r="P279" i="1"/>
  <c r="O279" i="1"/>
  <c r="K279" i="1"/>
  <c r="J279" i="1"/>
  <c r="H279" i="1"/>
  <c r="I279" i="1" s="1"/>
  <c r="D279" i="1"/>
  <c r="E279" i="1" s="1"/>
  <c r="R278" i="1"/>
  <c r="P278" i="1"/>
  <c r="O278" i="1"/>
  <c r="K278" i="1"/>
  <c r="J278" i="1"/>
  <c r="H278" i="1"/>
  <c r="I278" i="1" s="1"/>
  <c r="D278" i="1"/>
  <c r="E278" i="1" s="1"/>
  <c r="R277" i="1"/>
  <c r="P277" i="1"/>
  <c r="O277" i="1"/>
  <c r="K277" i="1"/>
  <c r="J277" i="1"/>
  <c r="H277" i="1"/>
  <c r="I277" i="1" s="1"/>
  <c r="D277" i="1"/>
  <c r="E277" i="1" s="1"/>
  <c r="R276" i="1"/>
  <c r="P276" i="1"/>
  <c r="O276" i="1"/>
  <c r="K276" i="1"/>
  <c r="J276" i="1"/>
  <c r="H276" i="1"/>
  <c r="I276" i="1" s="1"/>
  <c r="D276" i="1"/>
  <c r="E276" i="1" s="1"/>
  <c r="R275" i="1"/>
  <c r="P275" i="1"/>
  <c r="O275" i="1"/>
  <c r="K275" i="1"/>
  <c r="J275" i="1"/>
  <c r="H275" i="1"/>
  <c r="I275" i="1" s="1"/>
  <c r="D275" i="1"/>
  <c r="E275" i="1" s="1"/>
  <c r="R274" i="1"/>
  <c r="P274" i="1"/>
  <c r="O274" i="1"/>
  <c r="K274" i="1"/>
  <c r="L274" i="1" s="1"/>
  <c r="J274" i="1"/>
  <c r="H274" i="1"/>
  <c r="I274" i="1" s="1"/>
  <c r="D274" i="1"/>
  <c r="E274" i="1" s="1"/>
  <c r="R273" i="1"/>
  <c r="P273" i="1"/>
  <c r="O273" i="1"/>
  <c r="K273" i="1"/>
  <c r="J273" i="1"/>
  <c r="H273" i="1"/>
  <c r="I273" i="1" s="1"/>
  <c r="D273" i="1"/>
  <c r="E273" i="1" s="1"/>
  <c r="R272" i="1"/>
  <c r="P272" i="1"/>
  <c r="O272" i="1"/>
  <c r="K272" i="1"/>
  <c r="J272" i="1"/>
  <c r="H272" i="1"/>
  <c r="I272" i="1" s="1"/>
  <c r="R271" i="1"/>
  <c r="P271" i="1"/>
  <c r="O271" i="1"/>
  <c r="K271" i="1"/>
  <c r="J271" i="1"/>
  <c r="H271" i="1"/>
  <c r="I271" i="1" s="1"/>
  <c r="D271" i="1"/>
  <c r="E271" i="1" s="1"/>
  <c r="R270" i="1"/>
  <c r="P270" i="1"/>
  <c r="O270" i="1"/>
  <c r="K270" i="1"/>
  <c r="L270" i="1" s="1"/>
  <c r="J270" i="1"/>
  <c r="H270" i="1"/>
  <c r="I270" i="1" s="1"/>
  <c r="R269" i="1"/>
  <c r="P269" i="1"/>
  <c r="O269" i="1"/>
  <c r="K269" i="1"/>
  <c r="J269" i="1"/>
  <c r="H269" i="1"/>
  <c r="I269" i="1" s="1"/>
  <c r="D269" i="1"/>
  <c r="E269" i="1" s="1"/>
  <c r="R268" i="1"/>
  <c r="P268" i="1"/>
  <c r="O268" i="1"/>
  <c r="K268" i="1"/>
  <c r="J268" i="1"/>
  <c r="H268" i="1"/>
  <c r="I268" i="1" s="1"/>
  <c r="D268" i="1"/>
  <c r="E268" i="1" s="1"/>
  <c r="R267" i="1"/>
  <c r="P267" i="1"/>
  <c r="O267" i="1"/>
  <c r="K267" i="1"/>
  <c r="J267" i="1"/>
  <c r="H267" i="1"/>
  <c r="I267" i="1" s="1"/>
  <c r="D267" i="1"/>
  <c r="E267" i="1" s="1"/>
  <c r="R266" i="1"/>
  <c r="P266" i="1"/>
  <c r="O266" i="1"/>
  <c r="K266" i="1"/>
  <c r="J266" i="1"/>
  <c r="H266" i="1"/>
  <c r="I266" i="1" s="1"/>
  <c r="D266" i="1"/>
  <c r="E266" i="1" s="1"/>
  <c r="R265" i="1"/>
  <c r="P265" i="1"/>
  <c r="O265" i="1"/>
  <c r="K265" i="1"/>
  <c r="J265" i="1"/>
  <c r="H265" i="1"/>
  <c r="I265" i="1" s="1"/>
  <c r="D265" i="1"/>
  <c r="E265" i="1" s="1"/>
  <c r="R264" i="1"/>
  <c r="P264" i="1"/>
  <c r="O264" i="1"/>
  <c r="K264" i="1"/>
  <c r="J264" i="1"/>
  <c r="H264" i="1"/>
  <c r="I264" i="1" s="1"/>
  <c r="D264" i="1"/>
  <c r="E264" i="1" s="1"/>
  <c r="R263" i="1"/>
  <c r="P263" i="1"/>
  <c r="O263" i="1"/>
  <c r="K263" i="1"/>
  <c r="J263" i="1"/>
  <c r="H263" i="1"/>
  <c r="I263" i="1" s="1"/>
  <c r="D263" i="1"/>
  <c r="E263" i="1" s="1"/>
  <c r="R262" i="1"/>
  <c r="P262" i="1"/>
  <c r="O262" i="1"/>
  <c r="K262" i="1"/>
  <c r="J262" i="1"/>
  <c r="H262" i="1"/>
  <c r="I262" i="1" s="1"/>
  <c r="D262" i="1"/>
  <c r="E262" i="1" s="1"/>
  <c r="R261" i="1"/>
  <c r="P261" i="1"/>
  <c r="O261" i="1"/>
  <c r="K261" i="1"/>
  <c r="L261" i="1" s="1"/>
  <c r="J261" i="1"/>
  <c r="H261" i="1"/>
  <c r="I261" i="1" s="1"/>
  <c r="E261" i="1"/>
  <c r="R260" i="1"/>
  <c r="P260" i="1"/>
  <c r="O260" i="1"/>
  <c r="K260" i="1"/>
  <c r="L260" i="1" s="1"/>
  <c r="J260" i="1"/>
  <c r="H260" i="1"/>
  <c r="I260" i="1" s="1"/>
  <c r="D260" i="1"/>
  <c r="E260" i="1" s="1"/>
  <c r="R259" i="1"/>
  <c r="P259" i="1"/>
  <c r="O259" i="1"/>
  <c r="K259" i="1"/>
  <c r="J259" i="1"/>
  <c r="H259" i="1"/>
  <c r="I259" i="1" s="1"/>
  <c r="D259" i="1"/>
  <c r="E259" i="1" s="1"/>
  <c r="R258" i="1"/>
  <c r="P258" i="1"/>
  <c r="O258" i="1"/>
  <c r="K258" i="1"/>
  <c r="J258" i="1"/>
  <c r="H258" i="1"/>
  <c r="I258" i="1" s="1"/>
  <c r="D258" i="1"/>
  <c r="E258" i="1" s="1"/>
  <c r="R257" i="1"/>
  <c r="P257" i="1"/>
  <c r="O257" i="1"/>
  <c r="K257" i="1"/>
  <c r="J257" i="1"/>
  <c r="H257" i="1"/>
  <c r="I257" i="1" s="1"/>
  <c r="E257" i="1"/>
  <c r="R256" i="1"/>
  <c r="P256" i="1"/>
  <c r="O256" i="1"/>
  <c r="K256" i="1"/>
  <c r="J256" i="1"/>
  <c r="I256" i="1"/>
  <c r="E256" i="1"/>
  <c r="R255" i="1"/>
  <c r="P255" i="1"/>
  <c r="K255" i="1"/>
  <c r="J255" i="1"/>
  <c r="H255" i="1"/>
  <c r="I255" i="1" s="1"/>
  <c r="D255" i="1"/>
  <c r="E255" i="1" s="1"/>
  <c r="R254" i="1"/>
  <c r="P254" i="1"/>
  <c r="O254" i="1"/>
  <c r="K254" i="1"/>
  <c r="J254" i="1"/>
  <c r="H254" i="1"/>
  <c r="I254" i="1" s="1"/>
  <c r="D254" i="1"/>
  <c r="E254" i="1" s="1"/>
  <c r="R253" i="1"/>
  <c r="P253" i="1"/>
  <c r="O253" i="1"/>
  <c r="K253" i="1"/>
  <c r="J253" i="1"/>
  <c r="H253" i="1"/>
  <c r="I253" i="1" s="1"/>
  <c r="D253" i="1"/>
  <c r="E253" i="1" s="1"/>
  <c r="R252" i="1"/>
  <c r="P252" i="1"/>
  <c r="O252" i="1"/>
  <c r="K252" i="1"/>
  <c r="J252" i="1"/>
  <c r="H252" i="1"/>
  <c r="I252" i="1" s="1"/>
  <c r="D252" i="1"/>
  <c r="E252" i="1" s="1"/>
  <c r="R251" i="1"/>
  <c r="P251" i="1"/>
  <c r="O251" i="1"/>
  <c r="K251" i="1"/>
  <c r="J251" i="1"/>
  <c r="H251" i="1"/>
  <c r="I251" i="1" s="1"/>
  <c r="D251" i="1"/>
  <c r="E251" i="1" s="1"/>
  <c r="R250" i="1"/>
  <c r="P250" i="1"/>
  <c r="K250" i="1"/>
  <c r="J250" i="1"/>
  <c r="H250" i="1"/>
  <c r="I250" i="1" s="1"/>
  <c r="R249" i="1"/>
  <c r="P249" i="1"/>
  <c r="O249" i="1"/>
  <c r="K249" i="1"/>
  <c r="L249" i="1" s="1"/>
  <c r="J249" i="1"/>
  <c r="H249" i="1"/>
  <c r="I249" i="1" s="1"/>
  <c r="D249" i="1"/>
  <c r="E249" i="1" s="1"/>
  <c r="R248" i="1"/>
  <c r="P248" i="1"/>
  <c r="O248" i="1"/>
  <c r="K248" i="1"/>
  <c r="J248" i="1"/>
  <c r="H248" i="1"/>
  <c r="I248" i="1" s="1"/>
  <c r="D248" i="1"/>
  <c r="E248" i="1" s="1"/>
  <c r="R247" i="1"/>
  <c r="P247" i="1"/>
  <c r="O247" i="1"/>
  <c r="K247" i="1"/>
  <c r="J247" i="1"/>
  <c r="H247" i="1"/>
  <c r="I247" i="1" s="1"/>
  <c r="D247" i="1"/>
  <c r="E247" i="1" s="1"/>
  <c r="R246" i="1"/>
  <c r="P246" i="1"/>
  <c r="O246" i="1"/>
  <c r="K246" i="1"/>
  <c r="J246" i="1"/>
  <c r="H246" i="1"/>
  <c r="I246" i="1" s="1"/>
  <c r="D246" i="1"/>
  <c r="E246" i="1" s="1"/>
  <c r="R245" i="1"/>
  <c r="P245" i="1"/>
  <c r="K245" i="1"/>
  <c r="L245" i="1" s="1"/>
  <c r="J245" i="1"/>
  <c r="H245" i="1"/>
  <c r="I245" i="1" s="1"/>
  <c r="R244" i="1"/>
  <c r="P244" i="1"/>
  <c r="O244" i="1"/>
  <c r="K244" i="1"/>
  <c r="L244" i="1" s="1"/>
  <c r="J244" i="1"/>
  <c r="H244" i="1"/>
  <c r="I244" i="1" s="1"/>
  <c r="D244" i="1"/>
  <c r="E244" i="1" s="1"/>
  <c r="R243" i="1"/>
  <c r="P243" i="1"/>
  <c r="O243" i="1"/>
  <c r="K243" i="1"/>
  <c r="J243" i="1"/>
  <c r="H243" i="1"/>
  <c r="I243" i="1" s="1"/>
  <c r="D243" i="1"/>
  <c r="E243" i="1" s="1"/>
  <c r="R242" i="1"/>
  <c r="P242" i="1"/>
  <c r="O242" i="1"/>
  <c r="K242" i="1"/>
  <c r="J242" i="1"/>
  <c r="H242" i="1"/>
  <c r="I242" i="1" s="1"/>
  <c r="D242" i="1"/>
  <c r="E242" i="1" s="1"/>
  <c r="R241" i="1"/>
  <c r="P241" i="1"/>
  <c r="O241" i="1"/>
  <c r="K241" i="1"/>
  <c r="J241" i="1"/>
  <c r="H241" i="1"/>
  <c r="I241" i="1" s="1"/>
  <c r="D241" i="1"/>
  <c r="E241" i="1" s="1"/>
  <c r="R240" i="1"/>
  <c r="P240" i="1"/>
  <c r="K240" i="1"/>
  <c r="J240" i="1"/>
  <c r="H240" i="1"/>
  <c r="I240" i="1" s="1"/>
  <c r="D240" i="1"/>
  <c r="E240" i="1" s="1"/>
  <c r="R239" i="1"/>
  <c r="P239" i="1"/>
  <c r="O239" i="1"/>
  <c r="K239" i="1"/>
  <c r="L239" i="1" s="1"/>
  <c r="J239" i="1"/>
  <c r="H239" i="1"/>
  <c r="I239" i="1" s="1"/>
  <c r="D239" i="1"/>
  <c r="E239" i="1" s="1"/>
  <c r="R238" i="1"/>
  <c r="P238" i="1"/>
  <c r="O238" i="1"/>
  <c r="K238" i="1"/>
  <c r="J238" i="1"/>
  <c r="H238" i="1"/>
  <c r="I238" i="1" s="1"/>
  <c r="D238" i="1"/>
  <c r="E238" i="1" s="1"/>
  <c r="R237" i="1"/>
  <c r="P237" i="1"/>
  <c r="O237" i="1"/>
  <c r="K237" i="1"/>
  <c r="J237" i="1"/>
  <c r="H237" i="1"/>
  <c r="I237" i="1" s="1"/>
  <c r="D237" i="1"/>
  <c r="E237" i="1" s="1"/>
  <c r="R236" i="1"/>
  <c r="P236" i="1"/>
  <c r="O236" i="1"/>
  <c r="K236" i="1"/>
  <c r="J236" i="1"/>
  <c r="H236" i="1"/>
  <c r="I236" i="1" s="1"/>
  <c r="D236" i="1"/>
  <c r="E236" i="1" s="1"/>
  <c r="R235" i="1"/>
  <c r="P235" i="1"/>
  <c r="O235" i="1"/>
  <c r="K235" i="1"/>
  <c r="J235" i="1"/>
  <c r="H235" i="1"/>
  <c r="I235" i="1" s="1"/>
  <c r="D235" i="1"/>
  <c r="E235" i="1" s="1"/>
  <c r="R184" i="2"/>
  <c r="P184" i="2"/>
  <c r="O184" i="2"/>
  <c r="K184" i="2"/>
  <c r="J184" i="2"/>
  <c r="H184" i="2"/>
  <c r="I184" i="2" s="1"/>
  <c r="D184" i="2"/>
  <c r="E184" i="2" s="1"/>
  <c r="R183" i="2"/>
  <c r="P183" i="2"/>
  <c r="O183" i="2"/>
  <c r="K183" i="2"/>
  <c r="J183" i="2"/>
  <c r="H183" i="2"/>
  <c r="I183" i="2" s="1"/>
  <c r="D183" i="2"/>
  <c r="E183" i="2" s="1"/>
  <c r="R182" i="2"/>
  <c r="P182" i="2"/>
  <c r="O182" i="2"/>
  <c r="K182" i="2"/>
  <c r="J182" i="2"/>
  <c r="H182" i="2"/>
  <c r="I182" i="2" s="1"/>
  <c r="D182" i="2"/>
  <c r="E182" i="2" s="1"/>
  <c r="R181" i="2"/>
  <c r="P181" i="2"/>
  <c r="O181" i="2"/>
  <c r="K181" i="2"/>
  <c r="J181" i="2"/>
  <c r="H181" i="2"/>
  <c r="I181" i="2" s="1"/>
  <c r="D181" i="2"/>
  <c r="E181" i="2" s="1"/>
  <c r="R180" i="2"/>
  <c r="P180" i="2"/>
  <c r="O180" i="2"/>
  <c r="K180" i="2"/>
  <c r="J180" i="2"/>
  <c r="H180" i="2"/>
  <c r="I180" i="2" s="1"/>
  <c r="D180" i="2"/>
  <c r="E180" i="2" s="1"/>
  <c r="R179" i="2"/>
  <c r="P179" i="2"/>
  <c r="O179" i="2"/>
  <c r="K179" i="2"/>
  <c r="J179" i="2"/>
  <c r="H179" i="2"/>
  <c r="I179" i="2" s="1"/>
  <c r="D179" i="2"/>
  <c r="E179" i="2" s="1"/>
  <c r="R178" i="2"/>
  <c r="P178" i="2"/>
  <c r="O178" i="2"/>
  <c r="K178" i="2"/>
  <c r="J178" i="2"/>
  <c r="H178" i="2"/>
  <c r="I178" i="2" s="1"/>
  <c r="D178" i="2"/>
  <c r="E178" i="2" s="1"/>
  <c r="R177" i="2"/>
  <c r="P177" i="2"/>
  <c r="O177" i="2"/>
  <c r="K177" i="2"/>
  <c r="J177" i="2"/>
  <c r="H177" i="2"/>
  <c r="I177" i="2" s="1"/>
  <c r="D177" i="2"/>
  <c r="E177" i="2" s="1"/>
  <c r="R176" i="2"/>
  <c r="P176" i="2"/>
  <c r="O176" i="2"/>
  <c r="K176" i="2"/>
  <c r="J176" i="2"/>
  <c r="H176" i="2"/>
  <c r="I176" i="2" s="1"/>
  <c r="D176" i="2"/>
  <c r="E176" i="2" s="1"/>
  <c r="R175" i="2"/>
  <c r="P175" i="2"/>
  <c r="O175" i="2"/>
  <c r="K175" i="2"/>
  <c r="J175" i="2"/>
  <c r="H175" i="2"/>
  <c r="I175" i="2" s="1"/>
  <c r="D175" i="2"/>
  <c r="E175" i="2" s="1"/>
  <c r="R174" i="2"/>
  <c r="P174" i="2"/>
  <c r="O174" i="2"/>
  <c r="K174" i="2"/>
  <c r="J174" i="2"/>
  <c r="H174" i="2"/>
  <c r="I174" i="2" s="1"/>
  <c r="D174" i="2"/>
  <c r="E174" i="2" s="1"/>
  <c r="R173" i="2"/>
  <c r="P173" i="2"/>
  <c r="O173" i="2"/>
  <c r="K173" i="2"/>
  <c r="J173" i="2"/>
  <c r="H173" i="2"/>
  <c r="I173" i="2" s="1"/>
  <c r="D173" i="2"/>
  <c r="E173" i="2" s="1"/>
  <c r="R172" i="2"/>
  <c r="P172" i="2"/>
  <c r="O172" i="2"/>
  <c r="K172" i="2"/>
  <c r="J172" i="2"/>
  <c r="H172" i="2"/>
  <c r="I172" i="2" s="1"/>
  <c r="D172" i="2"/>
  <c r="E172" i="2" s="1"/>
  <c r="R171" i="2"/>
  <c r="P171" i="2"/>
  <c r="O171" i="2"/>
  <c r="K171" i="2"/>
  <c r="J171" i="2"/>
  <c r="H171" i="2"/>
  <c r="I171" i="2" s="1"/>
  <c r="D171" i="2"/>
  <c r="E171" i="2" s="1"/>
  <c r="R170" i="2"/>
  <c r="P170" i="2"/>
  <c r="O170" i="2"/>
  <c r="K170" i="2"/>
  <c r="J170" i="2"/>
  <c r="H170" i="2"/>
  <c r="I170" i="2" s="1"/>
  <c r="D170" i="2"/>
  <c r="E170" i="2" s="1"/>
  <c r="R169" i="2"/>
  <c r="P169" i="2"/>
  <c r="O169" i="2"/>
  <c r="K169" i="2"/>
  <c r="J169" i="2"/>
  <c r="H169" i="2"/>
  <c r="I169" i="2" s="1"/>
  <c r="D169" i="2"/>
  <c r="E169" i="2" s="1"/>
  <c r="R228" i="1"/>
  <c r="P228" i="1"/>
  <c r="O228" i="1"/>
  <c r="K228" i="1"/>
  <c r="J228" i="1"/>
  <c r="H228" i="1"/>
  <c r="I228" i="1" s="1"/>
  <c r="D228" i="1"/>
  <c r="E228" i="1" s="1"/>
  <c r="R227" i="1"/>
  <c r="P227" i="1"/>
  <c r="O227" i="1"/>
  <c r="K227" i="1"/>
  <c r="J227" i="1"/>
  <c r="H227" i="1"/>
  <c r="I227" i="1" s="1"/>
  <c r="D227" i="1"/>
  <c r="E227" i="1" s="1"/>
  <c r="R226" i="1"/>
  <c r="P226" i="1"/>
  <c r="O226" i="1"/>
  <c r="K226" i="1"/>
  <c r="J226" i="1"/>
  <c r="H226" i="1"/>
  <c r="I226" i="1" s="1"/>
  <c r="D226" i="1"/>
  <c r="E226" i="1" s="1"/>
  <c r="R225" i="1"/>
  <c r="P225" i="1"/>
  <c r="O225" i="1"/>
  <c r="K225" i="1"/>
  <c r="J225" i="1"/>
  <c r="H225" i="1"/>
  <c r="I225" i="1" s="1"/>
  <c r="D225" i="1"/>
  <c r="E225" i="1" s="1"/>
  <c r="R224" i="1"/>
  <c r="P224" i="1"/>
  <c r="O224" i="1"/>
  <c r="K224" i="1"/>
  <c r="J224" i="1"/>
  <c r="H224" i="1"/>
  <c r="I224" i="1" s="1"/>
  <c r="D224" i="1"/>
  <c r="E224" i="1" s="1"/>
  <c r="R223" i="1"/>
  <c r="P223" i="1"/>
  <c r="O223" i="1"/>
  <c r="K223" i="1"/>
  <c r="L223" i="1" s="1"/>
  <c r="J223" i="1"/>
  <c r="H223" i="1"/>
  <c r="I223" i="1" s="1"/>
  <c r="D223" i="1"/>
  <c r="E223" i="1" s="1"/>
  <c r="R222" i="1"/>
  <c r="P222" i="1"/>
  <c r="O222" i="1"/>
  <c r="K222" i="1"/>
  <c r="J222" i="1"/>
  <c r="H222" i="1"/>
  <c r="I222" i="1" s="1"/>
  <c r="D222" i="1"/>
  <c r="E222" i="1" s="1"/>
  <c r="R221" i="1"/>
  <c r="P221" i="1"/>
  <c r="O221" i="1"/>
  <c r="K221" i="1"/>
  <c r="J221" i="1"/>
  <c r="H221" i="1"/>
  <c r="I221" i="1" s="1"/>
  <c r="D221" i="1"/>
  <c r="E221" i="1" s="1"/>
  <c r="R220" i="1"/>
  <c r="P220" i="1"/>
  <c r="O220" i="1"/>
  <c r="K220" i="1"/>
  <c r="J220" i="1"/>
  <c r="H220" i="1"/>
  <c r="I220" i="1" s="1"/>
  <c r="D220" i="1"/>
  <c r="E220" i="1" s="1"/>
  <c r="R219" i="1"/>
  <c r="P219" i="1"/>
  <c r="O219" i="1"/>
  <c r="K219" i="1"/>
  <c r="J219" i="1"/>
  <c r="H219" i="1"/>
  <c r="I219" i="1" s="1"/>
  <c r="D219" i="1"/>
  <c r="E219" i="1" s="1"/>
  <c r="R218" i="1"/>
  <c r="P218" i="1"/>
  <c r="O218" i="1"/>
  <c r="K218" i="1"/>
  <c r="L218" i="1" s="1"/>
  <c r="J218" i="1"/>
  <c r="H218" i="1"/>
  <c r="I218" i="1" s="1"/>
  <c r="D218" i="1"/>
  <c r="E218" i="1" s="1"/>
  <c r="R217" i="1"/>
  <c r="P217" i="1"/>
  <c r="O217" i="1"/>
  <c r="K217" i="1"/>
  <c r="J217" i="1"/>
  <c r="H217" i="1"/>
  <c r="I217" i="1" s="1"/>
  <c r="D217" i="1"/>
  <c r="E217" i="1" s="1"/>
  <c r="R216" i="1"/>
  <c r="P216" i="1"/>
  <c r="O216" i="1"/>
  <c r="K216" i="1"/>
  <c r="J216" i="1"/>
  <c r="H216" i="1"/>
  <c r="I216" i="1" s="1"/>
  <c r="D216" i="1"/>
  <c r="E216" i="1" s="1"/>
  <c r="R215" i="1"/>
  <c r="P215" i="1"/>
  <c r="O215" i="1"/>
  <c r="K215" i="1"/>
  <c r="J215" i="1"/>
  <c r="H215" i="1"/>
  <c r="I215" i="1" s="1"/>
  <c r="D215" i="1"/>
  <c r="E215" i="1" s="1"/>
  <c r="R214" i="1"/>
  <c r="P214" i="1"/>
  <c r="O214" i="1"/>
  <c r="K214" i="1"/>
  <c r="L214" i="1" s="1"/>
  <c r="J214" i="1"/>
  <c r="H214" i="1"/>
  <c r="I214" i="1" s="1"/>
  <c r="D214" i="1"/>
  <c r="E214" i="1" s="1"/>
  <c r="R213" i="1"/>
  <c r="P213" i="1"/>
  <c r="O213" i="1"/>
  <c r="K213" i="1"/>
  <c r="J213" i="1"/>
  <c r="H213" i="1"/>
  <c r="I213" i="1" s="1"/>
  <c r="D213" i="1"/>
  <c r="E213" i="1" s="1"/>
  <c r="R212" i="1"/>
  <c r="P212" i="1"/>
  <c r="O212" i="1"/>
  <c r="K212" i="1"/>
  <c r="L212" i="1" s="1"/>
  <c r="J212" i="1"/>
  <c r="H212" i="1"/>
  <c r="I212" i="1" s="1"/>
  <c r="D212" i="1"/>
  <c r="E212" i="1" s="1"/>
  <c r="R211" i="1"/>
  <c r="P211" i="1"/>
  <c r="O211" i="1"/>
  <c r="K211" i="1"/>
  <c r="J211" i="1"/>
  <c r="H211" i="1"/>
  <c r="I211" i="1" s="1"/>
  <c r="D211" i="1"/>
  <c r="E211" i="1" s="1"/>
  <c r="R210" i="1"/>
  <c r="P210" i="1"/>
  <c r="O210" i="1"/>
  <c r="K210" i="1"/>
  <c r="J210" i="1"/>
  <c r="H210" i="1"/>
  <c r="I210" i="1" s="1"/>
  <c r="D210" i="1"/>
  <c r="E210" i="1" s="1"/>
  <c r="R209" i="1"/>
  <c r="P209" i="1"/>
  <c r="O209" i="1"/>
  <c r="K209" i="1"/>
  <c r="J209" i="1"/>
  <c r="H209" i="1"/>
  <c r="I209" i="1" s="1"/>
  <c r="D209" i="1"/>
  <c r="E209" i="1" s="1"/>
  <c r="R168" i="2"/>
  <c r="P168" i="2"/>
  <c r="O168" i="2"/>
  <c r="K168" i="2"/>
  <c r="L168" i="2" s="1"/>
  <c r="J168" i="2"/>
  <c r="H168" i="2"/>
  <c r="I168" i="2" s="1"/>
  <c r="D168" i="2"/>
  <c r="E168" i="2" s="1"/>
  <c r="R167" i="2"/>
  <c r="P167" i="2"/>
  <c r="O167" i="2"/>
  <c r="K167" i="2"/>
  <c r="J167" i="2"/>
  <c r="H167" i="2"/>
  <c r="I167" i="2" s="1"/>
  <c r="D167" i="2"/>
  <c r="E167" i="2" s="1"/>
  <c r="R166" i="2"/>
  <c r="P166" i="2"/>
  <c r="O166" i="2"/>
  <c r="K166" i="2"/>
  <c r="L166" i="2" s="1"/>
  <c r="J166" i="2"/>
  <c r="H166" i="2"/>
  <c r="I166" i="2" s="1"/>
  <c r="D166" i="2"/>
  <c r="E166" i="2" s="1"/>
  <c r="R165" i="2"/>
  <c r="P165" i="2"/>
  <c r="O165" i="2"/>
  <c r="K165" i="2"/>
  <c r="J165" i="2"/>
  <c r="H165" i="2"/>
  <c r="I165" i="2" s="1"/>
  <c r="E165" i="2"/>
  <c r="R164" i="2"/>
  <c r="P164" i="2"/>
  <c r="O164" i="2"/>
  <c r="K164" i="2"/>
  <c r="J164" i="2"/>
  <c r="H164" i="2"/>
  <c r="I164" i="2" s="1"/>
  <c r="D164" i="2"/>
  <c r="E164" i="2" s="1"/>
  <c r="R163" i="2"/>
  <c r="P163" i="2"/>
  <c r="O163" i="2"/>
  <c r="K163" i="2"/>
  <c r="J163" i="2"/>
  <c r="H163" i="2"/>
  <c r="I163" i="2" s="1"/>
  <c r="D163" i="2"/>
  <c r="E163" i="2" s="1"/>
  <c r="R162" i="2"/>
  <c r="P162" i="2"/>
  <c r="O162" i="2"/>
  <c r="K162" i="2"/>
  <c r="J162" i="2"/>
  <c r="H162" i="2"/>
  <c r="I162" i="2" s="1"/>
  <c r="D162" i="2"/>
  <c r="E162" i="2" s="1"/>
  <c r="R161" i="2"/>
  <c r="P161" i="2"/>
  <c r="O161" i="2"/>
  <c r="K161" i="2"/>
  <c r="J161" i="2"/>
  <c r="H161" i="2"/>
  <c r="I161" i="2" s="1"/>
  <c r="D161" i="2"/>
  <c r="E161" i="2" s="1"/>
  <c r="R160" i="2"/>
  <c r="P160" i="2"/>
  <c r="O160" i="2"/>
  <c r="K160" i="2"/>
  <c r="J160" i="2"/>
  <c r="H160" i="2"/>
  <c r="I160" i="2" s="1"/>
  <c r="D160" i="2"/>
  <c r="E160" i="2" s="1"/>
  <c r="R158" i="2"/>
  <c r="P158" i="2"/>
  <c r="O158" i="2"/>
  <c r="K158" i="2"/>
  <c r="J158" i="2"/>
  <c r="I158" i="2"/>
  <c r="D158" i="2"/>
  <c r="E158" i="2" s="1"/>
  <c r="R157" i="2"/>
  <c r="P157" i="2"/>
  <c r="O157" i="2"/>
  <c r="K157" i="2"/>
  <c r="J157" i="2"/>
  <c r="H157" i="2"/>
  <c r="I157" i="2" s="1"/>
  <c r="D157" i="2"/>
  <c r="E157" i="2" s="1"/>
  <c r="R156" i="2"/>
  <c r="P156" i="2"/>
  <c r="O156" i="2"/>
  <c r="K156" i="2"/>
  <c r="J156" i="2"/>
  <c r="H156" i="2"/>
  <c r="I156" i="2" s="1"/>
  <c r="D156" i="2"/>
  <c r="E156" i="2" s="1"/>
  <c r="R155" i="2"/>
  <c r="P155" i="2"/>
  <c r="O155" i="2"/>
  <c r="K155" i="2"/>
  <c r="J155" i="2"/>
  <c r="H155" i="2"/>
  <c r="I155" i="2" s="1"/>
  <c r="D155" i="2"/>
  <c r="E155" i="2" s="1"/>
  <c r="R154" i="2"/>
  <c r="P154" i="2"/>
  <c r="O154" i="2"/>
  <c r="K154" i="2"/>
  <c r="J154" i="2"/>
  <c r="H154" i="2"/>
  <c r="I154" i="2" s="1"/>
  <c r="D154" i="2"/>
  <c r="E154" i="2" s="1"/>
  <c r="R153" i="2"/>
  <c r="P153" i="2"/>
  <c r="O153" i="2"/>
  <c r="K153" i="2"/>
  <c r="J153" i="2"/>
  <c r="H153" i="2"/>
  <c r="I153" i="2" s="1"/>
  <c r="D153" i="2"/>
  <c r="E153" i="2" s="1"/>
  <c r="R152" i="2"/>
  <c r="P152" i="2"/>
  <c r="O152" i="2"/>
  <c r="K152" i="2"/>
  <c r="J152" i="2"/>
  <c r="H152" i="2"/>
  <c r="I152" i="2" s="1"/>
  <c r="D152" i="2"/>
  <c r="E152" i="2" s="1"/>
  <c r="R151" i="2"/>
  <c r="P151" i="2"/>
  <c r="O151" i="2"/>
  <c r="K151" i="2"/>
  <c r="J151" i="2"/>
  <c r="H151" i="2"/>
  <c r="I151" i="2" s="1"/>
  <c r="D151" i="2"/>
  <c r="E151" i="2" s="1"/>
  <c r="R150" i="2"/>
  <c r="P150" i="2"/>
  <c r="O150" i="2"/>
  <c r="K150" i="2"/>
  <c r="J150" i="2"/>
  <c r="H150" i="2"/>
  <c r="I150" i="2" s="1"/>
  <c r="D150" i="2"/>
  <c r="E150" i="2" s="1"/>
  <c r="R149" i="2"/>
  <c r="P149" i="2"/>
  <c r="O149" i="2"/>
  <c r="K149" i="2"/>
  <c r="J149" i="2"/>
  <c r="H149" i="2"/>
  <c r="I149" i="2" s="1"/>
  <c r="D149" i="2"/>
  <c r="E149" i="2" s="1"/>
  <c r="R208" i="1"/>
  <c r="R205" i="1"/>
  <c r="R203" i="1"/>
  <c r="R200" i="1"/>
  <c r="R198" i="1"/>
  <c r="R195" i="1"/>
  <c r="R193" i="1"/>
  <c r="R190" i="1"/>
  <c r="R188" i="1"/>
  <c r="R185" i="1"/>
  <c r="R207" i="1"/>
  <c r="P208" i="1"/>
  <c r="O208" i="1"/>
  <c r="K208" i="1"/>
  <c r="J208" i="1"/>
  <c r="H208" i="1"/>
  <c r="I208" i="1" s="1"/>
  <c r="D208" i="1"/>
  <c r="E208" i="1" s="1"/>
  <c r="P207" i="1"/>
  <c r="O207" i="1"/>
  <c r="K207" i="1"/>
  <c r="J207" i="1"/>
  <c r="H207" i="1"/>
  <c r="I207" i="1" s="1"/>
  <c r="D207" i="1"/>
  <c r="E207" i="1" s="1"/>
  <c r="P205" i="1"/>
  <c r="O205" i="1"/>
  <c r="K205" i="1"/>
  <c r="L205" i="1" s="1"/>
  <c r="J205" i="1"/>
  <c r="H205" i="1"/>
  <c r="I205" i="1" s="1"/>
  <c r="D205" i="1"/>
  <c r="E205" i="1" s="1"/>
  <c r="R204" i="1"/>
  <c r="P204" i="1"/>
  <c r="O204" i="1"/>
  <c r="K204" i="1"/>
  <c r="L204" i="1" s="1"/>
  <c r="J204" i="1"/>
  <c r="H204" i="1"/>
  <c r="I204" i="1" s="1"/>
  <c r="D204" i="1"/>
  <c r="E204" i="1" s="1"/>
  <c r="P203" i="1"/>
  <c r="O203" i="1"/>
  <c r="K203" i="1"/>
  <c r="L203" i="1" s="1"/>
  <c r="J203" i="1"/>
  <c r="H203" i="1"/>
  <c r="I203" i="1" s="1"/>
  <c r="D203" i="1"/>
  <c r="E203" i="1" s="1"/>
  <c r="R202" i="1"/>
  <c r="P202" i="1"/>
  <c r="O202" i="1"/>
  <c r="K202" i="1"/>
  <c r="J202" i="1"/>
  <c r="H202" i="1"/>
  <c r="I202" i="1" s="1"/>
  <c r="D202" i="1"/>
  <c r="E202" i="1" s="1"/>
  <c r="R201" i="1"/>
  <c r="P201" i="1"/>
  <c r="O201" i="1"/>
  <c r="K201" i="1"/>
  <c r="J201" i="1"/>
  <c r="H201" i="1"/>
  <c r="I201" i="1" s="1"/>
  <c r="D201" i="1"/>
  <c r="E201" i="1" s="1"/>
  <c r="P200" i="1"/>
  <c r="O200" i="1"/>
  <c r="K200" i="1"/>
  <c r="L200" i="1" s="1"/>
  <c r="J200" i="1"/>
  <c r="H200" i="1"/>
  <c r="I200" i="1" s="1"/>
  <c r="D200" i="1"/>
  <c r="E200" i="1" s="1"/>
  <c r="R199" i="1"/>
  <c r="P199" i="1"/>
  <c r="O199" i="1"/>
  <c r="K199" i="1"/>
  <c r="L199" i="1" s="1"/>
  <c r="J199" i="1"/>
  <c r="H199" i="1"/>
  <c r="I199" i="1" s="1"/>
  <c r="D199" i="1"/>
  <c r="E199" i="1" s="1"/>
  <c r="P198" i="1"/>
  <c r="O198" i="1"/>
  <c r="K198" i="1"/>
  <c r="J198" i="1"/>
  <c r="H198" i="1"/>
  <c r="I198" i="1" s="1"/>
  <c r="D198" i="1"/>
  <c r="E198" i="1" s="1"/>
  <c r="R197" i="1"/>
  <c r="P197" i="1"/>
  <c r="O197" i="1"/>
  <c r="K197" i="1"/>
  <c r="J197" i="1"/>
  <c r="H197" i="1"/>
  <c r="I197" i="1" s="1"/>
  <c r="D197" i="1"/>
  <c r="E197" i="1" s="1"/>
  <c r="R196" i="1"/>
  <c r="P195" i="1"/>
  <c r="O195" i="1"/>
  <c r="K195" i="1"/>
  <c r="L195" i="1" s="1"/>
  <c r="J195" i="1"/>
  <c r="I195" i="1"/>
  <c r="E195" i="1"/>
  <c r="R194" i="1"/>
  <c r="P194" i="1"/>
  <c r="O194" i="1"/>
  <c r="K194" i="1"/>
  <c r="L194" i="1" s="1"/>
  <c r="J194" i="1"/>
  <c r="I194" i="1"/>
  <c r="D194" i="1"/>
  <c r="E194" i="1" s="1"/>
  <c r="P193" i="1"/>
  <c r="O193" i="1"/>
  <c r="K193" i="1"/>
  <c r="J193" i="1"/>
  <c r="H193" i="1"/>
  <c r="I193" i="1" s="1"/>
  <c r="D193" i="1"/>
  <c r="E193" i="1" s="1"/>
  <c r="R192" i="1"/>
  <c r="P192" i="1"/>
  <c r="O192" i="1"/>
  <c r="K192" i="1"/>
  <c r="J192" i="1"/>
  <c r="H192" i="1"/>
  <c r="I192" i="1" s="1"/>
  <c r="D192" i="1"/>
  <c r="E192" i="1" s="1"/>
  <c r="R191" i="1"/>
  <c r="P191" i="1"/>
  <c r="O191" i="1"/>
  <c r="K191" i="1"/>
  <c r="J191" i="1"/>
  <c r="H191" i="1"/>
  <c r="I191" i="1" s="1"/>
  <c r="D191" i="1"/>
  <c r="E191" i="1" s="1"/>
  <c r="P190" i="1"/>
  <c r="O190" i="1"/>
  <c r="K190" i="1"/>
  <c r="L190" i="1" s="1"/>
  <c r="J190" i="1"/>
  <c r="H190" i="1"/>
  <c r="I190" i="1" s="1"/>
  <c r="D190" i="1"/>
  <c r="E190" i="1" s="1"/>
  <c r="R189" i="1"/>
  <c r="P189" i="1"/>
  <c r="O189" i="1"/>
  <c r="K189" i="1"/>
  <c r="L189" i="1" s="1"/>
  <c r="J189" i="1"/>
  <c r="H189" i="1"/>
  <c r="I189" i="1" s="1"/>
  <c r="D189" i="1"/>
  <c r="E189" i="1" s="1"/>
  <c r="P188" i="1"/>
  <c r="O188" i="1"/>
  <c r="K188" i="1"/>
  <c r="J188" i="1"/>
  <c r="H188" i="1"/>
  <c r="I188" i="1" s="1"/>
  <c r="D188" i="1"/>
  <c r="E188" i="1" s="1"/>
  <c r="R187" i="1"/>
  <c r="P187" i="1"/>
  <c r="O187" i="1"/>
  <c r="K187" i="1"/>
  <c r="J187" i="1"/>
  <c r="H187" i="1"/>
  <c r="I187" i="1" s="1"/>
  <c r="D187" i="1"/>
  <c r="E187" i="1" s="1"/>
  <c r="R186" i="1"/>
  <c r="P186" i="1"/>
  <c r="O186" i="1"/>
  <c r="K186" i="1"/>
  <c r="J186" i="1"/>
  <c r="H186" i="1"/>
  <c r="I186" i="1" s="1"/>
  <c r="D186" i="1"/>
  <c r="E186" i="1" s="1"/>
  <c r="P185" i="1"/>
  <c r="O185" i="1"/>
  <c r="K185" i="1"/>
  <c r="J185" i="1"/>
  <c r="H185" i="1"/>
  <c r="I185" i="1" s="1"/>
  <c r="D185" i="1"/>
  <c r="E185" i="1" s="1"/>
  <c r="R184" i="1"/>
  <c r="P184" i="1"/>
  <c r="O184" i="1"/>
  <c r="K184" i="1"/>
  <c r="L184" i="1" s="1"/>
  <c r="J184" i="1"/>
  <c r="H184" i="1"/>
  <c r="I184" i="1" s="1"/>
  <c r="D184" i="1"/>
  <c r="E184" i="1" s="1"/>
  <c r="R148" i="2"/>
  <c r="P148" i="2"/>
  <c r="O148" i="2"/>
  <c r="K148" i="2"/>
  <c r="J148" i="2"/>
  <c r="H148" i="2"/>
  <c r="I148" i="2" s="1"/>
  <c r="D148" i="2"/>
  <c r="E148" i="2" s="1"/>
  <c r="R147" i="2"/>
  <c r="P147" i="2"/>
  <c r="O147" i="2"/>
  <c r="K147" i="2"/>
  <c r="J147" i="2"/>
  <c r="H147" i="2"/>
  <c r="I147" i="2" s="1"/>
  <c r="D147" i="2"/>
  <c r="E147" i="2" s="1"/>
  <c r="R146" i="2"/>
  <c r="P146" i="2"/>
  <c r="O146" i="2"/>
  <c r="K146" i="2"/>
  <c r="J146" i="2"/>
  <c r="H146" i="2"/>
  <c r="I146" i="2" s="1"/>
  <c r="D146" i="2"/>
  <c r="E146" i="2" s="1"/>
  <c r="R145" i="2"/>
  <c r="P145" i="2"/>
  <c r="O145" i="2"/>
  <c r="K145" i="2"/>
  <c r="J145" i="2"/>
  <c r="H145" i="2"/>
  <c r="I145" i="2" s="1"/>
  <c r="D145" i="2"/>
  <c r="E145" i="2" s="1"/>
  <c r="R144" i="2"/>
  <c r="P144" i="2"/>
  <c r="O144" i="2"/>
  <c r="K144" i="2"/>
  <c r="J144" i="2"/>
  <c r="H144" i="2"/>
  <c r="I144" i="2" s="1"/>
  <c r="D144" i="2"/>
  <c r="E144" i="2" s="1"/>
  <c r="R143" i="2"/>
  <c r="P143" i="2"/>
  <c r="O143" i="2"/>
  <c r="K143" i="2"/>
  <c r="J143" i="2"/>
  <c r="H143" i="2"/>
  <c r="I143" i="2" s="1"/>
  <c r="D143" i="2"/>
  <c r="E143" i="2" s="1"/>
  <c r="R142" i="2"/>
  <c r="P142" i="2"/>
  <c r="O142" i="2"/>
  <c r="K142" i="2"/>
  <c r="J142" i="2"/>
  <c r="H142" i="2"/>
  <c r="I142" i="2" s="1"/>
  <c r="D142" i="2"/>
  <c r="E142" i="2" s="1"/>
  <c r="R141" i="2"/>
  <c r="P141" i="2"/>
  <c r="O141" i="2"/>
  <c r="K141" i="2"/>
  <c r="J141" i="2"/>
  <c r="H141" i="2"/>
  <c r="I141" i="2" s="1"/>
  <c r="D141" i="2"/>
  <c r="E141" i="2" s="1"/>
  <c r="R140" i="2"/>
  <c r="P140" i="2"/>
  <c r="O140" i="2"/>
  <c r="K140" i="2"/>
  <c r="J140" i="2"/>
  <c r="H140" i="2"/>
  <c r="I140" i="2" s="1"/>
  <c r="D140" i="2"/>
  <c r="E140" i="2" s="1"/>
  <c r="R139" i="2"/>
  <c r="P139" i="2"/>
  <c r="O139" i="2"/>
  <c r="K139" i="2"/>
  <c r="J139" i="2"/>
  <c r="H139" i="2"/>
  <c r="I139" i="2" s="1"/>
  <c r="D139" i="2"/>
  <c r="E139" i="2" s="1"/>
  <c r="R138" i="2"/>
  <c r="P138" i="2"/>
  <c r="O138" i="2"/>
  <c r="K138" i="2"/>
  <c r="J138" i="2"/>
  <c r="H138" i="2"/>
  <c r="I138" i="2" s="1"/>
  <c r="D138" i="2"/>
  <c r="E138" i="2" s="1"/>
  <c r="R137" i="2"/>
  <c r="P137" i="2"/>
  <c r="O137" i="2"/>
  <c r="K137" i="2"/>
  <c r="J137" i="2"/>
  <c r="H137" i="2"/>
  <c r="I137" i="2" s="1"/>
  <c r="D137" i="2"/>
  <c r="E137" i="2" s="1"/>
  <c r="R136" i="2"/>
  <c r="P136" i="2"/>
  <c r="O136" i="2"/>
  <c r="K136" i="2"/>
  <c r="L136" i="2" s="1"/>
  <c r="J136" i="2"/>
  <c r="I136" i="2"/>
  <c r="D136" i="2"/>
  <c r="E136" i="2" s="1"/>
  <c r="R134" i="2"/>
  <c r="P134" i="2"/>
  <c r="O134" i="2"/>
  <c r="K134" i="2"/>
  <c r="J134" i="2"/>
  <c r="I134" i="2"/>
  <c r="D134" i="2"/>
  <c r="E134" i="2" s="1"/>
  <c r="N133" i="2"/>
  <c r="I133" i="2"/>
  <c r="E133" i="2"/>
  <c r="H161" i="1"/>
  <c r="R183" i="1"/>
  <c r="P183" i="1"/>
  <c r="O183" i="1"/>
  <c r="K183" i="1"/>
  <c r="L183" i="1" s="1"/>
  <c r="J183" i="1"/>
  <c r="H183" i="1"/>
  <c r="I183" i="1" s="1"/>
  <c r="D183" i="1"/>
  <c r="E183" i="1" s="1"/>
  <c r="R182" i="1"/>
  <c r="P182" i="1"/>
  <c r="O182" i="1"/>
  <c r="K182" i="1"/>
  <c r="J182" i="1"/>
  <c r="H182" i="1"/>
  <c r="I182" i="1" s="1"/>
  <c r="D182" i="1"/>
  <c r="E182" i="1" s="1"/>
  <c r="R181" i="1"/>
  <c r="P181" i="1"/>
  <c r="O181" i="1"/>
  <c r="K181" i="1"/>
  <c r="L181" i="1" s="1"/>
  <c r="J181" i="1"/>
  <c r="H181" i="1"/>
  <c r="I181" i="1" s="1"/>
  <c r="D181" i="1"/>
  <c r="E181" i="1" s="1"/>
  <c r="P180" i="1"/>
  <c r="O180" i="1"/>
  <c r="K180" i="1"/>
  <c r="J180" i="1"/>
  <c r="H180" i="1"/>
  <c r="I180" i="1" s="1"/>
  <c r="D180" i="1"/>
  <c r="E180" i="1" s="1"/>
  <c r="R179" i="1"/>
  <c r="P179" i="1"/>
  <c r="O179" i="1"/>
  <c r="K179" i="1"/>
  <c r="J179" i="1"/>
  <c r="H179" i="1"/>
  <c r="I179" i="1" s="1"/>
  <c r="D179" i="1"/>
  <c r="E179" i="1" s="1"/>
  <c r="R178" i="1"/>
  <c r="P178" i="1"/>
  <c r="O178" i="1"/>
  <c r="K178" i="1"/>
  <c r="J178" i="1"/>
  <c r="H178" i="1"/>
  <c r="I178" i="1" s="1"/>
  <c r="D178" i="1"/>
  <c r="E178" i="1" s="1"/>
  <c r="R177" i="1"/>
  <c r="P177" i="1"/>
  <c r="O177" i="1"/>
  <c r="K177" i="1"/>
  <c r="J177" i="1"/>
  <c r="H177" i="1"/>
  <c r="I177" i="1" s="1"/>
  <c r="D177" i="1"/>
  <c r="E177" i="1" s="1"/>
  <c r="P176" i="1"/>
  <c r="O176" i="1"/>
  <c r="K176" i="1"/>
  <c r="J176" i="1"/>
  <c r="H176" i="1"/>
  <c r="I176" i="1" s="1"/>
  <c r="D176" i="1"/>
  <c r="E176" i="1" s="1"/>
  <c r="P175" i="1"/>
  <c r="O175" i="1"/>
  <c r="K175" i="1"/>
  <c r="J175" i="1"/>
  <c r="H175" i="1"/>
  <c r="I175" i="1" s="1"/>
  <c r="D175" i="1"/>
  <c r="E175" i="1" s="1"/>
  <c r="R174" i="1"/>
  <c r="P174" i="1"/>
  <c r="O174" i="1"/>
  <c r="K174" i="1"/>
  <c r="J174" i="1"/>
  <c r="H174" i="1"/>
  <c r="I174" i="1" s="1"/>
  <c r="D174" i="1"/>
  <c r="E174" i="1" s="1"/>
  <c r="R173" i="1"/>
  <c r="P173" i="1"/>
  <c r="O173" i="1"/>
  <c r="K173" i="1"/>
  <c r="J173" i="1"/>
  <c r="H173" i="1"/>
  <c r="I173" i="1" s="1"/>
  <c r="D173" i="1"/>
  <c r="E173" i="1" s="1"/>
  <c r="R172" i="1"/>
  <c r="P172" i="1"/>
  <c r="O172" i="1"/>
  <c r="K172" i="1"/>
  <c r="J172" i="1"/>
  <c r="H172" i="1"/>
  <c r="I172" i="1" s="1"/>
  <c r="D172" i="1"/>
  <c r="E172" i="1" s="1"/>
  <c r="P171" i="1"/>
  <c r="O171" i="1"/>
  <c r="K171" i="1"/>
  <c r="J171" i="1"/>
  <c r="H171" i="1"/>
  <c r="I171" i="1" s="1"/>
  <c r="E171" i="1"/>
  <c r="P170" i="1"/>
  <c r="O170" i="1"/>
  <c r="K170" i="1"/>
  <c r="J170" i="1"/>
  <c r="H170" i="1"/>
  <c r="I170" i="1" s="1"/>
  <c r="D170" i="1"/>
  <c r="E170" i="1" s="1"/>
  <c r="R169" i="1"/>
  <c r="P169" i="1"/>
  <c r="O169" i="1"/>
  <c r="K169" i="1"/>
  <c r="J169" i="1"/>
  <c r="H169" i="1"/>
  <c r="I169" i="1" s="1"/>
  <c r="D169" i="1"/>
  <c r="E169" i="1" s="1"/>
  <c r="R168" i="1"/>
  <c r="P168" i="1"/>
  <c r="O168" i="1"/>
  <c r="K168" i="1"/>
  <c r="J168" i="1"/>
  <c r="I168" i="1"/>
  <c r="D168" i="1"/>
  <c r="E168" i="1" s="1"/>
  <c r="R167" i="1"/>
  <c r="P167" i="1"/>
  <c r="O167" i="1"/>
  <c r="K167" i="1"/>
  <c r="J167" i="1"/>
  <c r="I167" i="1"/>
  <c r="D167" i="1"/>
  <c r="E167" i="1" s="1"/>
  <c r="R166" i="1"/>
  <c r="P165" i="1"/>
  <c r="O165" i="1"/>
  <c r="K165" i="1"/>
  <c r="J165" i="1"/>
  <c r="I165" i="1"/>
  <c r="E165" i="1"/>
  <c r="D164" i="1"/>
  <c r="E164" i="1" s="1"/>
  <c r="M279" i="1" l="1"/>
  <c r="N279" i="1" s="1"/>
  <c r="M277" i="1"/>
  <c r="N277" i="1" s="1"/>
  <c r="M171" i="2"/>
  <c r="N171" i="2" s="1"/>
  <c r="M175" i="2"/>
  <c r="N175" i="2" s="1"/>
  <c r="M179" i="2"/>
  <c r="N179" i="2" s="1"/>
  <c r="M183" i="2"/>
  <c r="N183" i="2" s="1"/>
  <c r="M172" i="2"/>
  <c r="N172" i="2" s="1"/>
  <c r="M176" i="2"/>
  <c r="N176" i="2" s="1"/>
  <c r="M180" i="2"/>
  <c r="N180" i="2" s="1"/>
  <c r="M184" i="2"/>
  <c r="N184" i="2" s="1"/>
  <c r="M274" i="1"/>
  <c r="N274" i="1" s="1"/>
  <c r="M263" i="1"/>
  <c r="N263" i="1" s="1"/>
  <c r="M267" i="1"/>
  <c r="N267" i="1" s="1"/>
  <c r="M271" i="1"/>
  <c r="N271" i="1" s="1"/>
  <c r="M276" i="1"/>
  <c r="N276" i="1" s="1"/>
  <c r="L276" i="1"/>
  <c r="N250" i="1"/>
  <c r="M254" i="1"/>
  <c r="N254" i="1" s="1"/>
  <c r="M258" i="1"/>
  <c r="N258" i="1" s="1"/>
  <c r="M275" i="1"/>
  <c r="N275" i="1" s="1"/>
  <c r="M264" i="1"/>
  <c r="N264" i="1" s="1"/>
  <c r="M268" i="1"/>
  <c r="N268" i="1" s="1"/>
  <c r="M272" i="1"/>
  <c r="N272" i="1" s="1"/>
  <c r="M278" i="1"/>
  <c r="N278" i="1" s="1"/>
  <c r="L279" i="1"/>
  <c r="L278" i="1"/>
  <c r="L277" i="1"/>
  <c r="L275" i="1"/>
  <c r="M266" i="1"/>
  <c r="N266" i="1" s="1"/>
  <c r="M252" i="1"/>
  <c r="N252" i="1" s="1"/>
  <c r="M265" i="1"/>
  <c r="N265" i="1" s="1"/>
  <c r="M269" i="1"/>
  <c r="N269" i="1" s="1"/>
  <c r="M273" i="1"/>
  <c r="N273" i="1" s="1"/>
  <c r="L273" i="1"/>
  <c r="L272" i="1"/>
  <c r="L271" i="1"/>
  <c r="M270" i="1"/>
  <c r="N270" i="1" s="1"/>
  <c r="L265" i="1"/>
  <c r="L266" i="1"/>
  <c r="L267" i="1"/>
  <c r="L268" i="1"/>
  <c r="M253" i="1"/>
  <c r="N253" i="1" s="1"/>
  <c r="M257" i="1"/>
  <c r="N257" i="1" s="1"/>
  <c r="M261" i="1"/>
  <c r="N261" i="1" s="1"/>
  <c r="M262" i="1"/>
  <c r="N262" i="1" s="1"/>
  <c r="L269" i="1"/>
  <c r="N255" i="1"/>
  <c r="M259" i="1"/>
  <c r="N259" i="1" s="1"/>
  <c r="L264" i="1"/>
  <c r="L263" i="1"/>
  <c r="L262" i="1"/>
  <c r="M260" i="1"/>
  <c r="N260" i="1" s="1"/>
  <c r="M237" i="1"/>
  <c r="N237" i="1" s="1"/>
  <c r="L254" i="1"/>
  <c r="M235" i="1"/>
  <c r="N235" i="1" s="1"/>
  <c r="M243" i="1"/>
  <c r="N243" i="1" s="1"/>
  <c r="M247" i="1"/>
  <c r="N247" i="1" s="1"/>
  <c r="M251" i="1"/>
  <c r="N251" i="1" s="1"/>
  <c r="M256" i="1"/>
  <c r="N256" i="1" s="1"/>
  <c r="L259" i="1"/>
  <c r="L258" i="1"/>
  <c r="L257" i="1"/>
  <c r="L256" i="1"/>
  <c r="L255" i="1"/>
  <c r="L251" i="1"/>
  <c r="L253" i="1"/>
  <c r="L252" i="1"/>
  <c r="L250" i="1"/>
  <c r="M236" i="1"/>
  <c r="N236" i="1" s="1"/>
  <c r="N240" i="1"/>
  <c r="M248" i="1"/>
  <c r="N248" i="1" s="1"/>
  <c r="M238" i="1"/>
  <c r="N238" i="1" s="1"/>
  <c r="M242" i="1"/>
  <c r="N242" i="1" s="1"/>
  <c r="M246" i="1"/>
  <c r="N246" i="1" s="1"/>
  <c r="M249" i="1"/>
  <c r="N249" i="1" s="1"/>
  <c r="L248" i="1"/>
  <c r="L247" i="1"/>
  <c r="L246" i="1"/>
  <c r="N245" i="1"/>
  <c r="L235" i="1"/>
  <c r="L237" i="1"/>
  <c r="M241" i="1"/>
  <c r="N241" i="1" s="1"/>
  <c r="M244" i="1"/>
  <c r="N244" i="1" s="1"/>
  <c r="L243" i="1"/>
  <c r="L242" i="1"/>
  <c r="L241" i="1"/>
  <c r="L240" i="1"/>
  <c r="M239" i="1"/>
  <c r="N239" i="1" s="1"/>
  <c r="L236" i="1"/>
  <c r="M227" i="1"/>
  <c r="N227" i="1" s="1"/>
  <c r="M221" i="1"/>
  <c r="N221" i="1" s="1"/>
  <c r="M226" i="1"/>
  <c r="N226" i="1" s="1"/>
  <c r="L238" i="1"/>
  <c r="M220" i="1"/>
  <c r="N220" i="1" s="1"/>
  <c r="M170" i="2"/>
  <c r="N170" i="2" s="1"/>
  <c r="M174" i="2"/>
  <c r="N174" i="2" s="1"/>
  <c r="M178" i="2"/>
  <c r="N178" i="2" s="1"/>
  <c r="M182" i="2"/>
  <c r="N182" i="2" s="1"/>
  <c r="M181" i="2"/>
  <c r="N181" i="2" s="1"/>
  <c r="L181" i="2"/>
  <c r="L182" i="2"/>
  <c r="L183" i="2"/>
  <c r="L184" i="2"/>
  <c r="M177" i="2"/>
  <c r="N177" i="2" s="1"/>
  <c r="L177" i="2"/>
  <c r="L178" i="2"/>
  <c r="L179" i="2"/>
  <c r="L180" i="2"/>
  <c r="M173" i="2"/>
  <c r="N173" i="2" s="1"/>
  <c r="L173" i="2"/>
  <c r="L174" i="2"/>
  <c r="L175" i="2"/>
  <c r="L176" i="2"/>
  <c r="M169" i="2"/>
  <c r="N169" i="2" s="1"/>
  <c r="L169" i="2"/>
  <c r="L170" i="2"/>
  <c r="L171" i="2"/>
  <c r="L172" i="2"/>
  <c r="M160" i="2"/>
  <c r="N160" i="2" s="1"/>
  <c r="M164" i="2"/>
  <c r="N164" i="2" s="1"/>
  <c r="M228" i="1"/>
  <c r="N228" i="1" s="1"/>
  <c r="L221" i="1"/>
  <c r="M219" i="1"/>
  <c r="N219" i="1" s="1"/>
  <c r="L219" i="1"/>
  <c r="M223" i="1"/>
  <c r="N223" i="1" s="1"/>
  <c r="M224" i="1"/>
  <c r="N224" i="1" s="1"/>
  <c r="M225" i="1"/>
  <c r="N225" i="1" s="1"/>
  <c r="M216" i="1"/>
  <c r="N216" i="1" s="1"/>
  <c r="M222" i="1"/>
  <c r="N222" i="1" s="1"/>
  <c r="L224" i="1"/>
  <c r="L225" i="1"/>
  <c r="L222" i="1"/>
  <c r="L220" i="1"/>
  <c r="L226" i="1"/>
  <c r="L227" i="1"/>
  <c r="L228" i="1"/>
  <c r="M209" i="1"/>
  <c r="N209" i="1" s="1"/>
  <c r="M217" i="1"/>
  <c r="N217" i="1" s="1"/>
  <c r="M211" i="1"/>
  <c r="N211" i="1" s="1"/>
  <c r="M210" i="1"/>
  <c r="N210" i="1" s="1"/>
  <c r="M215" i="1"/>
  <c r="N215" i="1" s="1"/>
  <c r="L210" i="1"/>
  <c r="L216" i="1"/>
  <c r="M208" i="1"/>
  <c r="N208" i="1" s="1"/>
  <c r="M212" i="1"/>
  <c r="N212" i="1" s="1"/>
  <c r="M213" i="1"/>
  <c r="N213" i="1" s="1"/>
  <c r="M218" i="1"/>
  <c r="N218" i="1" s="1"/>
  <c r="L217" i="1"/>
  <c r="L215" i="1"/>
  <c r="M214" i="1"/>
  <c r="N214" i="1" s="1"/>
  <c r="L211" i="1"/>
  <c r="L209" i="1"/>
  <c r="L213" i="1"/>
  <c r="M192" i="1"/>
  <c r="N192" i="1" s="1"/>
  <c r="M198" i="1"/>
  <c r="N198" i="1" s="1"/>
  <c r="M167" i="2"/>
  <c r="N167" i="2" s="1"/>
  <c r="M140" i="2"/>
  <c r="N140" i="2" s="1"/>
  <c r="M144" i="2"/>
  <c r="N144" i="2" s="1"/>
  <c r="M148" i="2"/>
  <c r="N148" i="2" s="1"/>
  <c r="N154" i="2"/>
  <c r="N158" i="2"/>
  <c r="M162" i="2"/>
  <c r="N162" i="2" s="1"/>
  <c r="M152" i="2"/>
  <c r="N152" i="2" s="1"/>
  <c r="M156" i="2"/>
  <c r="N156" i="2" s="1"/>
  <c r="M165" i="2"/>
  <c r="N165" i="2" s="1"/>
  <c r="M168" i="2"/>
  <c r="N168" i="2" s="1"/>
  <c r="L167" i="2"/>
  <c r="M166" i="2"/>
  <c r="N166" i="2" s="1"/>
  <c r="L165" i="2"/>
  <c r="M163" i="2"/>
  <c r="N163" i="2" s="1"/>
  <c r="M161" i="2"/>
  <c r="N161" i="2" s="1"/>
  <c r="L161" i="2"/>
  <c r="L162" i="2"/>
  <c r="L163" i="2"/>
  <c r="L164" i="2"/>
  <c r="M157" i="2"/>
  <c r="N157" i="2" s="1"/>
  <c r="L160" i="2"/>
  <c r="L158" i="2"/>
  <c r="L157" i="2"/>
  <c r="M145" i="2"/>
  <c r="N145" i="2" s="1"/>
  <c r="M151" i="2"/>
  <c r="N151" i="2" s="1"/>
  <c r="M155" i="2"/>
  <c r="N155" i="2" s="1"/>
  <c r="M134" i="2"/>
  <c r="N134" i="2" s="1"/>
  <c r="M153" i="2"/>
  <c r="N153" i="2" s="1"/>
  <c r="M136" i="2"/>
  <c r="N136" i="2" s="1"/>
  <c r="M149" i="2"/>
  <c r="N149" i="2" s="1"/>
  <c r="N150" i="2"/>
  <c r="L152" i="2"/>
  <c r="L153" i="2"/>
  <c r="L154" i="2"/>
  <c r="L155" i="2"/>
  <c r="L156" i="2"/>
  <c r="L134" i="2"/>
  <c r="M138" i="2"/>
  <c r="N138" i="2" s="1"/>
  <c r="M142" i="2"/>
  <c r="N142" i="2" s="1"/>
  <c r="M146" i="2"/>
  <c r="N146" i="2" s="1"/>
  <c r="L149" i="2"/>
  <c r="L150" i="2"/>
  <c r="M137" i="2"/>
  <c r="N137" i="2" s="1"/>
  <c r="M141" i="2"/>
  <c r="N141" i="2" s="1"/>
  <c r="L151" i="2"/>
  <c r="M139" i="2"/>
  <c r="N139" i="2" s="1"/>
  <c r="M143" i="2"/>
  <c r="N143" i="2" s="1"/>
  <c r="M147" i="2"/>
  <c r="N147" i="2" s="1"/>
  <c r="M204" i="1"/>
  <c r="N204" i="1" s="1"/>
  <c r="M197" i="1"/>
  <c r="N197" i="1" s="1"/>
  <c r="M165" i="1"/>
  <c r="N165" i="1" s="1"/>
  <c r="M170" i="1"/>
  <c r="N170" i="1" s="1"/>
  <c r="M172" i="1"/>
  <c r="N172" i="1" s="1"/>
  <c r="M178" i="1"/>
  <c r="N178" i="1" s="1"/>
  <c r="M202" i="1"/>
  <c r="N202" i="1" s="1"/>
  <c r="M207" i="1"/>
  <c r="N207" i="1" s="1"/>
  <c r="L207" i="1"/>
  <c r="M205" i="1"/>
  <c r="N205" i="1" s="1"/>
  <c r="M200" i="1"/>
  <c r="N200" i="1" s="1"/>
  <c r="L208" i="1"/>
  <c r="M186" i="1"/>
  <c r="N186" i="1" s="1"/>
  <c r="M193" i="1"/>
  <c r="N193" i="1" s="1"/>
  <c r="M201" i="1"/>
  <c r="N201" i="1" s="1"/>
  <c r="M203" i="1"/>
  <c r="N203" i="1" s="1"/>
  <c r="L202" i="1"/>
  <c r="L201" i="1"/>
  <c r="M199" i="1"/>
  <c r="N199" i="1" s="1"/>
  <c r="M194" i="1"/>
  <c r="N194" i="1" s="1"/>
  <c r="M189" i="1"/>
  <c r="N189" i="1" s="1"/>
  <c r="M187" i="1"/>
  <c r="N187" i="1" s="1"/>
  <c r="M195" i="1"/>
  <c r="N195" i="1" s="1"/>
  <c r="M184" i="1"/>
  <c r="N184" i="1" s="1"/>
  <c r="M190" i="1"/>
  <c r="N190" i="1" s="1"/>
  <c r="L197" i="1"/>
  <c r="L198" i="1"/>
  <c r="M168" i="1"/>
  <c r="N168" i="1" s="1"/>
  <c r="M171" i="1"/>
  <c r="N171" i="1" s="1"/>
  <c r="M174" i="1"/>
  <c r="N174" i="1" s="1"/>
  <c r="M180" i="1"/>
  <c r="N180" i="1" s="1"/>
  <c r="M185" i="1"/>
  <c r="N185" i="1" s="1"/>
  <c r="M188" i="1"/>
  <c r="N188" i="1" s="1"/>
  <c r="M191" i="1"/>
  <c r="N191" i="1" s="1"/>
  <c r="L185" i="1"/>
  <c r="L191" i="1"/>
  <c r="L192" i="1"/>
  <c r="L193" i="1"/>
  <c r="M167" i="1"/>
  <c r="N167" i="1" s="1"/>
  <c r="M173" i="1"/>
  <c r="N173" i="1" s="1"/>
  <c r="M176" i="1"/>
  <c r="N176" i="1" s="1"/>
  <c r="M179" i="1"/>
  <c r="N179" i="1" s="1"/>
  <c r="M182" i="1"/>
  <c r="N182" i="1" s="1"/>
  <c r="L179" i="1"/>
  <c r="L180" i="1"/>
  <c r="L165" i="1"/>
  <c r="L167" i="1"/>
  <c r="M169" i="1"/>
  <c r="N169" i="1" s="1"/>
  <c r="M175" i="1"/>
  <c r="N175" i="1" s="1"/>
  <c r="M177" i="1"/>
  <c r="N177" i="1" s="1"/>
  <c r="L186" i="1"/>
  <c r="L187" i="1"/>
  <c r="L188" i="1"/>
  <c r="L145" i="2"/>
  <c r="L146" i="2"/>
  <c r="L147" i="2"/>
  <c r="L148" i="2"/>
  <c r="L133" i="2"/>
  <c r="L142" i="2"/>
  <c r="L143" i="2"/>
  <c r="L144" i="2"/>
  <c r="L141" i="2"/>
  <c r="L137" i="2"/>
  <c r="L138" i="2"/>
  <c r="L139" i="2"/>
  <c r="L140" i="2"/>
  <c r="M183" i="1"/>
  <c r="N183" i="1" s="1"/>
  <c r="L182" i="1"/>
  <c r="M181" i="1"/>
  <c r="N181" i="1" s="1"/>
  <c r="L174" i="1"/>
  <c r="L175" i="1"/>
  <c r="L176" i="1"/>
  <c r="L177" i="1"/>
  <c r="L178" i="1"/>
  <c r="L169" i="1"/>
  <c r="L170" i="1"/>
  <c r="L171" i="1"/>
  <c r="L172" i="1"/>
  <c r="L173" i="1"/>
  <c r="L168" i="1"/>
  <c r="O114" i="2"/>
  <c r="M114" i="2"/>
  <c r="K114" i="2"/>
  <c r="J114" i="2"/>
  <c r="H114" i="2"/>
  <c r="R132" i="2"/>
  <c r="P132" i="2"/>
  <c r="O132" i="2"/>
  <c r="K132" i="2"/>
  <c r="J132" i="2"/>
  <c r="H132" i="2"/>
  <c r="I132" i="2" s="1"/>
  <c r="D132" i="2"/>
  <c r="E132" i="2" s="1"/>
  <c r="R131" i="2"/>
  <c r="P131" i="2"/>
  <c r="O131" i="2"/>
  <c r="K131" i="2"/>
  <c r="J131" i="2"/>
  <c r="H131" i="2"/>
  <c r="I131" i="2" s="1"/>
  <c r="D131" i="2"/>
  <c r="E131" i="2" s="1"/>
  <c r="R130" i="2"/>
  <c r="P130" i="2"/>
  <c r="O130" i="2"/>
  <c r="K130" i="2"/>
  <c r="J130" i="2"/>
  <c r="H130" i="2"/>
  <c r="I130" i="2" s="1"/>
  <c r="D130" i="2"/>
  <c r="E130" i="2" s="1"/>
  <c r="R129" i="2"/>
  <c r="P129" i="2"/>
  <c r="O129" i="2"/>
  <c r="K129" i="2"/>
  <c r="J129" i="2"/>
  <c r="H129" i="2"/>
  <c r="I129" i="2" s="1"/>
  <c r="D129" i="2"/>
  <c r="E129" i="2" s="1"/>
  <c r="R128" i="2"/>
  <c r="P128" i="2"/>
  <c r="O128" i="2"/>
  <c r="K128" i="2"/>
  <c r="J128" i="2"/>
  <c r="H128" i="2"/>
  <c r="I128" i="2" s="1"/>
  <c r="D128" i="2"/>
  <c r="E128" i="2" s="1"/>
  <c r="R127" i="2"/>
  <c r="P127" i="2"/>
  <c r="O127" i="2"/>
  <c r="K127" i="2"/>
  <c r="J127" i="2"/>
  <c r="H127" i="2"/>
  <c r="I127" i="2" s="1"/>
  <c r="D127" i="2"/>
  <c r="E127" i="2" s="1"/>
  <c r="R126" i="2"/>
  <c r="P126" i="2"/>
  <c r="O126" i="2"/>
  <c r="K126" i="2"/>
  <c r="J126" i="2"/>
  <c r="H126" i="2"/>
  <c r="I126" i="2" s="1"/>
  <c r="D126" i="2"/>
  <c r="E126" i="2" s="1"/>
  <c r="R125" i="2"/>
  <c r="P125" i="2"/>
  <c r="O125" i="2"/>
  <c r="K125" i="2"/>
  <c r="J125" i="2"/>
  <c r="H125" i="2"/>
  <c r="I125" i="2" s="1"/>
  <c r="D125" i="2"/>
  <c r="E125" i="2" s="1"/>
  <c r="R124" i="2"/>
  <c r="P124" i="2"/>
  <c r="O124" i="2"/>
  <c r="K124" i="2"/>
  <c r="J124" i="2"/>
  <c r="H124" i="2"/>
  <c r="I124" i="2" s="1"/>
  <c r="D124" i="2"/>
  <c r="E124" i="2" s="1"/>
  <c r="R123" i="2"/>
  <c r="P123" i="2"/>
  <c r="O123" i="2"/>
  <c r="K123" i="2"/>
  <c r="J123" i="2"/>
  <c r="H123" i="2"/>
  <c r="I123" i="2" s="1"/>
  <c r="D123" i="2"/>
  <c r="E123" i="2" s="1"/>
  <c r="R122" i="2"/>
  <c r="P122" i="2"/>
  <c r="O122" i="2"/>
  <c r="K122" i="2"/>
  <c r="J122" i="2"/>
  <c r="H122" i="2"/>
  <c r="I122" i="2" s="1"/>
  <c r="D122" i="2"/>
  <c r="E122" i="2" s="1"/>
  <c r="R121" i="2"/>
  <c r="P121" i="2"/>
  <c r="O121" i="2"/>
  <c r="K121" i="2"/>
  <c r="L121" i="2" s="1"/>
  <c r="J121" i="2"/>
  <c r="H121" i="2"/>
  <c r="I121" i="2" s="1"/>
  <c r="D121" i="2"/>
  <c r="E121" i="2" s="1"/>
  <c r="R120" i="2"/>
  <c r="P120" i="2"/>
  <c r="O120" i="2"/>
  <c r="K120" i="2"/>
  <c r="J120" i="2"/>
  <c r="H120" i="2"/>
  <c r="I120" i="2" s="1"/>
  <c r="D120" i="2"/>
  <c r="E120" i="2" s="1"/>
  <c r="R119" i="2"/>
  <c r="P119" i="2"/>
  <c r="O119" i="2"/>
  <c r="K119" i="2"/>
  <c r="J119" i="2"/>
  <c r="H119" i="2"/>
  <c r="I119" i="2" s="1"/>
  <c r="D119" i="2"/>
  <c r="E119" i="2" s="1"/>
  <c r="R118" i="2"/>
  <c r="P118" i="2"/>
  <c r="O118" i="2"/>
  <c r="K118" i="2"/>
  <c r="J118" i="2"/>
  <c r="H118" i="2"/>
  <c r="I118" i="2" s="1"/>
  <c r="D118" i="2"/>
  <c r="E118" i="2" s="1"/>
  <c r="R117" i="2"/>
  <c r="P117" i="2"/>
  <c r="O117" i="2"/>
  <c r="K117" i="2"/>
  <c r="L117" i="2" s="1"/>
  <c r="J117" i="2"/>
  <c r="H117" i="2"/>
  <c r="I117" i="2" s="1"/>
  <c r="D117" i="2"/>
  <c r="E117" i="2" s="1"/>
  <c r="R163" i="1"/>
  <c r="P163" i="1"/>
  <c r="O163" i="1"/>
  <c r="K163" i="1"/>
  <c r="L163" i="1" s="1"/>
  <c r="J163" i="1"/>
  <c r="H163" i="1"/>
  <c r="I163" i="1" s="1"/>
  <c r="D163" i="1"/>
  <c r="E163" i="1" s="1"/>
  <c r="R161" i="1"/>
  <c r="P161" i="1"/>
  <c r="O161" i="1"/>
  <c r="K161" i="1"/>
  <c r="J161" i="1"/>
  <c r="I161" i="1"/>
  <c r="E161" i="1"/>
  <c r="P160" i="1"/>
  <c r="O160" i="1"/>
  <c r="K160" i="1"/>
  <c r="J160" i="1"/>
  <c r="H160" i="1"/>
  <c r="I160" i="1" s="1"/>
  <c r="D160" i="1"/>
  <c r="E160" i="1" s="1"/>
  <c r="R159" i="1"/>
  <c r="P159" i="1"/>
  <c r="O159" i="1"/>
  <c r="K159" i="1"/>
  <c r="J159" i="1"/>
  <c r="H159" i="1"/>
  <c r="I159" i="1" s="1"/>
  <c r="D159" i="1"/>
  <c r="E159" i="1" s="1"/>
  <c r="R158" i="1"/>
  <c r="P158" i="1"/>
  <c r="O158" i="1"/>
  <c r="K158" i="1"/>
  <c r="J158" i="1"/>
  <c r="H158" i="1"/>
  <c r="I158" i="1" s="1"/>
  <c r="D158" i="1"/>
  <c r="E158" i="1" s="1"/>
  <c r="R157" i="1"/>
  <c r="P157" i="1"/>
  <c r="O157" i="1"/>
  <c r="K157" i="1"/>
  <c r="J157" i="1"/>
  <c r="H157" i="1"/>
  <c r="I157" i="1" s="1"/>
  <c r="D157" i="1"/>
  <c r="E157" i="1" s="1"/>
  <c r="R156" i="1"/>
  <c r="P156" i="1"/>
  <c r="O156" i="1"/>
  <c r="K156" i="1"/>
  <c r="J156" i="1"/>
  <c r="H156" i="1"/>
  <c r="I156" i="1" s="1"/>
  <c r="D156" i="1"/>
  <c r="E156" i="1" s="1"/>
  <c r="R155" i="1"/>
  <c r="P155" i="1"/>
  <c r="O155" i="1"/>
  <c r="K155" i="1"/>
  <c r="J155" i="1"/>
  <c r="H155" i="1"/>
  <c r="I155" i="1" s="1"/>
  <c r="D155" i="1"/>
  <c r="E155" i="1" s="1"/>
  <c r="R154" i="1"/>
  <c r="P154" i="1"/>
  <c r="O154" i="1"/>
  <c r="K154" i="1"/>
  <c r="J154" i="1"/>
  <c r="H154" i="1"/>
  <c r="I154" i="1" s="1"/>
  <c r="D154" i="1"/>
  <c r="E154" i="1" s="1"/>
  <c r="R153" i="1"/>
  <c r="P153" i="1"/>
  <c r="O153" i="1"/>
  <c r="K153" i="1"/>
  <c r="J153" i="1"/>
  <c r="H153" i="1"/>
  <c r="I153" i="1" s="1"/>
  <c r="D153" i="1"/>
  <c r="E153" i="1" s="1"/>
  <c r="R152" i="1"/>
  <c r="P152" i="1"/>
  <c r="O152" i="1"/>
  <c r="K152" i="1"/>
  <c r="J152" i="1"/>
  <c r="H152" i="1"/>
  <c r="I152" i="1" s="1"/>
  <c r="D152" i="1"/>
  <c r="E152" i="1" s="1"/>
  <c r="R151" i="1"/>
  <c r="P151" i="1"/>
  <c r="O151" i="1"/>
  <c r="K151" i="1"/>
  <c r="J151" i="1"/>
  <c r="H151" i="1"/>
  <c r="I151" i="1" s="1"/>
  <c r="D151" i="1"/>
  <c r="E151" i="1" s="1"/>
  <c r="R150" i="1"/>
  <c r="P150" i="1"/>
  <c r="O150" i="1"/>
  <c r="K150" i="1"/>
  <c r="J150" i="1"/>
  <c r="H150" i="1"/>
  <c r="I150" i="1" s="1"/>
  <c r="D150" i="1"/>
  <c r="E150" i="1" s="1"/>
  <c r="R149" i="1"/>
  <c r="P149" i="1"/>
  <c r="O149" i="1"/>
  <c r="K149" i="1"/>
  <c r="J149" i="1"/>
  <c r="H149" i="1"/>
  <c r="I149" i="1" s="1"/>
  <c r="D149" i="1"/>
  <c r="E149" i="1" s="1"/>
  <c r="R148" i="1"/>
  <c r="P148" i="1"/>
  <c r="O148" i="1"/>
  <c r="K148" i="1"/>
  <c r="L148" i="1" s="1"/>
  <c r="J148" i="1"/>
  <c r="H148" i="1"/>
  <c r="I148" i="1" s="1"/>
  <c r="D148" i="1"/>
  <c r="E148" i="1" s="1"/>
  <c r="R147" i="1"/>
  <c r="P147" i="1"/>
  <c r="O147" i="1"/>
  <c r="K147" i="1"/>
  <c r="J147" i="1"/>
  <c r="H147" i="1"/>
  <c r="I147" i="1" s="1"/>
  <c r="D147" i="1"/>
  <c r="E147" i="1" s="1"/>
  <c r="R146" i="1"/>
  <c r="P146" i="1"/>
  <c r="O146" i="1"/>
  <c r="K146" i="1"/>
  <c r="L146" i="1" s="1"/>
  <c r="J146" i="1"/>
  <c r="H146" i="1"/>
  <c r="I146" i="1" s="1"/>
  <c r="D146" i="1"/>
  <c r="E146" i="1" s="1"/>
  <c r="R145" i="1"/>
  <c r="P145" i="1"/>
  <c r="O145" i="1"/>
  <c r="K145" i="1"/>
  <c r="J145" i="1"/>
  <c r="H145" i="1"/>
  <c r="I145" i="1" s="1"/>
  <c r="D145" i="1"/>
  <c r="E145" i="1" s="1"/>
  <c r="R144" i="1"/>
  <c r="P144" i="1"/>
  <c r="O144" i="1"/>
  <c r="K144" i="1"/>
  <c r="J144" i="1"/>
  <c r="H144" i="1"/>
  <c r="I144" i="1" s="1"/>
  <c r="D144" i="1"/>
  <c r="E144" i="1" s="1"/>
  <c r="M125" i="2" l="1"/>
  <c r="N125" i="2" s="1"/>
  <c r="M129" i="2"/>
  <c r="N129" i="2" s="1"/>
  <c r="M119" i="2"/>
  <c r="N119" i="2" s="1"/>
  <c r="M123" i="2"/>
  <c r="N123" i="2" s="1"/>
  <c r="M127" i="2"/>
  <c r="N127" i="2" s="1"/>
  <c r="M131" i="2"/>
  <c r="N131" i="2" s="1"/>
  <c r="M120" i="2"/>
  <c r="N120" i="2" s="1"/>
  <c r="M124" i="2"/>
  <c r="N124" i="2" s="1"/>
  <c r="M128" i="2"/>
  <c r="N128" i="2" s="1"/>
  <c r="M132" i="2"/>
  <c r="N132" i="2" s="1"/>
  <c r="M118" i="2"/>
  <c r="N118" i="2" s="1"/>
  <c r="M122" i="2"/>
  <c r="N122" i="2" s="1"/>
  <c r="M126" i="2"/>
  <c r="N126" i="2" s="1"/>
  <c r="M130" i="2"/>
  <c r="N130" i="2" s="1"/>
  <c r="M144" i="1"/>
  <c r="N144" i="1" s="1"/>
  <c r="M152" i="1"/>
  <c r="N152" i="1" s="1"/>
  <c r="M156" i="1"/>
  <c r="N156" i="1" s="1"/>
  <c r="M158" i="1"/>
  <c r="N158" i="1" s="1"/>
  <c r="M161" i="1"/>
  <c r="N161" i="1" s="1"/>
  <c r="M151" i="1"/>
  <c r="N151" i="1" s="1"/>
  <c r="M155" i="1"/>
  <c r="N155" i="1" s="1"/>
  <c r="M150" i="1"/>
  <c r="N150" i="1" s="1"/>
  <c r="M154" i="1"/>
  <c r="N154" i="1" s="1"/>
  <c r="M145" i="1"/>
  <c r="N145" i="1" s="1"/>
  <c r="M149" i="1"/>
  <c r="N149" i="1" s="1"/>
  <c r="M153" i="1"/>
  <c r="N153" i="1" s="1"/>
  <c r="M157" i="1"/>
  <c r="N157" i="1" s="1"/>
  <c r="L149" i="1"/>
  <c r="L150" i="1"/>
  <c r="L151" i="1"/>
  <c r="L152" i="1"/>
  <c r="L153" i="1"/>
  <c r="L155" i="1"/>
  <c r="L156" i="1"/>
  <c r="L157" i="1"/>
  <c r="M147" i="1"/>
  <c r="N147" i="1" s="1"/>
  <c r="M160" i="1"/>
  <c r="N160" i="1" s="1"/>
  <c r="M159" i="1"/>
  <c r="N159" i="1" s="1"/>
  <c r="L119" i="2"/>
  <c r="M121" i="2"/>
  <c r="N121" i="2" s="1"/>
  <c r="L122" i="2"/>
  <c r="L123" i="2"/>
  <c r="L145" i="1"/>
  <c r="L118" i="2"/>
  <c r="M117" i="2"/>
  <c r="N117" i="2" s="1"/>
  <c r="L129" i="2"/>
  <c r="L130" i="2"/>
  <c r="L131" i="2"/>
  <c r="L132" i="2"/>
  <c r="L125" i="2"/>
  <c r="L126" i="2"/>
  <c r="L127" i="2"/>
  <c r="L128" i="2"/>
  <c r="L124" i="2"/>
  <c r="L120" i="2"/>
  <c r="M163" i="1"/>
  <c r="N163" i="1" s="1"/>
  <c r="L161" i="1"/>
  <c r="L154" i="1"/>
  <c r="L159" i="1"/>
  <c r="L160" i="1"/>
  <c r="L158" i="1"/>
  <c r="M148" i="1"/>
  <c r="N148" i="1" s="1"/>
  <c r="L147" i="1"/>
  <c r="M146" i="1"/>
  <c r="N146" i="1" s="1"/>
  <c r="L144" i="1"/>
  <c r="H102" i="2"/>
  <c r="R116" i="2" l="1"/>
  <c r="P116" i="2"/>
  <c r="O116" i="2"/>
  <c r="K116" i="2"/>
  <c r="J116" i="2"/>
  <c r="H116" i="2"/>
  <c r="I116" i="2" s="1"/>
  <c r="D116" i="2"/>
  <c r="E116" i="2" s="1"/>
  <c r="R115" i="2"/>
  <c r="P115" i="2"/>
  <c r="O115" i="2"/>
  <c r="K115" i="2"/>
  <c r="L115" i="2" s="1"/>
  <c r="J115" i="2"/>
  <c r="H115" i="2"/>
  <c r="I115" i="2" s="1"/>
  <c r="D115" i="2"/>
  <c r="E115" i="2" s="1"/>
  <c r="P114" i="2"/>
  <c r="L114" i="2"/>
  <c r="I114" i="2"/>
  <c r="D114" i="2"/>
  <c r="E114" i="2" s="1"/>
  <c r="R113" i="2"/>
  <c r="P113" i="2"/>
  <c r="O113" i="2"/>
  <c r="K113" i="2"/>
  <c r="L113" i="2" s="1"/>
  <c r="J113" i="2"/>
  <c r="H113" i="2"/>
  <c r="I113" i="2" s="1"/>
  <c r="D113" i="2"/>
  <c r="E113" i="2" s="1"/>
  <c r="R112" i="2"/>
  <c r="P112" i="2"/>
  <c r="O112" i="2"/>
  <c r="K112" i="2"/>
  <c r="J112" i="2"/>
  <c r="H112" i="2"/>
  <c r="I112" i="2" s="1"/>
  <c r="D112" i="2"/>
  <c r="E112" i="2" s="1"/>
  <c r="R111" i="2"/>
  <c r="P111" i="2"/>
  <c r="O111" i="2"/>
  <c r="K111" i="2"/>
  <c r="J111" i="2"/>
  <c r="H111" i="2"/>
  <c r="I111" i="2" s="1"/>
  <c r="D111" i="2"/>
  <c r="E111" i="2" s="1"/>
  <c r="R110" i="2"/>
  <c r="P110" i="2"/>
  <c r="O110" i="2"/>
  <c r="K110" i="2"/>
  <c r="J110" i="2"/>
  <c r="H110" i="2"/>
  <c r="I110" i="2" s="1"/>
  <c r="D110" i="2"/>
  <c r="E110" i="2" s="1"/>
  <c r="R109" i="2"/>
  <c r="P109" i="2"/>
  <c r="O109" i="2"/>
  <c r="K109" i="2"/>
  <c r="J109" i="2"/>
  <c r="H109" i="2"/>
  <c r="I109" i="2" s="1"/>
  <c r="D109" i="2"/>
  <c r="E109" i="2" s="1"/>
  <c r="R108" i="2"/>
  <c r="P108" i="2"/>
  <c r="O108" i="2"/>
  <c r="K108" i="2"/>
  <c r="J108" i="2"/>
  <c r="H108" i="2"/>
  <c r="I108" i="2" s="1"/>
  <c r="D108" i="2"/>
  <c r="E108" i="2" s="1"/>
  <c r="R107" i="2"/>
  <c r="P107" i="2"/>
  <c r="O107" i="2"/>
  <c r="K107" i="2"/>
  <c r="J107" i="2"/>
  <c r="H107" i="2"/>
  <c r="I107" i="2" s="1"/>
  <c r="D107" i="2"/>
  <c r="E107" i="2" s="1"/>
  <c r="P106" i="2"/>
  <c r="I106" i="2"/>
  <c r="D106" i="2"/>
  <c r="E106" i="2" s="1"/>
  <c r="R105" i="2"/>
  <c r="P105" i="2"/>
  <c r="O105" i="2"/>
  <c r="K105" i="2"/>
  <c r="J105" i="2"/>
  <c r="H105" i="2"/>
  <c r="I105" i="2" s="1"/>
  <c r="D105" i="2"/>
  <c r="E105" i="2" s="1"/>
  <c r="R104" i="2"/>
  <c r="P104" i="2"/>
  <c r="O104" i="2"/>
  <c r="K104" i="2"/>
  <c r="J104" i="2"/>
  <c r="H104" i="2"/>
  <c r="I104" i="2" s="1"/>
  <c r="D104" i="2"/>
  <c r="E104" i="2" s="1"/>
  <c r="R103" i="2"/>
  <c r="P103" i="2"/>
  <c r="O103" i="2"/>
  <c r="K103" i="2"/>
  <c r="J103" i="2"/>
  <c r="H103" i="2"/>
  <c r="I103" i="2" s="1"/>
  <c r="D103" i="2"/>
  <c r="E103" i="2" s="1"/>
  <c r="P102" i="2"/>
  <c r="O102" i="2"/>
  <c r="K102" i="2"/>
  <c r="L102" i="2" s="1"/>
  <c r="J102" i="2"/>
  <c r="I102" i="2"/>
  <c r="D102" i="2"/>
  <c r="E102" i="2" s="1"/>
  <c r="R101" i="2"/>
  <c r="P101" i="2"/>
  <c r="O101" i="2"/>
  <c r="K101" i="2"/>
  <c r="J101" i="2"/>
  <c r="H101" i="2"/>
  <c r="I101" i="2" s="1"/>
  <c r="E101" i="2"/>
  <c r="M105" i="2" l="1"/>
  <c r="N105" i="2" s="1"/>
  <c r="M109" i="2"/>
  <c r="N109" i="2" s="1"/>
  <c r="M101" i="2"/>
  <c r="N101" i="2" s="1"/>
  <c r="N106" i="2"/>
  <c r="M110" i="2"/>
  <c r="N110" i="2" s="1"/>
  <c r="M116" i="2"/>
  <c r="N116" i="2" s="1"/>
  <c r="M104" i="2"/>
  <c r="N104" i="2" s="1"/>
  <c r="M108" i="2"/>
  <c r="N108" i="2" s="1"/>
  <c r="M112" i="2"/>
  <c r="N112" i="2" s="1"/>
  <c r="M113" i="2"/>
  <c r="N113" i="2" s="1"/>
  <c r="M103" i="2"/>
  <c r="N103" i="2" s="1"/>
  <c r="M107" i="2"/>
  <c r="N107" i="2" s="1"/>
  <c r="M111" i="2"/>
  <c r="N111" i="2" s="1"/>
  <c r="M115" i="2"/>
  <c r="N115" i="2" s="1"/>
  <c r="N114" i="2"/>
  <c r="L116" i="2"/>
  <c r="L104" i="2"/>
  <c r="L103" i="2"/>
  <c r="N102" i="2"/>
  <c r="L101" i="2"/>
  <c r="L109" i="2"/>
  <c r="L110" i="2"/>
  <c r="L111" i="2"/>
  <c r="L112" i="2"/>
  <c r="L105" i="2"/>
  <c r="L106" i="2"/>
  <c r="L107" i="2"/>
  <c r="L108" i="2"/>
  <c r="R143" i="1"/>
  <c r="P143" i="1"/>
  <c r="O143" i="1"/>
  <c r="K143" i="1"/>
  <c r="J143" i="1"/>
  <c r="H143" i="1"/>
  <c r="I143" i="1" s="1"/>
  <c r="D143" i="1"/>
  <c r="E143" i="1" s="1"/>
  <c r="R142" i="1"/>
  <c r="P142" i="1"/>
  <c r="O142" i="1"/>
  <c r="K142" i="1"/>
  <c r="J142" i="1"/>
  <c r="H142" i="1"/>
  <c r="I142" i="1" s="1"/>
  <c r="D142" i="1"/>
  <c r="E142" i="1" s="1"/>
  <c r="R141" i="1"/>
  <c r="P141" i="1"/>
  <c r="O141" i="1"/>
  <c r="K141" i="1"/>
  <c r="J141" i="1"/>
  <c r="H141" i="1"/>
  <c r="I141" i="1" s="1"/>
  <c r="D141" i="1"/>
  <c r="E141" i="1" s="1"/>
  <c r="R140" i="1"/>
  <c r="P140" i="1"/>
  <c r="O140" i="1"/>
  <c r="K140" i="1"/>
  <c r="L140" i="1" s="1"/>
  <c r="J140" i="1"/>
  <c r="H140" i="1"/>
  <c r="I140" i="1" s="1"/>
  <c r="D140" i="1"/>
  <c r="E140" i="1" s="1"/>
  <c r="R139" i="1"/>
  <c r="P139" i="1"/>
  <c r="O139" i="1"/>
  <c r="K139" i="1"/>
  <c r="J139" i="1"/>
  <c r="H139" i="1"/>
  <c r="I139" i="1" s="1"/>
  <c r="D139" i="1"/>
  <c r="E139" i="1" s="1"/>
  <c r="R138" i="1"/>
  <c r="P138" i="1"/>
  <c r="O138" i="1"/>
  <c r="K138" i="1"/>
  <c r="J138" i="1"/>
  <c r="H138" i="1"/>
  <c r="I138" i="1" s="1"/>
  <c r="D138" i="1"/>
  <c r="E138" i="1" s="1"/>
  <c r="R137" i="1"/>
  <c r="P137" i="1"/>
  <c r="O137" i="1"/>
  <c r="K137" i="1"/>
  <c r="J137" i="1"/>
  <c r="H137" i="1"/>
  <c r="I137" i="1" s="1"/>
  <c r="D137" i="1"/>
  <c r="E137" i="1" s="1"/>
  <c r="R136" i="1"/>
  <c r="P136" i="1"/>
  <c r="O136" i="1"/>
  <c r="K136" i="1"/>
  <c r="J136" i="1"/>
  <c r="H136" i="1"/>
  <c r="I136" i="1" s="1"/>
  <c r="D136" i="1"/>
  <c r="E136" i="1" s="1"/>
  <c r="R135" i="1"/>
  <c r="P135" i="1"/>
  <c r="O135" i="1"/>
  <c r="K135" i="1"/>
  <c r="J135" i="1"/>
  <c r="H135" i="1"/>
  <c r="I135" i="1" s="1"/>
  <c r="D135" i="1"/>
  <c r="E135" i="1" s="1"/>
  <c r="R134" i="1"/>
  <c r="P134" i="1"/>
  <c r="O134" i="1"/>
  <c r="K134" i="1"/>
  <c r="J134" i="1"/>
  <c r="H134" i="1"/>
  <c r="I134" i="1" s="1"/>
  <c r="D134" i="1"/>
  <c r="E134" i="1" s="1"/>
  <c r="R133" i="1"/>
  <c r="P133" i="1"/>
  <c r="O133" i="1"/>
  <c r="K133" i="1"/>
  <c r="J133" i="1"/>
  <c r="H133" i="1"/>
  <c r="I133" i="1" s="1"/>
  <c r="D133" i="1"/>
  <c r="E133" i="1" s="1"/>
  <c r="R132" i="1"/>
  <c r="P132" i="1"/>
  <c r="O132" i="1"/>
  <c r="K132" i="1"/>
  <c r="J132" i="1"/>
  <c r="H132" i="1"/>
  <c r="I132" i="1" s="1"/>
  <c r="D132" i="1"/>
  <c r="E132" i="1" s="1"/>
  <c r="R131" i="1"/>
  <c r="P131" i="1"/>
  <c r="O131" i="1"/>
  <c r="K131" i="1"/>
  <c r="J131" i="1"/>
  <c r="H131" i="1"/>
  <c r="I131" i="1" s="1"/>
  <c r="D131" i="1"/>
  <c r="E131" i="1" s="1"/>
  <c r="R130" i="1"/>
  <c r="P130" i="1"/>
  <c r="O130" i="1"/>
  <c r="K130" i="1"/>
  <c r="J130" i="1"/>
  <c r="H130" i="1"/>
  <c r="I130" i="1" s="1"/>
  <c r="D130" i="1"/>
  <c r="E130" i="1" s="1"/>
  <c r="R129" i="1"/>
  <c r="P129" i="1"/>
  <c r="O129" i="1"/>
  <c r="K129" i="1"/>
  <c r="J129" i="1"/>
  <c r="H129" i="1"/>
  <c r="I129" i="1" s="1"/>
  <c r="D129" i="1"/>
  <c r="E129" i="1" s="1"/>
  <c r="R128" i="1"/>
  <c r="P128" i="1"/>
  <c r="O128" i="1"/>
  <c r="K128" i="1"/>
  <c r="L128" i="1" s="1"/>
  <c r="J128" i="1"/>
  <c r="H128" i="1"/>
  <c r="I128" i="1" s="1"/>
  <c r="D128" i="1"/>
  <c r="E128" i="1" s="1"/>
  <c r="R127" i="1"/>
  <c r="P127" i="1"/>
  <c r="O127" i="1"/>
  <c r="K127" i="1"/>
  <c r="L127" i="1" s="1"/>
  <c r="J127" i="1"/>
  <c r="H127" i="1"/>
  <c r="I127" i="1" s="1"/>
  <c r="D127" i="1"/>
  <c r="E127" i="1" s="1"/>
  <c r="R126" i="1"/>
  <c r="P126" i="1"/>
  <c r="O126" i="1"/>
  <c r="K126" i="1"/>
  <c r="L126" i="1" s="1"/>
  <c r="J126" i="1"/>
  <c r="H126" i="1"/>
  <c r="I126" i="1" s="1"/>
  <c r="D126" i="1"/>
  <c r="E126" i="1" s="1"/>
  <c r="R125" i="1"/>
  <c r="P125" i="1"/>
  <c r="O125" i="1"/>
  <c r="K125" i="1"/>
  <c r="L125" i="1" s="1"/>
  <c r="J125" i="1"/>
  <c r="H125" i="1"/>
  <c r="I125" i="1" s="1"/>
  <c r="D125" i="1"/>
  <c r="E125" i="1" s="1"/>
  <c r="R124" i="1"/>
  <c r="P124" i="1"/>
  <c r="O124" i="1"/>
  <c r="K124" i="1"/>
  <c r="L124" i="1" s="1"/>
  <c r="J124" i="1"/>
  <c r="H124" i="1"/>
  <c r="I124" i="1" s="1"/>
  <c r="D124" i="1"/>
  <c r="E124" i="1" s="1"/>
  <c r="M131" i="1" l="1"/>
  <c r="N131" i="1" s="1"/>
  <c r="M135" i="1"/>
  <c r="N135" i="1" s="1"/>
  <c r="M136" i="1"/>
  <c r="N136" i="1" s="1"/>
  <c r="M132" i="1"/>
  <c r="N132" i="1" s="1"/>
  <c r="M138" i="1"/>
  <c r="N138" i="1" s="1"/>
  <c r="M143" i="1"/>
  <c r="N143" i="1" s="1"/>
  <c r="M137" i="1"/>
  <c r="N137" i="1" s="1"/>
  <c r="M142" i="1"/>
  <c r="N142" i="1" s="1"/>
  <c r="L137" i="1"/>
  <c r="M125" i="1"/>
  <c r="N125" i="1" s="1"/>
  <c r="M130" i="1"/>
  <c r="N130" i="1" s="1"/>
  <c r="M134" i="1"/>
  <c r="N134" i="1" s="1"/>
  <c r="L135" i="1"/>
  <c r="M140" i="1"/>
  <c r="N140" i="1" s="1"/>
  <c r="M141" i="1"/>
  <c r="N141" i="1" s="1"/>
  <c r="M129" i="1"/>
  <c r="N129" i="1" s="1"/>
  <c r="M133" i="1"/>
  <c r="N133" i="1" s="1"/>
  <c r="M139" i="1"/>
  <c r="N139" i="1" s="1"/>
  <c r="L143" i="1"/>
  <c r="L142" i="1"/>
  <c r="L141" i="1"/>
  <c r="L139" i="1"/>
  <c r="L136" i="1"/>
  <c r="L134" i="1"/>
  <c r="M128" i="1"/>
  <c r="N128" i="1" s="1"/>
  <c r="M127" i="1"/>
  <c r="N127" i="1" s="1"/>
  <c r="M126" i="1"/>
  <c r="N126" i="1" s="1"/>
  <c r="M124" i="1"/>
  <c r="N124" i="1" s="1"/>
  <c r="L138" i="1"/>
  <c r="L129" i="1"/>
  <c r="L131" i="1"/>
  <c r="L132" i="1"/>
  <c r="L130" i="1"/>
  <c r="L133" i="1"/>
  <c r="R100" i="2"/>
  <c r="P100" i="2"/>
  <c r="O100" i="2"/>
  <c r="K100" i="2"/>
  <c r="J100" i="2"/>
  <c r="H100" i="2"/>
  <c r="I100" i="2" s="1"/>
  <c r="D100" i="2"/>
  <c r="E100" i="2" s="1"/>
  <c r="R99" i="2"/>
  <c r="P99" i="2"/>
  <c r="O99" i="2"/>
  <c r="K99" i="2"/>
  <c r="J99" i="2"/>
  <c r="H99" i="2"/>
  <c r="I99" i="2" s="1"/>
  <c r="D99" i="2"/>
  <c r="E99" i="2" s="1"/>
  <c r="R98" i="2"/>
  <c r="P98" i="2"/>
  <c r="O98" i="2"/>
  <c r="K98" i="2"/>
  <c r="J98" i="2"/>
  <c r="H98" i="2"/>
  <c r="I98" i="2" s="1"/>
  <c r="D98" i="2"/>
  <c r="E98" i="2" s="1"/>
  <c r="R97" i="2"/>
  <c r="P97" i="2"/>
  <c r="O97" i="2"/>
  <c r="K97" i="2"/>
  <c r="J97" i="2"/>
  <c r="H97" i="2"/>
  <c r="I97" i="2" s="1"/>
  <c r="D97" i="2"/>
  <c r="E97" i="2" s="1"/>
  <c r="R96" i="2"/>
  <c r="P96" i="2"/>
  <c r="O96" i="2"/>
  <c r="K96" i="2"/>
  <c r="J96" i="2"/>
  <c r="H96" i="2"/>
  <c r="I96" i="2" s="1"/>
  <c r="D96" i="2"/>
  <c r="E96" i="2" s="1"/>
  <c r="R95" i="2"/>
  <c r="P95" i="2"/>
  <c r="O95" i="2"/>
  <c r="K95" i="2"/>
  <c r="J95" i="2"/>
  <c r="H95" i="2"/>
  <c r="I95" i="2" s="1"/>
  <c r="D95" i="2"/>
  <c r="E95" i="2" s="1"/>
  <c r="R94" i="2"/>
  <c r="P94" i="2"/>
  <c r="O94" i="2"/>
  <c r="K94" i="2"/>
  <c r="L94" i="2" s="1"/>
  <c r="J94" i="2"/>
  <c r="H94" i="2"/>
  <c r="I94" i="2" s="1"/>
  <c r="D94" i="2"/>
  <c r="E94" i="2" s="1"/>
  <c r="R93" i="2"/>
  <c r="P93" i="2"/>
  <c r="O93" i="2"/>
  <c r="K93" i="2"/>
  <c r="L93" i="2" s="1"/>
  <c r="J93" i="2"/>
  <c r="H93" i="2"/>
  <c r="I93" i="2" s="1"/>
  <c r="D93" i="2"/>
  <c r="E93" i="2" s="1"/>
  <c r="R92" i="2"/>
  <c r="P92" i="2"/>
  <c r="O92" i="2"/>
  <c r="K92" i="2"/>
  <c r="J92" i="2"/>
  <c r="H92" i="2"/>
  <c r="I92" i="2" s="1"/>
  <c r="D92" i="2"/>
  <c r="E92" i="2" s="1"/>
  <c r="R91" i="2"/>
  <c r="P91" i="2"/>
  <c r="O91" i="2"/>
  <c r="K91" i="2"/>
  <c r="J91" i="2"/>
  <c r="H91" i="2"/>
  <c r="I91" i="2" s="1"/>
  <c r="D91" i="2"/>
  <c r="E91" i="2" s="1"/>
  <c r="R90" i="2"/>
  <c r="P90" i="2"/>
  <c r="O90" i="2"/>
  <c r="K90" i="2"/>
  <c r="J90" i="2"/>
  <c r="H90" i="2"/>
  <c r="I90" i="2" s="1"/>
  <c r="D90" i="2"/>
  <c r="E90" i="2" s="1"/>
  <c r="R89" i="2"/>
  <c r="P89" i="2"/>
  <c r="O89" i="2"/>
  <c r="K89" i="2"/>
  <c r="J89" i="2"/>
  <c r="H89" i="2"/>
  <c r="I89" i="2" s="1"/>
  <c r="D89" i="2"/>
  <c r="E89" i="2" s="1"/>
  <c r="R88" i="2"/>
  <c r="P88" i="2"/>
  <c r="O88" i="2"/>
  <c r="K88" i="2"/>
  <c r="J88" i="2"/>
  <c r="H88" i="2"/>
  <c r="I88" i="2" s="1"/>
  <c r="D88" i="2"/>
  <c r="E88" i="2" s="1"/>
  <c r="R87" i="2"/>
  <c r="P87" i="2"/>
  <c r="O87" i="2"/>
  <c r="K87" i="2"/>
  <c r="J87" i="2"/>
  <c r="H87" i="2"/>
  <c r="I87" i="2" s="1"/>
  <c r="D87" i="2"/>
  <c r="E87" i="2" s="1"/>
  <c r="R86" i="2"/>
  <c r="P86" i="2"/>
  <c r="O86" i="2"/>
  <c r="K86" i="2"/>
  <c r="J86" i="2"/>
  <c r="H86" i="2"/>
  <c r="I86" i="2" s="1"/>
  <c r="D86" i="2"/>
  <c r="E86" i="2" s="1"/>
  <c r="R85" i="2"/>
  <c r="P85" i="2"/>
  <c r="O85" i="2"/>
  <c r="K85" i="2"/>
  <c r="J85" i="2"/>
  <c r="H85" i="2"/>
  <c r="I85" i="2" s="1"/>
  <c r="D85" i="2"/>
  <c r="E85" i="2" s="1"/>
  <c r="R84" i="2"/>
  <c r="P84" i="2"/>
  <c r="O84" i="2"/>
  <c r="K84" i="2"/>
  <c r="J84" i="2"/>
  <c r="H84" i="2"/>
  <c r="I84" i="2" s="1"/>
  <c r="D84" i="2"/>
  <c r="E84" i="2" s="1"/>
  <c r="R83" i="2"/>
  <c r="P83" i="2"/>
  <c r="O83" i="2"/>
  <c r="K83" i="2"/>
  <c r="J83" i="2"/>
  <c r="H83" i="2"/>
  <c r="I83" i="2" s="1"/>
  <c r="D83" i="2"/>
  <c r="E83" i="2" s="1"/>
  <c r="P82" i="2"/>
  <c r="N82" i="2"/>
  <c r="I82" i="2"/>
  <c r="D82" i="2"/>
  <c r="E82" i="2" s="1"/>
  <c r="R81" i="2"/>
  <c r="P81" i="2"/>
  <c r="O81" i="2"/>
  <c r="K81" i="2"/>
  <c r="J81" i="2"/>
  <c r="H81" i="2"/>
  <c r="I81" i="2" s="1"/>
  <c r="D81" i="2"/>
  <c r="E81" i="2" s="1"/>
  <c r="R123" i="1"/>
  <c r="P123" i="1"/>
  <c r="O123" i="1"/>
  <c r="K123" i="1"/>
  <c r="J123" i="1"/>
  <c r="H123" i="1"/>
  <c r="I123" i="1" s="1"/>
  <c r="D123" i="1"/>
  <c r="E123" i="1" s="1"/>
  <c r="R122" i="1"/>
  <c r="P122" i="1"/>
  <c r="O122" i="1"/>
  <c r="K122" i="1"/>
  <c r="J122" i="1"/>
  <c r="H122" i="1"/>
  <c r="I122" i="1" s="1"/>
  <c r="D122" i="1"/>
  <c r="E122" i="1" s="1"/>
  <c r="R121" i="1"/>
  <c r="P121" i="1"/>
  <c r="O121" i="1"/>
  <c r="K121" i="1"/>
  <c r="L121" i="1" s="1"/>
  <c r="J121" i="1"/>
  <c r="H121" i="1"/>
  <c r="I121" i="1" s="1"/>
  <c r="D121" i="1"/>
  <c r="E121" i="1" s="1"/>
  <c r="R120" i="1"/>
  <c r="P120" i="1"/>
  <c r="O120" i="1"/>
  <c r="K120" i="1"/>
  <c r="J120" i="1"/>
  <c r="H120" i="1"/>
  <c r="I120" i="1" s="1"/>
  <c r="D120" i="1"/>
  <c r="E120" i="1" s="1"/>
  <c r="R119" i="1"/>
  <c r="P119" i="1"/>
  <c r="O119" i="1"/>
  <c r="K119" i="1"/>
  <c r="J119" i="1"/>
  <c r="H119" i="1"/>
  <c r="I119" i="1" s="1"/>
  <c r="D119" i="1"/>
  <c r="E119" i="1" s="1"/>
  <c r="R118" i="1"/>
  <c r="P118" i="1"/>
  <c r="O118" i="1"/>
  <c r="K118" i="1"/>
  <c r="J118" i="1"/>
  <c r="H118" i="1"/>
  <c r="I118" i="1" s="1"/>
  <c r="D118" i="1"/>
  <c r="E118" i="1" s="1"/>
  <c r="R117" i="1"/>
  <c r="P117" i="1"/>
  <c r="O117" i="1"/>
  <c r="K117" i="1"/>
  <c r="J117" i="1"/>
  <c r="H117" i="1"/>
  <c r="I117" i="1" s="1"/>
  <c r="D117" i="1"/>
  <c r="E117" i="1" s="1"/>
  <c r="R116" i="1"/>
  <c r="P116" i="1"/>
  <c r="O116" i="1"/>
  <c r="K116" i="1"/>
  <c r="J116" i="1"/>
  <c r="H116" i="1"/>
  <c r="I116" i="1" s="1"/>
  <c r="D116" i="1"/>
  <c r="E116" i="1" s="1"/>
  <c r="R115" i="1"/>
  <c r="P115" i="1"/>
  <c r="O115" i="1"/>
  <c r="K115" i="1"/>
  <c r="J115" i="1"/>
  <c r="H115" i="1"/>
  <c r="I115" i="1" s="1"/>
  <c r="D115" i="1"/>
  <c r="E115" i="1" s="1"/>
  <c r="R114" i="1"/>
  <c r="P114" i="1"/>
  <c r="O114" i="1"/>
  <c r="K114" i="1"/>
  <c r="J114" i="1"/>
  <c r="H114" i="1"/>
  <c r="I114" i="1" s="1"/>
  <c r="D114" i="1"/>
  <c r="E114" i="1" s="1"/>
  <c r="R113" i="1"/>
  <c r="P113" i="1"/>
  <c r="O113" i="1"/>
  <c r="K113" i="1"/>
  <c r="J113" i="1"/>
  <c r="H113" i="1"/>
  <c r="I113" i="1" s="1"/>
  <c r="D113" i="1"/>
  <c r="E113" i="1" s="1"/>
  <c r="R112" i="1"/>
  <c r="P112" i="1"/>
  <c r="O112" i="1"/>
  <c r="K112" i="1"/>
  <c r="J112" i="1"/>
  <c r="H112" i="1"/>
  <c r="I112" i="1" s="1"/>
  <c r="D112" i="1"/>
  <c r="E112" i="1" s="1"/>
  <c r="R111" i="1"/>
  <c r="P111" i="1"/>
  <c r="O111" i="1"/>
  <c r="K111" i="1"/>
  <c r="J111" i="1"/>
  <c r="H111" i="1"/>
  <c r="I111" i="1" s="1"/>
  <c r="D111" i="1"/>
  <c r="E111" i="1" s="1"/>
  <c r="R110" i="1"/>
  <c r="P110" i="1"/>
  <c r="O110" i="1"/>
  <c r="K110" i="1"/>
  <c r="J110" i="1"/>
  <c r="H110" i="1"/>
  <c r="I110" i="1" s="1"/>
  <c r="D110" i="1"/>
  <c r="E110" i="1" s="1"/>
  <c r="R109" i="1"/>
  <c r="P109" i="1"/>
  <c r="O109" i="1"/>
  <c r="K109" i="1"/>
  <c r="J109" i="1"/>
  <c r="H109" i="1"/>
  <c r="I109" i="1" s="1"/>
  <c r="D109" i="1"/>
  <c r="E109" i="1" s="1"/>
  <c r="R108" i="1"/>
  <c r="P108" i="1"/>
  <c r="O108" i="1"/>
  <c r="K108" i="1"/>
  <c r="L108" i="1" s="1"/>
  <c r="J108" i="1"/>
  <c r="H108" i="1"/>
  <c r="I108" i="1" s="1"/>
  <c r="D108" i="1"/>
  <c r="E108" i="1" s="1"/>
  <c r="R107" i="1"/>
  <c r="P107" i="1"/>
  <c r="O107" i="1"/>
  <c r="K107" i="1"/>
  <c r="L107" i="1" s="1"/>
  <c r="J107" i="1"/>
  <c r="H107" i="1"/>
  <c r="I107" i="1" s="1"/>
  <c r="D107" i="1"/>
  <c r="E107" i="1" s="1"/>
  <c r="R106" i="1"/>
  <c r="P106" i="1"/>
  <c r="O106" i="1"/>
  <c r="K106" i="1"/>
  <c r="J106" i="1"/>
  <c r="H106" i="1"/>
  <c r="I106" i="1" s="1"/>
  <c r="D106" i="1"/>
  <c r="E106" i="1" s="1"/>
  <c r="R105" i="1"/>
  <c r="P105" i="1"/>
  <c r="O105" i="1"/>
  <c r="K105" i="1"/>
  <c r="J105" i="1"/>
  <c r="H105" i="1"/>
  <c r="I105" i="1" s="1"/>
  <c r="D105" i="1"/>
  <c r="E105" i="1" s="1"/>
  <c r="R104" i="1"/>
  <c r="P104" i="1"/>
  <c r="O104" i="1"/>
  <c r="K104" i="1"/>
  <c r="L104" i="1" s="1"/>
  <c r="J104" i="1"/>
  <c r="H104" i="1"/>
  <c r="I104" i="1" s="1"/>
  <c r="D104" i="1"/>
  <c r="E104" i="1" s="1"/>
  <c r="R103" i="1"/>
  <c r="P103" i="1"/>
  <c r="O103" i="1"/>
  <c r="K103" i="1"/>
  <c r="J103" i="1"/>
  <c r="H103" i="1"/>
  <c r="I103" i="1" s="1"/>
  <c r="D103" i="1"/>
  <c r="E103" i="1" s="1"/>
  <c r="R102" i="1"/>
  <c r="P102" i="1"/>
  <c r="O102" i="1"/>
  <c r="K102" i="1"/>
  <c r="J102" i="1"/>
  <c r="H102" i="1"/>
  <c r="I102" i="1" s="1"/>
  <c r="D102" i="1"/>
  <c r="E102" i="1" s="1"/>
  <c r="R101" i="1"/>
  <c r="P101" i="1"/>
  <c r="O101" i="1"/>
  <c r="K101" i="1"/>
  <c r="J101" i="1"/>
  <c r="H101" i="1"/>
  <c r="I101" i="1" s="1"/>
  <c r="D101" i="1"/>
  <c r="E101" i="1" s="1"/>
  <c r="R100" i="1"/>
  <c r="P100" i="1"/>
  <c r="O100" i="1"/>
  <c r="K100" i="1"/>
  <c r="J100" i="1"/>
  <c r="H100" i="1"/>
  <c r="I100" i="1" s="1"/>
  <c r="D100" i="1"/>
  <c r="E100" i="1" s="1"/>
  <c r="R99" i="1"/>
  <c r="P99" i="1"/>
  <c r="O99" i="1"/>
  <c r="K99" i="1"/>
  <c r="J99" i="1"/>
  <c r="H99" i="1"/>
  <c r="I99" i="1" s="1"/>
  <c r="D99" i="1"/>
  <c r="E99" i="1" s="1"/>
  <c r="M99" i="1" l="1"/>
  <c r="N99" i="1" s="1"/>
  <c r="M103" i="1"/>
  <c r="N103" i="1" s="1"/>
  <c r="M122" i="1"/>
  <c r="N122" i="1" s="1"/>
  <c r="M115" i="1"/>
  <c r="N115" i="1" s="1"/>
  <c r="M123" i="1"/>
  <c r="N123" i="1" s="1"/>
  <c r="M85" i="2"/>
  <c r="N85" i="2" s="1"/>
  <c r="M89" i="2"/>
  <c r="N89" i="2" s="1"/>
  <c r="M81" i="2"/>
  <c r="N81" i="2" s="1"/>
  <c r="M86" i="2"/>
  <c r="N86" i="2" s="1"/>
  <c r="M90" i="2"/>
  <c r="N90" i="2" s="1"/>
  <c r="M98" i="2"/>
  <c r="N98" i="2" s="1"/>
  <c r="M100" i="2"/>
  <c r="N100" i="2" s="1"/>
  <c r="M106" i="1"/>
  <c r="N106" i="1" s="1"/>
  <c r="M110" i="1"/>
  <c r="N110" i="1" s="1"/>
  <c r="M114" i="1"/>
  <c r="N114" i="1" s="1"/>
  <c r="M118" i="1"/>
  <c r="N118" i="1" s="1"/>
  <c r="M84" i="2"/>
  <c r="N84" i="2" s="1"/>
  <c r="M88" i="2"/>
  <c r="N88" i="2" s="1"/>
  <c r="M92" i="2"/>
  <c r="N92" i="2" s="1"/>
  <c r="M96" i="2"/>
  <c r="N96" i="2" s="1"/>
  <c r="M95" i="2"/>
  <c r="N95" i="2" s="1"/>
  <c r="M99" i="2"/>
  <c r="N99" i="2" s="1"/>
  <c r="M113" i="1"/>
  <c r="N113" i="1" s="1"/>
  <c r="M117" i="1"/>
  <c r="N117" i="1" s="1"/>
  <c r="M94" i="2"/>
  <c r="N94" i="2" s="1"/>
  <c r="M83" i="2"/>
  <c r="N83" i="2" s="1"/>
  <c r="M87" i="2"/>
  <c r="N87" i="2" s="1"/>
  <c r="M91" i="2"/>
  <c r="N91" i="2" s="1"/>
  <c r="M97" i="2"/>
  <c r="N97" i="2" s="1"/>
  <c r="M93" i="2"/>
  <c r="N93" i="2" s="1"/>
  <c r="L97" i="2"/>
  <c r="L98" i="2"/>
  <c r="L99" i="2"/>
  <c r="L100" i="2"/>
  <c r="L95" i="2"/>
  <c r="L96" i="2"/>
  <c r="L89" i="2"/>
  <c r="L90" i="2"/>
  <c r="L91" i="2"/>
  <c r="L92" i="2"/>
  <c r="L85" i="2"/>
  <c r="L86" i="2"/>
  <c r="L87" i="2"/>
  <c r="L88" i="2"/>
  <c r="L81" i="2"/>
  <c r="L82" i="2"/>
  <c r="L83" i="2"/>
  <c r="L84" i="2"/>
  <c r="L123" i="1"/>
  <c r="M101" i="1"/>
  <c r="N101" i="1" s="1"/>
  <c r="M105" i="1"/>
  <c r="N105" i="1" s="1"/>
  <c r="M109" i="1"/>
  <c r="N109" i="1" s="1"/>
  <c r="M100" i="1"/>
  <c r="N100" i="1" s="1"/>
  <c r="M112" i="1"/>
  <c r="N112" i="1" s="1"/>
  <c r="M116" i="1"/>
  <c r="N116" i="1" s="1"/>
  <c r="M120" i="1"/>
  <c r="N120" i="1" s="1"/>
  <c r="M107" i="1"/>
  <c r="N107" i="1" s="1"/>
  <c r="L114" i="1"/>
  <c r="L115" i="1"/>
  <c r="L116" i="1"/>
  <c r="L117" i="1"/>
  <c r="M108" i="1"/>
  <c r="N108" i="1" s="1"/>
  <c r="M102" i="1"/>
  <c r="N102" i="1" s="1"/>
  <c r="M111" i="1"/>
  <c r="N111" i="1" s="1"/>
  <c r="M119" i="1"/>
  <c r="N119" i="1" s="1"/>
  <c r="L122" i="1"/>
  <c r="M121" i="1"/>
  <c r="N121" i="1" s="1"/>
  <c r="L120" i="1"/>
  <c r="L119" i="1"/>
  <c r="L112" i="1"/>
  <c r="L111" i="1"/>
  <c r="L110" i="1"/>
  <c r="L109" i="1"/>
  <c r="L106" i="1"/>
  <c r="L101" i="1"/>
  <c r="L103" i="1"/>
  <c r="L105" i="1"/>
  <c r="M104" i="1"/>
  <c r="N104" i="1" s="1"/>
  <c r="L102" i="1"/>
  <c r="L100" i="1"/>
  <c r="L99" i="1"/>
  <c r="L118" i="1"/>
  <c r="L113" i="1"/>
  <c r="R80" i="2"/>
  <c r="P80" i="2"/>
  <c r="O80" i="2"/>
  <c r="K80" i="2"/>
  <c r="J80" i="2"/>
  <c r="H80" i="2"/>
  <c r="I80" i="2" s="1"/>
  <c r="D80" i="2"/>
  <c r="E80" i="2" s="1"/>
  <c r="R79" i="2"/>
  <c r="P79" i="2"/>
  <c r="O79" i="2"/>
  <c r="K79" i="2"/>
  <c r="J79" i="2"/>
  <c r="H79" i="2"/>
  <c r="I79" i="2" s="1"/>
  <c r="D79" i="2"/>
  <c r="E79" i="2" s="1"/>
  <c r="R78" i="2"/>
  <c r="P78" i="2"/>
  <c r="O78" i="2"/>
  <c r="K78" i="2"/>
  <c r="J78" i="2"/>
  <c r="H78" i="2"/>
  <c r="I78" i="2" s="1"/>
  <c r="D78" i="2"/>
  <c r="E78" i="2" s="1"/>
  <c r="R77" i="2"/>
  <c r="P77" i="2"/>
  <c r="O77" i="2"/>
  <c r="K77" i="2"/>
  <c r="J77" i="2"/>
  <c r="H77" i="2"/>
  <c r="I77" i="2" s="1"/>
  <c r="E77" i="2"/>
  <c r="R76" i="2"/>
  <c r="P76" i="2"/>
  <c r="O76" i="2"/>
  <c r="K76" i="2"/>
  <c r="J76" i="2"/>
  <c r="H76" i="2"/>
  <c r="I76" i="2" s="1"/>
  <c r="D76" i="2"/>
  <c r="E76" i="2" s="1"/>
  <c r="R75" i="2"/>
  <c r="P75" i="2"/>
  <c r="O75" i="2"/>
  <c r="K75" i="2"/>
  <c r="J75" i="2"/>
  <c r="H75" i="2"/>
  <c r="I75" i="2" s="1"/>
  <c r="D75" i="2"/>
  <c r="E75" i="2" s="1"/>
  <c r="R74" i="2"/>
  <c r="P74" i="2"/>
  <c r="O74" i="2"/>
  <c r="K74" i="2"/>
  <c r="J74" i="2"/>
  <c r="H74" i="2"/>
  <c r="I74" i="2" s="1"/>
  <c r="D74" i="2"/>
  <c r="E74" i="2" s="1"/>
  <c r="R73" i="2"/>
  <c r="P73" i="2"/>
  <c r="O73" i="2"/>
  <c r="K73" i="2"/>
  <c r="J73" i="2"/>
  <c r="H73" i="2"/>
  <c r="I73" i="2" s="1"/>
  <c r="D73" i="2"/>
  <c r="E73" i="2" s="1"/>
  <c r="R72" i="2"/>
  <c r="P72" i="2"/>
  <c r="O72" i="2"/>
  <c r="K72" i="2"/>
  <c r="J72" i="2"/>
  <c r="H72" i="2"/>
  <c r="I72" i="2" s="1"/>
  <c r="D72" i="2"/>
  <c r="E72" i="2" s="1"/>
  <c r="R71" i="2"/>
  <c r="P71" i="2"/>
  <c r="O71" i="2"/>
  <c r="K71" i="2"/>
  <c r="J71" i="2"/>
  <c r="H71" i="2"/>
  <c r="I71" i="2" s="1"/>
  <c r="D71" i="2"/>
  <c r="E71" i="2" s="1"/>
  <c r="R70" i="2"/>
  <c r="P70" i="2"/>
  <c r="O70" i="2"/>
  <c r="K70" i="2"/>
  <c r="J70" i="2"/>
  <c r="H70" i="2"/>
  <c r="I70" i="2" s="1"/>
  <c r="D70" i="2"/>
  <c r="E70" i="2" s="1"/>
  <c r="R69" i="2"/>
  <c r="P69" i="2"/>
  <c r="O69" i="2"/>
  <c r="K69" i="2"/>
  <c r="J69" i="2"/>
  <c r="H69" i="2"/>
  <c r="I69" i="2" s="1"/>
  <c r="D69" i="2"/>
  <c r="E69" i="2" s="1"/>
  <c r="R68" i="2"/>
  <c r="P68" i="2"/>
  <c r="O68" i="2"/>
  <c r="K68" i="2"/>
  <c r="J68" i="2"/>
  <c r="H68" i="2"/>
  <c r="I68" i="2" s="1"/>
  <c r="D68" i="2"/>
  <c r="E68" i="2" s="1"/>
  <c r="R67" i="2"/>
  <c r="P67" i="2"/>
  <c r="O67" i="2"/>
  <c r="K67" i="2"/>
  <c r="J67" i="2"/>
  <c r="H67" i="2"/>
  <c r="I67" i="2" s="1"/>
  <c r="D67" i="2"/>
  <c r="E67" i="2" s="1"/>
  <c r="R66" i="2"/>
  <c r="P66" i="2"/>
  <c r="O66" i="2"/>
  <c r="K66" i="2"/>
  <c r="J66" i="2"/>
  <c r="H66" i="2"/>
  <c r="I66" i="2" s="1"/>
  <c r="D66" i="2"/>
  <c r="E66" i="2" s="1"/>
  <c r="R65" i="2"/>
  <c r="P65" i="2"/>
  <c r="O65" i="2"/>
  <c r="K65" i="2"/>
  <c r="J65" i="2"/>
  <c r="H65" i="2"/>
  <c r="I65" i="2" s="1"/>
  <c r="D65" i="2"/>
  <c r="E65" i="2" s="1"/>
  <c r="M67" i="2" l="1"/>
  <c r="N67" i="2" s="1"/>
  <c r="M71" i="2"/>
  <c r="N71" i="2" s="1"/>
  <c r="M70" i="2"/>
  <c r="N70" i="2" s="1"/>
  <c r="M72" i="2"/>
  <c r="N72" i="2" s="1"/>
  <c r="M80" i="2"/>
  <c r="N80" i="2" s="1"/>
  <c r="M76" i="2"/>
  <c r="N76" i="2" s="1"/>
  <c r="M68" i="2"/>
  <c r="N68" i="2" s="1"/>
  <c r="M73" i="2"/>
  <c r="N73" i="2" s="1"/>
  <c r="M77" i="2"/>
  <c r="N77" i="2" s="1"/>
  <c r="M66" i="2"/>
  <c r="N66" i="2" s="1"/>
  <c r="M75" i="2"/>
  <c r="N75" i="2" s="1"/>
  <c r="M79" i="2"/>
  <c r="N79" i="2" s="1"/>
  <c r="M65" i="2"/>
  <c r="N65" i="2" s="1"/>
  <c r="M69" i="2"/>
  <c r="N69" i="2" s="1"/>
  <c r="M74" i="2"/>
  <c r="N74" i="2" s="1"/>
  <c r="M78" i="2"/>
  <c r="N78" i="2" s="1"/>
  <c r="L80" i="2"/>
  <c r="L77" i="2"/>
  <c r="L78" i="2"/>
  <c r="L79" i="2"/>
  <c r="L73" i="2"/>
  <c r="L74" i="2"/>
  <c r="L75" i="2"/>
  <c r="L76" i="2"/>
  <c r="L69" i="2"/>
  <c r="L70" i="2"/>
  <c r="L71" i="2"/>
  <c r="L72" i="2"/>
  <c r="L66" i="2"/>
  <c r="L68" i="2"/>
  <c r="L65" i="2"/>
  <c r="L67" i="2"/>
  <c r="R98" i="1"/>
  <c r="P98" i="1"/>
  <c r="O98" i="1"/>
  <c r="K98" i="1"/>
  <c r="J98" i="1"/>
  <c r="H98" i="1"/>
  <c r="I98" i="1" s="1"/>
  <c r="D98" i="1"/>
  <c r="E98" i="1" s="1"/>
  <c r="R97" i="1"/>
  <c r="P97" i="1"/>
  <c r="O97" i="1"/>
  <c r="K97" i="1"/>
  <c r="J97" i="1"/>
  <c r="H97" i="1"/>
  <c r="I97" i="1" s="1"/>
  <c r="D97" i="1"/>
  <c r="E97" i="1" s="1"/>
  <c r="R96" i="1"/>
  <c r="P96" i="1"/>
  <c r="O96" i="1"/>
  <c r="K96" i="1"/>
  <c r="J96" i="1"/>
  <c r="H96" i="1"/>
  <c r="I96" i="1" s="1"/>
  <c r="D96" i="1"/>
  <c r="E96" i="1" s="1"/>
  <c r="R95" i="1"/>
  <c r="P95" i="1"/>
  <c r="O95" i="1"/>
  <c r="K95" i="1"/>
  <c r="J95" i="1"/>
  <c r="H95" i="1"/>
  <c r="I95" i="1" s="1"/>
  <c r="D95" i="1"/>
  <c r="E95" i="1" s="1"/>
  <c r="R94" i="1"/>
  <c r="P94" i="1"/>
  <c r="O94" i="1"/>
  <c r="K94" i="1"/>
  <c r="J94" i="1"/>
  <c r="H94" i="1"/>
  <c r="I94" i="1" s="1"/>
  <c r="D94" i="1"/>
  <c r="E94" i="1" s="1"/>
  <c r="R93" i="1"/>
  <c r="P93" i="1"/>
  <c r="O93" i="1"/>
  <c r="K93" i="1"/>
  <c r="J93" i="1"/>
  <c r="H93" i="1"/>
  <c r="I93" i="1" s="1"/>
  <c r="D93" i="1"/>
  <c r="E93" i="1" s="1"/>
  <c r="R92" i="1"/>
  <c r="P92" i="1"/>
  <c r="O92" i="1"/>
  <c r="K92" i="1"/>
  <c r="L92" i="1" s="1"/>
  <c r="J92" i="1"/>
  <c r="H92" i="1"/>
  <c r="I92" i="1" s="1"/>
  <c r="D92" i="1"/>
  <c r="E92" i="1" s="1"/>
  <c r="R91" i="1"/>
  <c r="P91" i="1"/>
  <c r="O91" i="1"/>
  <c r="K91" i="1"/>
  <c r="L91" i="1" s="1"/>
  <c r="J91" i="1"/>
  <c r="H91" i="1"/>
  <c r="I91" i="1" s="1"/>
  <c r="D91" i="1"/>
  <c r="E91" i="1" s="1"/>
  <c r="R90" i="1"/>
  <c r="P90" i="1"/>
  <c r="O90" i="1"/>
  <c r="K90" i="1"/>
  <c r="L90" i="1" s="1"/>
  <c r="J90" i="1"/>
  <c r="H90" i="1"/>
  <c r="I90" i="1" s="1"/>
  <c r="D90" i="1"/>
  <c r="E90" i="1" s="1"/>
  <c r="R89" i="1"/>
  <c r="P89" i="1"/>
  <c r="O89" i="1"/>
  <c r="K89" i="1"/>
  <c r="L89" i="1" s="1"/>
  <c r="J89" i="1"/>
  <c r="H89" i="1"/>
  <c r="I89" i="1" s="1"/>
  <c r="D89" i="1"/>
  <c r="E89" i="1" s="1"/>
  <c r="R88" i="1"/>
  <c r="P88" i="1"/>
  <c r="O88" i="1"/>
  <c r="K88" i="1"/>
  <c r="J88" i="1"/>
  <c r="H88" i="1"/>
  <c r="I88" i="1" s="1"/>
  <c r="D88" i="1"/>
  <c r="E88" i="1" s="1"/>
  <c r="R87" i="1"/>
  <c r="P87" i="1"/>
  <c r="O87" i="1"/>
  <c r="K87" i="1"/>
  <c r="J87" i="1"/>
  <c r="H87" i="1"/>
  <c r="I87" i="1" s="1"/>
  <c r="D87" i="1"/>
  <c r="E87" i="1" s="1"/>
  <c r="R86" i="1"/>
  <c r="P86" i="1"/>
  <c r="O86" i="1"/>
  <c r="K86" i="1"/>
  <c r="J86" i="1"/>
  <c r="H86" i="1"/>
  <c r="I86" i="1" s="1"/>
  <c r="D86" i="1"/>
  <c r="E86" i="1" s="1"/>
  <c r="R85" i="1"/>
  <c r="P85" i="1"/>
  <c r="O85" i="1"/>
  <c r="K85" i="1"/>
  <c r="J85" i="1"/>
  <c r="H85" i="1"/>
  <c r="I85" i="1" s="1"/>
  <c r="D85" i="1"/>
  <c r="E85" i="1" s="1"/>
  <c r="R84" i="1"/>
  <c r="P84" i="1"/>
  <c r="O84" i="1"/>
  <c r="K84" i="1"/>
  <c r="J84" i="1"/>
  <c r="H84" i="1"/>
  <c r="I84" i="1" s="1"/>
  <c r="D84" i="1"/>
  <c r="E84" i="1" s="1"/>
  <c r="R83" i="1"/>
  <c r="P83" i="1"/>
  <c r="O83" i="1"/>
  <c r="K83" i="1"/>
  <c r="J83" i="1"/>
  <c r="H83" i="1"/>
  <c r="I83" i="1" s="1"/>
  <c r="D83" i="1"/>
  <c r="E83" i="1" s="1"/>
  <c r="R82" i="1"/>
  <c r="P82" i="1"/>
  <c r="O82" i="1"/>
  <c r="K82" i="1"/>
  <c r="J82" i="1"/>
  <c r="H82" i="1"/>
  <c r="I82" i="1" s="1"/>
  <c r="D82" i="1"/>
  <c r="E82" i="1" s="1"/>
  <c r="R81" i="1"/>
  <c r="P81" i="1"/>
  <c r="O81" i="1"/>
  <c r="K81" i="1"/>
  <c r="J81" i="1"/>
  <c r="H81" i="1"/>
  <c r="I81" i="1" s="1"/>
  <c r="D81" i="1"/>
  <c r="E81" i="1" s="1"/>
  <c r="R80" i="1"/>
  <c r="P80" i="1"/>
  <c r="O80" i="1"/>
  <c r="K80" i="1"/>
  <c r="J80" i="1"/>
  <c r="H80" i="1"/>
  <c r="I80" i="1" s="1"/>
  <c r="D80" i="1"/>
  <c r="E80" i="1" s="1"/>
  <c r="R79" i="1"/>
  <c r="P79" i="1"/>
  <c r="O79" i="1"/>
  <c r="K79" i="1"/>
  <c r="J79" i="1"/>
  <c r="H79" i="1"/>
  <c r="I79" i="1" s="1"/>
  <c r="D79" i="1"/>
  <c r="E79" i="1" s="1"/>
  <c r="M98" i="1" l="1"/>
  <c r="N98" i="1" s="1"/>
  <c r="M86" i="1"/>
  <c r="N86" i="1" s="1"/>
  <c r="M80" i="1"/>
  <c r="N80" i="1" s="1"/>
  <c r="M84" i="1"/>
  <c r="N84" i="1" s="1"/>
  <c r="M88" i="1"/>
  <c r="N88" i="1" s="1"/>
  <c r="M95" i="1"/>
  <c r="N95" i="1" s="1"/>
  <c r="M82" i="1"/>
  <c r="N82" i="1" s="1"/>
  <c r="M93" i="1"/>
  <c r="N93" i="1" s="1"/>
  <c r="M97" i="1"/>
  <c r="N97" i="1" s="1"/>
  <c r="M94" i="1"/>
  <c r="N94" i="1" s="1"/>
  <c r="M89" i="1"/>
  <c r="N89" i="1" s="1"/>
  <c r="M79" i="1"/>
  <c r="N79" i="1" s="1"/>
  <c r="M83" i="1"/>
  <c r="N83" i="1" s="1"/>
  <c r="M87" i="1"/>
  <c r="N87" i="1" s="1"/>
  <c r="M81" i="1"/>
  <c r="N81" i="1" s="1"/>
  <c r="M85" i="1"/>
  <c r="N85" i="1" s="1"/>
  <c r="M91" i="1"/>
  <c r="N91" i="1" s="1"/>
  <c r="M92" i="1"/>
  <c r="N92" i="1" s="1"/>
  <c r="M96" i="1"/>
  <c r="N96" i="1" s="1"/>
  <c r="M90" i="1"/>
  <c r="N90" i="1" s="1"/>
  <c r="L94" i="1"/>
  <c r="L95" i="1"/>
  <c r="L96" i="1"/>
  <c r="L97" i="1"/>
  <c r="L98" i="1"/>
  <c r="L93" i="1"/>
  <c r="L84" i="1"/>
  <c r="L85" i="1"/>
  <c r="L86" i="1"/>
  <c r="L87" i="1"/>
  <c r="L88" i="1"/>
  <c r="L79" i="1"/>
  <c r="L80" i="1"/>
  <c r="L81" i="1"/>
  <c r="L82" i="1"/>
  <c r="L83" i="1"/>
  <c r="D52" i="2"/>
  <c r="R64" i="2"/>
  <c r="P64" i="2"/>
  <c r="O64" i="2"/>
  <c r="K64" i="2"/>
  <c r="J64" i="2"/>
  <c r="H64" i="2"/>
  <c r="I64" i="2" s="1"/>
  <c r="D64" i="2"/>
  <c r="E64" i="2" s="1"/>
  <c r="R63" i="2"/>
  <c r="P63" i="2"/>
  <c r="O63" i="2"/>
  <c r="K63" i="2"/>
  <c r="J63" i="2"/>
  <c r="H63" i="2"/>
  <c r="I63" i="2" s="1"/>
  <c r="D63" i="2"/>
  <c r="E63" i="2" s="1"/>
  <c r="R62" i="2"/>
  <c r="P62" i="2"/>
  <c r="O62" i="2"/>
  <c r="K62" i="2"/>
  <c r="J62" i="2"/>
  <c r="H62" i="2"/>
  <c r="I62" i="2" s="1"/>
  <c r="D62" i="2"/>
  <c r="E62" i="2" s="1"/>
  <c r="R61" i="2"/>
  <c r="P61" i="2"/>
  <c r="O61" i="2"/>
  <c r="K61" i="2"/>
  <c r="J61" i="2"/>
  <c r="H61" i="2"/>
  <c r="I61" i="2" s="1"/>
  <c r="D61" i="2"/>
  <c r="E61" i="2" s="1"/>
  <c r="R60" i="2"/>
  <c r="P60" i="2"/>
  <c r="O60" i="2"/>
  <c r="K60" i="2"/>
  <c r="J60" i="2"/>
  <c r="H60" i="2"/>
  <c r="I60" i="2" s="1"/>
  <c r="D60" i="2"/>
  <c r="E60" i="2" s="1"/>
  <c r="P59" i="2"/>
  <c r="I59" i="2"/>
  <c r="E59" i="2"/>
  <c r="R58" i="2"/>
  <c r="P58" i="2"/>
  <c r="O58" i="2"/>
  <c r="K58" i="2"/>
  <c r="J58" i="2"/>
  <c r="H58" i="2"/>
  <c r="I58" i="2" s="1"/>
  <c r="D58" i="2"/>
  <c r="E58" i="2" s="1"/>
  <c r="R57" i="2"/>
  <c r="P57" i="2"/>
  <c r="O57" i="2"/>
  <c r="K57" i="2"/>
  <c r="J57" i="2"/>
  <c r="H57" i="2"/>
  <c r="I57" i="2" s="1"/>
  <c r="D57" i="2"/>
  <c r="E57" i="2" s="1"/>
  <c r="R56" i="2"/>
  <c r="P56" i="2"/>
  <c r="O56" i="2"/>
  <c r="K56" i="2"/>
  <c r="J56" i="2"/>
  <c r="H56" i="2"/>
  <c r="I56" i="2" s="1"/>
  <c r="D56" i="2"/>
  <c r="E56" i="2" s="1"/>
  <c r="R55" i="2"/>
  <c r="P55" i="2"/>
  <c r="O55" i="2"/>
  <c r="K55" i="2"/>
  <c r="J55" i="2"/>
  <c r="H55" i="2"/>
  <c r="I55" i="2" s="1"/>
  <c r="D55" i="2"/>
  <c r="E55" i="2" s="1"/>
  <c r="R54" i="2"/>
  <c r="P54" i="2"/>
  <c r="O54" i="2"/>
  <c r="K54" i="2"/>
  <c r="J54" i="2"/>
  <c r="H54" i="2"/>
  <c r="I54" i="2" s="1"/>
  <c r="D54" i="2"/>
  <c r="E54" i="2" s="1"/>
  <c r="R53" i="2"/>
  <c r="P53" i="2"/>
  <c r="O53" i="2"/>
  <c r="K53" i="2"/>
  <c r="J53" i="2"/>
  <c r="H53" i="2"/>
  <c r="I53" i="2" s="1"/>
  <c r="D53" i="2"/>
  <c r="E53" i="2" s="1"/>
  <c r="R78" i="1"/>
  <c r="P78" i="1"/>
  <c r="O78" i="1"/>
  <c r="K78" i="1"/>
  <c r="J78" i="1"/>
  <c r="H78" i="1"/>
  <c r="I78" i="1" s="1"/>
  <c r="D78" i="1"/>
  <c r="E78" i="1" s="1"/>
  <c r="R77" i="1"/>
  <c r="P77" i="1"/>
  <c r="O77" i="1"/>
  <c r="K77" i="1"/>
  <c r="L77" i="1" s="1"/>
  <c r="J77" i="1"/>
  <c r="H77" i="1"/>
  <c r="I77" i="1" s="1"/>
  <c r="D77" i="1"/>
  <c r="E77" i="1" s="1"/>
  <c r="R76" i="1"/>
  <c r="P76" i="1"/>
  <c r="O76" i="1"/>
  <c r="K76" i="1"/>
  <c r="L76" i="1" s="1"/>
  <c r="J76" i="1"/>
  <c r="H76" i="1"/>
  <c r="I76" i="1" s="1"/>
  <c r="D76" i="1"/>
  <c r="E76" i="1" s="1"/>
  <c r="R75" i="1"/>
  <c r="P75" i="1"/>
  <c r="O75" i="1"/>
  <c r="K75" i="1"/>
  <c r="L75" i="1" s="1"/>
  <c r="J75" i="1"/>
  <c r="H75" i="1"/>
  <c r="I75" i="1" s="1"/>
  <c r="D75" i="1"/>
  <c r="E75" i="1" s="1"/>
  <c r="R74" i="1"/>
  <c r="P74" i="1"/>
  <c r="O74" i="1"/>
  <c r="K74" i="1"/>
  <c r="L74" i="1" s="1"/>
  <c r="J74" i="1"/>
  <c r="H74" i="1"/>
  <c r="I74" i="1" s="1"/>
  <c r="D74" i="1"/>
  <c r="E74" i="1" s="1"/>
  <c r="R73" i="1"/>
  <c r="P73" i="1"/>
  <c r="O73" i="1"/>
  <c r="K73" i="1"/>
  <c r="J73" i="1"/>
  <c r="H73" i="1"/>
  <c r="I73" i="1" s="1"/>
  <c r="D73" i="1"/>
  <c r="E73" i="1" s="1"/>
  <c r="R72" i="1"/>
  <c r="P72" i="1"/>
  <c r="O72" i="1"/>
  <c r="K72" i="1"/>
  <c r="J72" i="1"/>
  <c r="H72" i="1"/>
  <c r="I72" i="1" s="1"/>
  <c r="D72" i="1"/>
  <c r="E72" i="1" s="1"/>
  <c r="R71" i="1"/>
  <c r="P71" i="1"/>
  <c r="O71" i="1"/>
  <c r="K71" i="1"/>
  <c r="J71" i="1"/>
  <c r="H71" i="1"/>
  <c r="I71" i="1" s="1"/>
  <c r="D71" i="1"/>
  <c r="E71" i="1" s="1"/>
  <c r="E70" i="1"/>
  <c r="R69" i="1"/>
  <c r="P69" i="1"/>
  <c r="O69" i="1"/>
  <c r="K69" i="1"/>
  <c r="J69" i="1"/>
  <c r="H69" i="1"/>
  <c r="I69" i="1" s="1"/>
  <c r="D69" i="1"/>
  <c r="E69" i="1" s="1"/>
  <c r="R68" i="1"/>
  <c r="P68" i="1"/>
  <c r="O68" i="1"/>
  <c r="K68" i="1"/>
  <c r="J68" i="1"/>
  <c r="H68" i="1"/>
  <c r="I68" i="1" s="1"/>
  <c r="D68" i="1"/>
  <c r="E68" i="1" s="1"/>
  <c r="R67" i="1"/>
  <c r="P67" i="1"/>
  <c r="O67" i="1"/>
  <c r="K67" i="1"/>
  <c r="J67" i="1"/>
  <c r="H67" i="1"/>
  <c r="I67" i="1" s="1"/>
  <c r="D67" i="1"/>
  <c r="E67" i="1" s="1"/>
  <c r="R66" i="1"/>
  <c r="P66" i="1"/>
  <c r="O66" i="1"/>
  <c r="K66" i="1"/>
  <c r="J66" i="1"/>
  <c r="H66" i="1"/>
  <c r="I66" i="1" s="1"/>
  <c r="D66" i="1"/>
  <c r="E66" i="1" s="1"/>
  <c r="R65" i="1"/>
  <c r="P65" i="1"/>
  <c r="O65" i="1"/>
  <c r="K65" i="1"/>
  <c r="J65" i="1"/>
  <c r="H65" i="1"/>
  <c r="I65" i="1" s="1"/>
  <c r="D65" i="1"/>
  <c r="E65" i="1" s="1"/>
  <c r="R64" i="1"/>
  <c r="P64" i="1"/>
  <c r="O64" i="1"/>
  <c r="K64" i="1"/>
  <c r="L64" i="1" s="1"/>
  <c r="J64" i="1"/>
  <c r="H64" i="1"/>
  <c r="I64" i="1" s="1"/>
  <c r="D64" i="1"/>
  <c r="E64" i="1" s="1"/>
  <c r="R63" i="1"/>
  <c r="P63" i="1"/>
  <c r="O63" i="1"/>
  <c r="K63" i="1"/>
  <c r="L63" i="1" s="1"/>
  <c r="J63" i="1"/>
  <c r="H63" i="1"/>
  <c r="I63" i="1" s="1"/>
  <c r="D63" i="1"/>
  <c r="E63" i="1" s="1"/>
  <c r="R62" i="1"/>
  <c r="P62" i="1"/>
  <c r="O62" i="1"/>
  <c r="K62" i="1"/>
  <c r="L62" i="1" s="1"/>
  <c r="J62" i="1"/>
  <c r="H62" i="1"/>
  <c r="I62" i="1" s="1"/>
  <c r="D62" i="1"/>
  <c r="E62" i="1" s="1"/>
  <c r="R61" i="1"/>
  <c r="P61" i="1"/>
  <c r="O61" i="1"/>
  <c r="K61" i="1"/>
  <c r="J61" i="1"/>
  <c r="H61" i="1"/>
  <c r="I61" i="1" s="1"/>
  <c r="D61" i="1"/>
  <c r="E61" i="1" s="1"/>
  <c r="R60" i="1"/>
  <c r="P60" i="1"/>
  <c r="O60" i="1"/>
  <c r="K60" i="1"/>
  <c r="J60" i="1"/>
  <c r="H60" i="1"/>
  <c r="I60" i="1" s="1"/>
  <c r="D60" i="1"/>
  <c r="E60" i="1" s="1"/>
  <c r="R59" i="1"/>
  <c r="P59" i="1"/>
  <c r="O59" i="1"/>
  <c r="K59" i="1"/>
  <c r="J59" i="1"/>
  <c r="H59" i="1"/>
  <c r="I59" i="1" s="1"/>
  <c r="D59" i="1"/>
  <c r="E59" i="1" s="1"/>
  <c r="R58" i="1"/>
  <c r="P58" i="1"/>
  <c r="O58" i="1"/>
  <c r="K58" i="1"/>
  <c r="J58" i="1"/>
  <c r="H58" i="1"/>
  <c r="I58" i="1" s="1"/>
  <c r="D58" i="1"/>
  <c r="E58" i="1" s="1"/>
  <c r="R57" i="1"/>
  <c r="P57" i="1"/>
  <c r="O57" i="1"/>
  <c r="K57" i="1"/>
  <c r="J57" i="1"/>
  <c r="H57" i="1"/>
  <c r="I57" i="1" s="1"/>
  <c r="D57" i="1"/>
  <c r="E57" i="1" s="1"/>
  <c r="R56" i="1"/>
  <c r="P56" i="1"/>
  <c r="O56" i="1"/>
  <c r="K56" i="1"/>
  <c r="J56" i="1"/>
  <c r="H56" i="1"/>
  <c r="I56" i="1" s="1"/>
  <c r="D56" i="1"/>
  <c r="E56" i="1" s="1"/>
  <c r="R55" i="1"/>
  <c r="P55" i="1"/>
  <c r="O55" i="1"/>
  <c r="K55" i="1"/>
  <c r="J55" i="1"/>
  <c r="H55" i="1"/>
  <c r="I55" i="1" s="1"/>
  <c r="D55" i="1"/>
  <c r="E55" i="1" s="1"/>
  <c r="R54" i="1"/>
  <c r="P54" i="1"/>
  <c r="O54" i="1"/>
  <c r="K54" i="1"/>
  <c r="J54" i="1"/>
  <c r="H54" i="1"/>
  <c r="I54" i="1" s="1"/>
  <c r="D54" i="1"/>
  <c r="E54" i="1" s="1"/>
  <c r="M56" i="1" l="1"/>
  <c r="N56" i="1" s="1"/>
  <c r="M55" i="2"/>
  <c r="N55" i="2" s="1"/>
  <c r="N59" i="2"/>
  <c r="M62" i="2"/>
  <c r="N62" i="2" s="1"/>
  <c r="M60" i="2"/>
  <c r="N60" i="2" s="1"/>
  <c r="M64" i="2"/>
  <c r="N64" i="2" s="1"/>
  <c r="M61" i="1"/>
  <c r="N61" i="1" s="1"/>
  <c r="M65" i="1"/>
  <c r="N65" i="1" s="1"/>
  <c r="M69" i="1"/>
  <c r="N69" i="1" s="1"/>
  <c r="M71" i="1"/>
  <c r="N71" i="1" s="1"/>
  <c r="L61" i="1"/>
  <c r="M74" i="1"/>
  <c r="N74" i="1" s="1"/>
  <c r="M67" i="1"/>
  <c r="N67" i="1" s="1"/>
  <c r="M73" i="1"/>
  <c r="N73" i="1" s="1"/>
  <c r="M78" i="1"/>
  <c r="N78" i="1" s="1"/>
  <c r="M72" i="1"/>
  <c r="N72" i="1" s="1"/>
  <c r="M76" i="1"/>
  <c r="N76" i="1" s="1"/>
  <c r="M68" i="1"/>
  <c r="N68" i="1" s="1"/>
  <c r="M56" i="2"/>
  <c r="N56" i="2" s="1"/>
  <c r="M63" i="2"/>
  <c r="N63" i="2" s="1"/>
  <c r="M58" i="2"/>
  <c r="N58" i="2" s="1"/>
  <c r="M61" i="2"/>
  <c r="N61" i="2" s="1"/>
  <c r="M54" i="2"/>
  <c r="N54" i="2" s="1"/>
  <c r="L61" i="2"/>
  <c r="L62" i="2"/>
  <c r="L63" i="2"/>
  <c r="L64" i="2"/>
  <c r="M57" i="2"/>
  <c r="N57" i="2" s="1"/>
  <c r="L57" i="2"/>
  <c r="L58" i="2"/>
  <c r="L59" i="2"/>
  <c r="L60" i="2"/>
  <c r="M53" i="2"/>
  <c r="N53" i="2" s="1"/>
  <c r="L53" i="2"/>
  <c r="L54" i="2"/>
  <c r="L55" i="2"/>
  <c r="L56" i="2"/>
  <c r="M77" i="1"/>
  <c r="N77" i="1" s="1"/>
  <c r="M75" i="1"/>
  <c r="N75" i="1" s="1"/>
  <c r="L78" i="1"/>
  <c r="M57" i="1"/>
  <c r="N57" i="1" s="1"/>
  <c r="M66" i="1"/>
  <c r="N66" i="1" s="1"/>
  <c r="L67" i="1"/>
  <c r="L65" i="1"/>
  <c r="M60" i="1"/>
  <c r="N60" i="1" s="1"/>
  <c r="M62" i="1"/>
  <c r="N62" i="1" s="1"/>
  <c r="L66" i="1"/>
  <c r="L68" i="1"/>
  <c r="L69" i="1"/>
  <c r="L71" i="1"/>
  <c r="L72" i="1"/>
  <c r="L73" i="1"/>
  <c r="M54" i="1"/>
  <c r="N54" i="1" s="1"/>
  <c r="M58" i="1"/>
  <c r="N58" i="1" s="1"/>
  <c r="M59" i="1"/>
  <c r="N59" i="1" s="1"/>
  <c r="L60" i="1"/>
  <c r="M64" i="1"/>
  <c r="N64" i="1" s="1"/>
  <c r="L59" i="1"/>
  <c r="M63" i="1"/>
  <c r="N63" i="1" s="1"/>
  <c r="M55" i="1"/>
  <c r="N55" i="1" s="1"/>
  <c r="L57" i="1"/>
  <c r="L58" i="1"/>
  <c r="L54" i="1"/>
  <c r="L55" i="1"/>
  <c r="L56" i="1"/>
  <c r="R52" i="2"/>
  <c r="P52" i="2"/>
  <c r="O52" i="2"/>
  <c r="K52" i="2"/>
  <c r="J52" i="2"/>
  <c r="H52" i="2"/>
  <c r="I52" i="2" s="1"/>
  <c r="E52" i="2"/>
  <c r="R51" i="2"/>
  <c r="P51" i="2"/>
  <c r="O51" i="2"/>
  <c r="K51" i="2"/>
  <c r="L51" i="2" s="1"/>
  <c r="J51" i="2"/>
  <c r="H51" i="2"/>
  <c r="I51" i="2" s="1"/>
  <c r="D51" i="2"/>
  <c r="E51" i="2" s="1"/>
  <c r="R50" i="2"/>
  <c r="P50" i="2"/>
  <c r="O50" i="2"/>
  <c r="K50" i="2"/>
  <c r="L50" i="2" s="1"/>
  <c r="J50" i="2"/>
  <c r="H50" i="2"/>
  <c r="I50" i="2" s="1"/>
  <c r="D50" i="2"/>
  <c r="E50" i="2" s="1"/>
  <c r="R49" i="2"/>
  <c r="P49" i="2"/>
  <c r="O49" i="2"/>
  <c r="K49" i="2"/>
  <c r="J49" i="2"/>
  <c r="H49" i="2"/>
  <c r="I49" i="2" s="1"/>
  <c r="D49" i="2"/>
  <c r="E49" i="2" s="1"/>
  <c r="R48" i="2"/>
  <c r="P48" i="2"/>
  <c r="O48" i="2"/>
  <c r="K48" i="2"/>
  <c r="L48" i="2" s="1"/>
  <c r="J48" i="2"/>
  <c r="H48" i="2"/>
  <c r="I48" i="2" s="1"/>
  <c r="D48" i="2"/>
  <c r="E48" i="2" s="1"/>
  <c r="R47" i="2"/>
  <c r="P47" i="2"/>
  <c r="O47" i="2"/>
  <c r="K47" i="2"/>
  <c r="J47" i="2"/>
  <c r="H47" i="2"/>
  <c r="I47" i="2" s="1"/>
  <c r="D47" i="2"/>
  <c r="E47" i="2" s="1"/>
  <c r="R46" i="2"/>
  <c r="P46" i="2"/>
  <c r="O46" i="2"/>
  <c r="K46" i="2"/>
  <c r="J46" i="2"/>
  <c r="H46" i="2"/>
  <c r="I46" i="2" s="1"/>
  <c r="D46" i="2"/>
  <c r="E46" i="2" s="1"/>
  <c r="R45" i="2"/>
  <c r="P45" i="2"/>
  <c r="O45" i="2"/>
  <c r="K45" i="2"/>
  <c r="J45" i="2"/>
  <c r="H45" i="2"/>
  <c r="I45" i="2" s="1"/>
  <c r="D45" i="2"/>
  <c r="E45" i="2" s="1"/>
  <c r="R44" i="2"/>
  <c r="P44" i="2"/>
  <c r="O44" i="2"/>
  <c r="K44" i="2"/>
  <c r="L44" i="2" s="1"/>
  <c r="J44" i="2"/>
  <c r="I44" i="2"/>
  <c r="E44" i="2"/>
  <c r="P43" i="2"/>
  <c r="O43" i="2"/>
  <c r="K43" i="2"/>
  <c r="J43" i="2"/>
  <c r="I43" i="2"/>
  <c r="D43" i="2"/>
  <c r="E43" i="2" s="1"/>
  <c r="R42" i="2"/>
  <c r="P42" i="2"/>
  <c r="O42" i="2"/>
  <c r="K42" i="2"/>
  <c r="L42" i="2" s="1"/>
  <c r="J42" i="2"/>
  <c r="I42" i="2"/>
  <c r="D42" i="2"/>
  <c r="E42" i="2" s="1"/>
  <c r="R41" i="2"/>
  <c r="P41" i="2"/>
  <c r="O41" i="2"/>
  <c r="K41" i="2"/>
  <c r="L41" i="2" s="1"/>
  <c r="J41" i="2"/>
  <c r="H41" i="2"/>
  <c r="I41" i="2" s="1"/>
  <c r="E41" i="2"/>
  <c r="R40" i="2"/>
  <c r="P40" i="2"/>
  <c r="O40" i="2"/>
  <c r="K40" i="2"/>
  <c r="J40" i="2"/>
  <c r="H40" i="2"/>
  <c r="I40" i="2" s="1"/>
  <c r="D40" i="2"/>
  <c r="E40" i="2" s="1"/>
  <c r="R39" i="2"/>
  <c r="P39" i="2"/>
  <c r="O39" i="2"/>
  <c r="K39" i="2"/>
  <c r="L39" i="2" s="1"/>
  <c r="J39" i="2"/>
  <c r="H39" i="2"/>
  <c r="I39" i="2" s="1"/>
  <c r="D39" i="2"/>
  <c r="E39" i="2" s="1"/>
  <c r="R38" i="2"/>
  <c r="P38" i="2"/>
  <c r="O38" i="2"/>
  <c r="K38" i="2"/>
  <c r="J38" i="2"/>
  <c r="H38" i="2"/>
  <c r="I38" i="2" s="1"/>
  <c r="D38" i="2"/>
  <c r="E38" i="2" s="1"/>
  <c r="R37" i="2"/>
  <c r="P37" i="2"/>
  <c r="O37" i="2"/>
  <c r="K37" i="2"/>
  <c r="L37" i="2" s="1"/>
  <c r="J37" i="2"/>
  <c r="H37" i="2"/>
  <c r="I37" i="2" s="1"/>
  <c r="D37" i="2"/>
  <c r="E37" i="2" s="1"/>
  <c r="R36" i="2"/>
  <c r="P36" i="2"/>
  <c r="O36" i="2"/>
  <c r="K36" i="2"/>
  <c r="J36" i="2"/>
  <c r="H36" i="2"/>
  <c r="I36" i="2" s="1"/>
  <c r="D36" i="2"/>
  <c r="E36" i="2" s="1"/>
  <c r="R35" i="2"/>
  <c r="P35" i="2"/>
  <c r="O35" i="2"/>
  <c r="K35" i="2"/>
  <c r="L35" i="2" s="1"/>
  <c r="J35" i="2"/>
  <c r="H35" i="2"/>
  <c r="I35" i="2" s="1"/>
  <c r="D35" i="2"/>
  <c r="E35" i="2" s="1"/>
  <c r="R34" i="2"/>
  <c r="P34" i="2"/>
  <c r="O34" i="2"/>
  <c r="K34" i="2"/>
  <c r="J34" i="2"/>
  <c r="H34" i="2"/>
  <c r="I34" i="2" s="1"/>
  <c r="D34" i="2"/>
  <c r="E34" i="2" s="1"/>
  <c r="R33" i="2"/>
  <c r="P33" i="2"/>
  <c r="O33" i="2"/>
  <c r="K33" i="2"/>
  <c r="L33" i="2" s="1"/>
  <c r="J33" i="2"/>
  <c r="H33" i="2"/>
  <c r="I33" i="2" s="1"/>
  <c r="D33" i="2"/>
  <c r="E33" i="2" s="1"/>
  <c r="R32" i="2"/>
  <c r="P32" i="2"/>
  <c r="O32" i="2"/>
  <c r="K32" i="2"/>
  <c r="J32" i="2"/>
  <c r="H32" i="2"/>
  <c r="I32" i="2" s="1"/>
  <c r="D32" i="2"/>
  <c r="E32" i="2" s="1"/>
  <c r="R31" i="2"/>
  <c r="P31" i="2"/>
  <c r="O31" i="2"/>
  <c r="K31" i="2"/>
  <c r="L31" i="2" s="1"/>
  <c r="J31" i="2"/>
  <c r="H31" i="2"/>
  <c r="I31" i="2" s="1"/>
  <c r="D31" i="2"/>
  <c r="E31" i="2" s="1"/>
  <c r="R30" i="2"/>
  <c r="P30" i="2"/>
  <c r="O30" i="2"/>
  <c r="K30" i="2"/>
  <c r="J30" i="2"/>
  <c r="H30" i="2"/>
  <c r="I30" i="2" s="1"/>
  <c r="D30" i="2"/>
  <c r="E30" i="2" s="1"/>
  <c r="R29" i="2"/>
  <c r="P29" i="2"/>
  <c r="O29" i="2"/>
  <c r="K29" i="2"/>
  <c r="L29" i="2" s="1"/>
  <c r="J29" i="2"/>
  <c r="H29" i="2"/>
  <c r="I29" i="2" s="1"/>
  <c r="D29" i="2"/>
  <c r="E29" i="2" s="1"/>
  <c r="R28" i="2"/>
  <c r="P28" i="2"/>
  <c r="O28" i="2"/>
  <c r="K28" i="2"/>
  <c r="J28" i="2"/>
  <c r="H28" i="2"/>
  <c r="I28" i="2" s="1"/>
  <c r="D28" i="2"/>
  <c r="E28" i="2" s="1"/>
  <c r="R27" i="2"/>
  <c r="P27" i="2"/>
  <c r="O27" i="2"/>
  <c r="K27" i="2"/>
  <c r="L27" i="2" s="1"/>
  <c r="J27" i="2"/>
  <c r="H27" i="2"/>
  <c r="I27" i="2" s="1"/>
  <c r="D27" i="2"/>
  <c r="E27" i="2" s="1"/>
  <c r="R26" i="2"/>
  <c r="P26" i="2"/>
  <c r="O26" i="2"/>
  <c r="K26" i="2"/>
  <c r="J26" i="2"/>
  <c r="H26" i="2"/>
  <c r="I26" i="2" s="1"/>
  <c r="D26" i="2"/>
  <c r="E26" i="2" s="1"/>
  <c r="R25" i="2"/>
  <c r="P25" i="2"/>
  <c r="O25" i="2"/>
  <c r="K25" i="2"/>
  <c r="L25" i="2" s="1"/>
  <c r="J25" i="2"/>
  <c r="H25" i="2"/>
  <c r="I25" i="2" s="1"/>
  <c r="D25" i="2"/>
  <c r="E25" i="2" s="1"/>
  <c r="R24" i="2"/>
  <c r="P24" i="2"/>
  <c r="O24" i="2"/>
  <c r="K24" i="2"/>
  <c r="J24" i="2"/>
  <c r="H24" i="2"/>
  <c r="I24" i="2" s="1"/>
  <c r="D24" i="2"/>
  <c r="E24" i="2" s="1"/>
  <c r="R23" i="2"/>
  <c r="P23" i="2"/>
  <c r="O23" i="2"/>
  <c r="K23" i="2"/>
  <c r="L23" i="2" s="1"/>
  <c r="J23" i="2"/>
  <c r="H23" i="2"/>
  <c r="I23" i="2" s="1"/>
  <c r="D23" i="2"/>
  <c r="E23" i="2" s="1"/>
  <c r="R22" i="2"/>
  <c r="P22" i="2"/>
  <c r="O22" i="2"/>
  <c r="K22" i="2"/>
  <c r="J22" i="2"/>
  <c r="H22" i="2"/>
  <c r="I22" i="2" s="1"/>
  <c r="D22" i="2"/>
  <c r="E22" i="2" s="1"/>
  <c r="R21" i="2"/>
  <c r="P21" i="2"/>
  <c r="O21" i="2"/>
  <c r="K21" i="2"/>
  <c r="L21" i="2" s="1"/>
  <c r="J21" i="2"/>
  <c r="H21" i="2"/>
  <c r="I21" i="2" s="1"/>
  <c r="D21" i="2"/>
  <c r="E21" i="2" s="1"/>
  <c r="R20" i="2"/>
  <c r="P20" i="2"/>
  <c r="O20" i="2"/>
  <c r="K20" i="2"/>
  <c r="J20" i="2"/>
  <c r="H20" i="2"/>
  <c r="I20" i="2" s="1"/>
  <c r="D20" i="2"/>
  <c r="E20" i="2" s="1"/>
  <c r="R19" i="2"/>
  <c r="P19" i="2"/>
  <c r="O19" i="2"/>
  <c r="K19" i="2"/>
  <c r="L19" i="2" s="1"/>
  <c r="J19" i="2"/>
  <c r="H19" i="2"/>
  <c r="I19" i="2" s="1"/>
  <c r="D19" i="2"/>
  <c r="E19" i="2" s="1"/>
  <c r="R18" i="2"/>
  <c r="P18" i="2"/>
  <c r="O18" i="2"/>
  <c r="K18" i="2"/>
  <c r="J18" i="2"/>
  <c r="H18" i="2"/>
  <c r="I18" i="2" s="1"/>
  <c r="D18" i="2"/>
  <c r="E18" i="2" s="1"/>
  <c r="R17" i="2"/>
  <c r="P17" i="2"/>
  <c r="O17" i="2"/>
  <c r="K17" i="2"/>
  <c r="L17" i="2" s="1"/>
  <c r="J17" i="2"/>
  <c r="H17" i="2"/>
  <c r="I17" i="2" s="1"/>
  <c r="D17" i="2"/>
  <c r="E17" i="2" s="1"/>
  <c r="R16" i="2"/>
  <c r="P16" i="2"/>
  <c r="O16" i="2"/>
  <c r="K16" i="2"/>
  <c r="J16" i="2"/>
  <c r="H16" i="2"/>
  <c r="I16" i="2" s="1"/>
  <c r="D16" i="2"/>
  <c r="E16" i="2" s="1"/>
  <c r="R15" i="2"/>
  <c r="P15" i="2"/>
  <c r="O15" i="2"/>
  <c r="K15" i="2"/>
  <c r="L15" i="2" s="1"/>
  <c r="J15" i="2"/>
  <c r="H15" i="2"/>
  <c r="I15" i="2" s="1"/>
  <c r="D15" i="2"/>
  <c r="E15" i="2" s="1"/>
  <c r="R14" i="2"/>
  <c r="P14" i="2"/>
  <c r="O14" i="2"/>
  <c r="K14" i="2"/>
  <c r="J14" i="2"/>
  <c r="H14" i="2"/>
  <c r="I14" i="2" s="1"/>
  <c r="D14" i="2"/>
  <c r="E14" i="2" s="1"/>
  <c r="R13" i="2"/>
  <c r="P13" i="2"/>
  <c r="O13" i="2"/>
  <c r="K13" i="2"/>
  <c r="L13" i="2" s="1"/>
  <c r="J13" i="2"/>
  <c r="H13" i="2"/>
  <c r="I13" i="2" s="1"/>
  <c r="D13" i="2"/>
  <c r="E13" i="2" s="1"/>
  <c r="N12" i="2"/>
  <c r="L12" i="2"/>
  <c r="I12" i="2"/>
  <c r="E12" i="2"/>
  <c r="N11" i="2"/>
  <c r="L11" i="2"/>
  <c r="I11" i="2"/>
  <c r="E11" i="2"/>
  <c r="N10" i="2"/>
  <c r="L10" i="2"/>
  <c r="I10" i="2"/>
  <c r="E10" i="2"/>
  <c r="N9" i="2"/>
  <c r="L9" i="2"/>
  <c r="I9" i="2"/>
  <c r="E9" i="2"/>
  <c r="N8" i="2"/>
  <c r="L8" i="2"/>
  <c r="I8" i="2"/>
  <c r="E8" i="2"/>
  <c r="R53" i="1"/>
  <c r="P53" i="1"/>
  <c r="O53" i="1"/>
  <c r="K53" i="1"/>
  <c r="J53" i="1"/>
  <c r="I53" i="1"/>
  <c r="D53" i="1"/>
  <c r="E53" i="1" s="1"/>
  <c r="R52" i="1"/>
  <c r="P52" i="1"/>
  <c r="O52" i="1"/>
  <c r="K52" i="1"/>
  <c r="L52" i="1" s="1"/>
  <c r="J52" i="1"/>
  <c r="I52" i="1"/>
  <c r="D52" i="1"/>
  <c r="E52" i="1" s="1"/>
  <c r="R51" i="1"/>
  <c r="P51" i="1"/>
  <c r="O51" i="1"/>
  <c r="K51" i="1"/>
  <c r="J51" i="1"/>
  <c r="I51" i="1"/>
  <c r="E51" i="1"/>
  <c r="P50" i="1"/>
  <c r="O50" i="1"/>
  <c r="K50" i="1"/>
  <c r="L50" i="1" s="1"/>
  <c r="J50" i="1"/>
  <c r="I50" i="1"/>
  <c r="D50" i="1"/>
  <c r="E50" i="1" s="1"/>
  <c r="R49" i="1"/>
  <c r="P49" i="1"/>
  <c r="O49" i="1"/>
  <c r="K49" i="1"/>
  <c r="J49" i="1"/>
  <c r="H49" i="1"/>
  <c r="I49" i="1" s="1"/>
  <c r="D49" i="1"/>
  <c r="E49" i="1" s="1"/>
  <c r="R48" i="1"/>
  <c r="P48" i="1"/>
  <c r="O48" i="1"/>
  <c r="K48" i="1"/>
  <c r="J48" i="1"/>
  <c r="H48" i="1"/>
  <c r="I48" i="1" s="1"/>
  <c r="D48" i="1"/>
  <c r="E48" i="1" s="1"/>
  <c r="R47" i="1"/>
  <c r="P47" i="1"/>
  <c r="O47" i="1"/>
  <c r="K47" i="1"/>
  <c r="J47" i="1"/>
  <c r="H47" i="1"/>
  <c r="I47" i="1" s="1"/>
  <c r="D47" i="1"/>
  <c r="E47" i="1" s="1"/>
  <c r="R46" i="1"/>
  <c r="P46" i="1"/>
  <c r="O46" i="1"/>
  <c r="K46" i="1"/>
  <c r="J46" i="1"/>
  <c r="H46" i="1"/>
  <c r="I46" i="1" s="1"/>
  <c r="D46" i="1"/>
  <c r="E46" i="1" s="1"/>
  <c r="R45" i="1"/>
  <c r="P45" i="1"/>
  <c r="O45" i="1"/>
  <c r="K45" i="1"/>
  <c r="J45" i="1"/>
  <c r="H45" i="1"/>
  <c r="I45" i="1" s="1"/>
  <c r="D45" i="1"/>
  <c r="E45" i="1" s="1"/>
  <c r="R44" i="1"/>
  <c r="P44" i="1"/>
  <c r="O44" i="1"/>
  <c r="K44" i="1"/>
  <c r="J44" i="1"/>
  <c r="H44" i="1"/>
  <c r="I44" i="1" s="1"/>
  <c r="D44" i="1"/>
  <c r="E44" i="1" s="1"/>
  <c r="R43" i="1"/>
  <c r="P43" i="1"/>
  <c r="O43" i="1"/>
  <c r="K43" i="1"/>
  <c r="J43" i="1"/>
  <c r="H43" i="1"/>
  <c r="I43" i="1" s="1"/>
  <c r="D43" i="1"/>
  <c r="E43" i="1" s="1"/>
  <c r="R42" i="1"/>
  <c r="P42" i="1"/>
  <c r="O42" i="1"/>
  <c r="K42" i="1"/>
  <c r="J42" i="1"/>
  <c r="H42" i="1"/>
  <c r="I42" i="1" s="1"/>
  <c r="D42" i="1"/>
  <c r="E42" i="1" s="1"/>
  <c r="R41" i="1"/>
  <c r="P41" i="1"/>
  <c r="O41" i="1"/>
  <c r="K41" i="1"/>
  <c r="J41" i="1"/>
  <c r="H41" i="1"/>
  <c r="I41" i="1" s="1"/>
  <c r="D41" i="1"/>
  <c r="E41" i="1" s="1"/>
  <c r="R40" i="1"/>
  <c r="P40" i="1"/>
  <c r="O40" i="1"/>
  <c r="K40" i="1"/>
  <c r="J40" i="1"/>
  <c r="H40" i="1"/>
  <c r="I40" i="1" s="1"/>
  <c r="D40" i="1"/>
  <c r="E40" i="1" s="1"/>
  <c r="R39" i="1"/>
  <c r="P39" i="1"/>
  <c r="O39" i="1"/>
  <c r="K39" i="1"/>
  <c r="J39" i="1"/>
  <c r="H39" i="1"/>
  <c r="I39" i="1" s="1"/>
  <c r="D39" i="1"/>
  <c r="E39" i="1" s="1"/>
  <c r="R38" i="1"/>
  <c r="P38" i="1"/>
  <c r="O38" i="1"/>
  <c r="K38" i="1"/>
  <c r="J38" i="1"/>
  <c r="H38" i="1"/>
  <c r="I38" i="1" s="1"/>
  <c r="D38" i="1"/>
  <c r="E38" i="1" s="1"/>
  <c r="R37" i="1"/>
  <c r="P37" i="1"/>
  <c r="O37" i="1"/>
  <c r="K37" i="1"/>
  <c r="J37" i="1"/>
  <c r="H37" i="1"/>
  <c r="I37" i="1" s="1"/>
  <c r="D37" i="1"/>
  <c r="E37" i="1" s="1"/>
  <c r="R36" i="1"/>
  <c r="P36" i="1"/>
  <c r="O36" i="1"/>
  <c r="K36" i="1"/>
  <c r="J36" i="1"/>
  <c r="H36" i="1"/>
  <c r="I36" i="1" s="1"/>
  <c r="D36" i="1"/>
  <c r="E36" i="1" s="1"/>
  <c r="R35" i="1"/>
  <c r="P35" i="1"/>
  <c r="O35" i="1"/>
  <c r="K35" i="1"/>
  <c r="J35" i="1"/>
  <c r="H35" i="1"/>
  <c r="I35" i="1" s="1"/>
  <c r="D35" i="1"/>
  <c r="E35" i="1" s="1"/>
  <c r="R34" i="1"/>
  <c r="P34" i="1"/>
  <c r="O34" i="1"/>
  <c r="K34" i="1"/>
  <c r="J34" i="1"/>
  <c r="H34" i="1"/>
  <c r="I34" i="1" s="1"/>
  <c r="D34" i="1"/>
  <c r="E34" i="1" s="1"/>
  <c r="R33" i="1"/>
  <c r="P33" i="1"/>
  <c r="O33" i="1"/>
  <c r="K33" i="1"/>
  <c r="J33" i="1"/>
  <c r="H33" i="1"/>
  <c r="I33" i="1" s="1"/>
  <c r="D33" i="1"/>
  <c r="E33" i="1" s="1"/>
  <c r="R32" i="1"/>
  <c r="P32" i="1"/>
  <c r="O32" i="1"/>
  <c r="K32" i="1"/>
  <c r="J32" i="1"/>
  <c r="H32" i="1"/>
  <c r="I32" i="1" s="1"/>
  <c r="D32" i="1"/>
  <c r="E32" i="1" s="1"/>
  <c r="R31" i="1"/>
  <c r="P31" i="1"/>
  <c r="O31" i="1"/>
  <c r="K31" i="1"/>
  <c r="J31" i="1"/>
  <c r="H31" i="1"/>
  <c r="I31" i="1" s="1"/>
  <c r="D31" i="1"/>
  <c r="E31" i="1" s="1"/>
  <c r="R30" i="1"/>
  <c r="P30" i="1"/>
  <c r="O30" i="1"/>
  <c r="K30" i="1"/>
  <c r="J30" i="1"/>
  <c r="H30" i="1"/>
  <c r="I30" i="1" s="1"/>
  <c r="D30" i="1"/>
  <c r="E30" i="1" s="1"/>
  <c r="R29" i="1"/>
  <c r="P29" i="1"/>
  <c r="O29" i="1"/>
  <c r="K29" i="1"/>
  <c r="J29" i="1"/>
  <c r="H29" i="1"/>
  <c r="I29" i="1" s="1"/>
  <c r="D29" i="1"/>
  <c r="E29" i="1" s="1"/>
  <c r="R28" i="1"/>
  <c r="P28" i="1"/>
  <c r="O28" i="1"/>
  <c r="K28" i="1"/>
  <c r="J28" i="1"/>
  <c r="H28" i="1"/>
  <c r="I28" i="1" s="1"/>
  <c r="D28" i="1"/>
  <c r="E28" i="1" s="1"/>
  <c r="R27" i="1"/>
  <c r="P27" i="1"/>
  <c r="O27" i="1"/>
  <c r="K27" i="1"/>
  <c r="J27" i="1"/>
  <c r="H27" i="1"/>
  <c r="I27" i="1" s="1"/>
  <c r="D27" i="1"/>
  <c r="E27" i="1" s="1"/>
  <c r="R26" i="1"/>
  <c r="P26" i="1"/>
  <c r="O26" i="1"/>
  <c r="K26" i="1"/>
  <c r="J26" i="1"/>
  <c r="H26" i="1"/>
  <c r="I26" i="1" s="1"/>
  <c r="D26" i="1"/>
  <c r="E26" i="1" s="1"/>
  <c r="R25" i="1"/>
  <c r="P25" i="1"/>
  <c r="O25" i="1"/>
  <c r="K25" i="1"/>
  <c r="J25" i="1"/>
  <c r="H25" i="1"/>
  <c r="I25" i="1" s="1"/>
  <c r="D25" i="1"/>
  <c r="E25" i="1" s="1"/>
  <c r="R24" i="1"/>
  <c r="P24" i="1"/>
  <c r="O24" i="1"/>
  <c r="K24" i="1"/>
  <c r="J24" i="1"/>
  <c r="H24" i="1"/>
  <c r="I24" i="1" s="1"/>
  <c r="D24" i="1"/>
  <c r="E24" i="1" s="1"/>
  <c r="R23" i="1"/>
  <c r="P23" i="1"/>
  <c r="O23" i="1"/>
  <c r="K23" i="1"/>
  <c r="J23" i="1"/>
  <c r="H23" i="1"/>
  <c r="I23" i="1" s="1"/>
  <c r="D23" i="1"/>
  <c r="E23" i="1" s="1"/>
  <c r="R22" i="1"/>
  <c r="P22" i="1"/>
  <c r="O22" i="1"/>
  <c r="K22" i="1"/>
  <c r="J22" i="1"/>
  <c r="H22" i="1"/>
  <c r="I22" i="1" s="1"/>
  <c r="D22" i="1"/>
  <c r="E22" i="1" s="1"/>
  <c r="R21" i="1"/>
  <c r="P21" i="1"/>
  <c r="O21" i="1"/>
  <c r="K21" i="1"/>
  <c r="J21" i="1"/>
  <c r="H21" i="1"/>
  <c r="I21" i="1" s="1"/>
  <c r="D21" i="1"/>
  <c r="E21" i="1" s="1"/>
  <c r="R20" i="1"/>
  <c r="P20" i="1"/>
  <c r="O20" i="1"/>
  <c r="K20" i="1"/>
  <c r="J20" i="1"/>
  <c r="H20" i="1"/>
  <c r="I20" i="1" s="1"/>
  <c r="D20" i="1"/>
  <c r="E20" i="1" s="1"/>
  <c r="R19" i="1"/>
  <c r="P19" i="1"/>
  <c r="O19" i="1"/>
  <c r="K19" i="1"/>
  <c r="J19" i="1"/>
  <c r="H19" i="1"/>
  <c r="I19" i="1" s="1"/>
  <c r="D19" i="1"/>
  <c r="E19" i="1" s="1"/>
  <c r="R18" i="1"/>
  <c r="P18" i="1"/>
  <c r="O18" i="1"/>
  <c r="K18" i="1"/>
  <c r="J18" i="1"/>
  <c r="H18" i="1"/>
  <c r="I18" i="1" s="1"/>
  <c r="D18" i="1"/>
  <c r="E18" i="1" s="1"/>
  <c r="R17" i="1"/>
  <c r="P17" i="1"/>
  <c r="O17" i="1"/>
  <c r="K17" i="1"/>
  <c r="J17" i="1"/>
  <c r="H17" i="1"/>
  <c r="I17" i="1" s="1"/>
  <c r="D17" i="1"/>
  <c r="E17" i="1" s="1"/>
  <c r="R16" i="1"/>
  <c r="P16" i="1"/>
  <c r="O16" i="1"/>
  <c r="K16" i="1"/>
  <c r="J16" i="1"/>
  <c r="H16" i="1"/>
  <c r="I16" i="1" s="1"/>
  <c r="D16" i="1"/>
  <c r="E16" i="1" s="1"/>
  <c r="R15" i="1"/>
  <c r="P15" i="1"/>
  <c r="O15" i="1"/>
  <c r="K15" i="1"/>
  <c r="J15" i="1"/>
  <c r="H15" i="1"/>
  <c r="I15" i="1" s="1"/>
  <c r="D15" i="1"/>
  <c r="E15" i="1" s="1"/>
  <c r="R14" i="1"/>
  <c r="P14" i="1"/>
  <c r="O14" i="1"/>
  <c r="K14" i="1"/>
  <c r="J14" i="1"/>
  <c r="H14" i="1"/>
  <c r="I14" i="1" s="1"/>
  <c r="D14" i="1"/>
  <c r="E14" i="1" s="1"/>
  <c r="N13" i="1"/>
  <c r="L13" i="1"/>
  <c r="I13" i="1"/>
  <c r="E13" i="1"/>
  <c r="N12" i="1"/>
  <c r="L12" i="1"/>
  <c r="I12" i="1"/>
  <c r="E12" i="1"/>
  <c r="N11" i="1"/>
  <c r="L11" i="1"/>
  <c r="I11" i="1"/>
  <c r="N10" i="1"/>
  <c r="L10" i="1"/>
  <c r="I10" i="1"/>
  <c r="E10" i="1"/>
  <c r="N9" i="1"/>
  <c r="L9" i="1"/>
  <c r="I9" i="1"/>
  <c r="E9" i="1"/>
  <c r="N8" i="1"/>
  <c r="L8" i="1"/>
  <c r="I8" i="1"/>
  <c r="M14" i="2" l="1"/>
  <c r="N14" i="2" s="1"/>
  <c r="M22" i="2"/>
  <c r="N22" i="2" s="1"/>
  <c r="M24" i="2"/>
  <c r="N24" i="2" s="1"/>
  <c r="M32" i="2"/>
  <c r="N32" i="2" s="1"/>
  <c r="M52" i="2"/>
  <c r="N52" i="2" s="1"/>
  <c r="M34" i="2"/>
  <c r="N34" i="2" s="1"/>
  <c r="M38" i="2"/>
  <c r="N38" i="2" s="1"/>
  <c r="M46" i="2"/>
  <c r="N46" i="2" s="1"/>
  <c r="M47" i="2"/>
  <c r="N47" i="2" s="1"/>
  <c r="M14" i="1"/>
  <c r="N14" i="1" s="1"/>
  <c r="M18" i="1"/>
  <c r="N18" i="1" s="1"/>
  <c r="M22" i="1"/>
  <c r="N22" i="1" s="1"/>
  <c r="M53" i="1"/>
  <c r="N53" i="1" s="1"/>
  <c r="M48" i="1"/>
  <c r="N48" i="1" s="1"/>
  <c r="M51" i="1"/>
  <c r="N51" i="1" s="1"/>
  <c r="M13" i="2"/>
  <c r="N13" i="2" s="1"/>
  <c r="M26" i="2"/>
  <c r="N26" i="2" s="1"/>
  <c r="M30" i="2"/>
  <c r="N30" i="2" s="1"/>
  <c r="M40" i="2"/>
  <c r="N40" i="2" s="1"/>
  <c r="M48" i="2"/>
  <c r="N48" i="2" s="1"/>
  <c r="M42" i="2"/>
  <c r="N42" i="2" s="1"/>
  <c r="M21" i="2"/>
  <c r="N21" i="2" s="1"/>
  <c r="M44" i="2"/>
  <c r="N44" i="2" s="1"/>
  <c r="M45" i="2"/>
  <c r="N45" i="2" s="1"/>
  <c r="M17" i="2"/>
  <c r="N17" i="2" s="1"/>
  <c r="M18" i="2"/>
  <c r="N18" i="2" s="1"/>
  <c r="M28" i="2"/>
  <c r="N28" i="2" s="1"/>
  <c r="M36" i="2"/>
  <c r="N36" i="2" s="1"/>
  <c r="M49" i="2"/>
  <c r="N49" i="2" s="1"/>
  <c r="M28" i="1"/>
  <c r="N28" i="1" s="1"/>
  <c r="M32" i="1"/>
  <c r="N32" i="1" s="1"/>
  <c r="M36" i="1"/>
  <c r="N36" i="1" s="1"/>
  <c r="M40" i="1"/>
  <c r="N40" i="1" s="1"/>
  <c r="M44" i="1"/>
  <c r="N44" i="1" s="1"/>
  <c r="M15" i="1"/>
  <c r="N15" i="1" s="1"/>
  <c r="M19" i="1"/>
  <c r="N19" i="1" s="1"/>
  <c r="M23" i="1"/>
  <c r="N23" i="1" s="1"/>
  <c r="M27" i="1"/>
  <c r="N27" i="1" s="1"/>
  <c r="M31" i="1"/>
  <c r="N31" i="1" s="1"/>
  <c r="M35" i="1"/>
  <c r="N35" i="1" s="1"/>
  <c r="M39" i="1"/>
  <c r="N39" i="1" s="1"/>
  <c r="M43" i="1"/>
  <c r="N43" i="1" s="1"/>
  <c r="M47" i="1"/>
  <c r="N47" i="1" s="1"/>
  <c r="M19" i="2"/>
  <c r="N19" i="2" s="1"/>
  <c r="M20" i="2"/>
  <c r="N20" i="2" s="1"/>
  <c r="L46" i="2"/>
  <c r="M50" i="2"/>
  <c r="N50" i="2" s="1"/>
  <c r="M15" i="2"/>
  <c r="N15" i="2" s="1"/>
  <c r="M16" i="2"/>
  <c r="N16" i="2" s="1"/>
  <c r="M23" i="2"/>
  <c r="N23" i="2" s="1"/>
  <c r="M25" i="2"/>
  <c r="N25" i="2" s="1"/>
  <c r="M27" i="2"/>
  <c r="N27" i="2" s="1"/>
  <c r="M29" i="2"/>
  <c r="N29" i="2" s="1"/>
  <c r="M31" i="2"/>
  <c r="N31" i="2" s="1"/>
  <c r="M33" i="2"/>
  <c r="N33" i="2" s="1"/>
  <c r="M35" i="2"/>
  <c r="N35" i="2" s="1"/>
  <c r="M37" i="2"/>
  <c r="N37" i="2" s="1"/>
  <c r="M39" i="2"/>
  <c r="N39" i="2" s="1"/>
  <c r="M41" i="2"/>
  <c r="N41" i="2" s="1"/>
  <c r="N43" i="2"/>
  <c r="M26" i="1"/>
  <c r="N26" i="1" s="1"/>
  <c r="M30" i="1"/>
  <c r="N30" i="1" s="1"/>
  <c r="M34" i="1"/>
  <c r="N34" i="1" s="1"/>
  <c r="M38" i="1"/>
  <c r="N38" i="1" s="1"/>
  <c r="M42" i="1"/>
  <c r="N42" i="1" s="1"/>
  <c r="M46" i="1"/>
  <c r="N46" i="1" s="1"/>
  <c r="M17" i="1"/>
  <c r="N17" i="1" s="1"/>
  <c r="M21" i="1"/>
  <c r="N21" i="1" s="1"/>
  <c r="M25" i="1"/>
  <c r="N25" i="1" s="1"/>
  <c r="M29" i="1"/>
  <c r="N29" i="1" s="1"/>
  <c r="M33" i="1"/>
  <c r="N33" i="1" s="1"/>
  <c r="M37" i="1"/>
  <c r="N37" i="1" s="1"/>
  <c r="M41" i="1"/>
  <c r="N41" i="1" s="1"/>
  <c r="M45" i="1"/>
  <c r="N45" i="1" s="1"/>
  <c r="M49" i="1"/>
  <c r="N49" i="1" s="1"/>
  <c r="M51" i="2"/>
  <c r="N51" i="2" s="1"/>
  <c r="L14" i="2"/>
  <c r="L16" i="2"/>
  <c r="L18" i="2"/>
  <c r="L20" i="2"/>
  <c r="L22" i="2"/>
  <c r="L24" i="2"/>
  <c r="L26" i="2"/>
  <c r="L28" i="2"/>
  <c r="L30" i="2"/>
  <c r="L32" i="2"/>
  <c r="L34" i="2"/>
  <c r="L36" i="2"/>
  <c r="L38" i="2"/>
  <c r="L40" i="2"/>
  <c r="L45" i="2"/>
  <c r="L47" i="2"/>
  <c r="L49" i="2"/>
  <c r="L53" i="1"/>
  <c r="M16" i="1"/>
  <c r="N16" i="1" s="1"/>
  <c r="M20" i="1"/>
  <c r="N20" i="1" s="1"/>
  <c r="M24" i="1"/>
  <c r="N24" i="1" s="1"/>
  <c r="L43" i="2"/>
  <c r="L52" i="2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M50" i="1"/>
  <c r="N50" i="1" s="1"/>
  <c r="L51" i="1"/>
  <c r="M52" i="1"/>
  <c r="N52" i="1" s="1"/>
</calcChain>
</file>

<file path=xl/sharedStrings.xml><?xml version="1.0" encoding="utf-8"?>
<sst xmlns="http://schemas.openxmlformats.org/spreadsheetml/2006/main" count="1992" uniqueCount="766">
  <si>
    <t>NOHHI LOGISTICS CO., LTD.</t>
    <phoneticPr fontId="4"/>
  </si>
  <si>
    <t>Web Site : http://www.nohhi.co.jp/</t>
    <phoneticPr fontId="4"/>
  </si>
  <si>
    <t>SHIPPING SCHEDULE FOR FCL/LCL SERVICE</t>
    <phoneticPr fontId="4"/>
  </si>
  <si>
    <t>FROM NAGOYA TO LAEM CHABANG</t>
    <phoneticPr fontId="4"/>
  </si>
  <si>
    <t>VESSEL</t>
    <phoneticPr fontId="4"/>
  </si>
  <si>
    <t>Voy.No.</t>
    <phoneticPr fontId="4"/>
  </si>
  <si>
    <t>CFS CLOSE</t>
    <phoneticPr fontId="4"/>
  </si>
  <si>
    <t>CY CLOSE</t>
    <phoneticPr fontId="4"/>
  </si>
  <si>
    <t>ETD NAGOYA</t>
    <phoneticPr fontId="4"/>
  </si>
  <si>
    <t>ETA LAEM CHABANG</t>
    <phoneticPr fontId="4"/>
  </si>
  <si>
    <t>T/T</t>
    <phoneticPr fontId="4"/>
  </si>
  <si>
    <t>SHIPPING LINES</t>
    <phoneticPr fontId="4"/>
  </si>
  <si>
    <t>NOTE</t>
    <phoneticPr fontId="4"/>
  </si>
  <si>
    <t>CNC(JTX)</t>
  </si>
  <si>
    <t>CNC</t>
  </si>
  <si>
    <t>-</t>
    <phoneticPr fontId="16"/>
  </si>
  <si>
    <t>非表示</t>
    <rPh sb="0" eb="3">
      <t>ヒヒョウジ</t>
    </rPh>
    <phoneticPr fontId="4"/>
  </si>
  <si>
    <t xml:space="preserve">ONE </t>
  </si>
  <si>
    <t>LCL 危険品サービス</t>
  </si>
  <si>
    <t>WHL</t>
  </si>
  <si>
    <t>-</t>
  </si>
  <si>
    <t>OOCL (KTX2)/COSCO(CTJ)</t>
  </si>
  <si>
    <t>OOCL/COSCO</t>
  </si>
  <si>
    <t>CNC(JTC)</t>
  </si>
  <si>
    <t>NORDLION</t>
    <phoneticPr fontId="16"/>
  </si>
  <si>
    <t>0QI67S1NC</t>
    <phoneticPr fontId="16"/>
  </si>
  <si>
    <t>NYK JOANNA</t>
    <phoneticPr fontId="16"/>
  </si>
  <si>
    <t>134S</t>
    <phoneticPr fontId="16"/>
  </si>
  <si>
    <t>WAN HAI 275</t>
    <phoneticPr fontId="16"/>
  </si>
  <si>
    <t>S157</t>
    <phoneticPr fontId="16"/>
  </si>
  <si>
    <t>OOCL LE HAVRE</t>
    <phoneticPr fontId="16"/>
  </si>
  <si>
    <t>128S</t>
    <phoneticPr fontId="16"/>
  </si>
  <si>
    <t>YM IMAGE</t>
    <phoneticPr fontId="16"/>
  </si>
  <si>
    <t>138S</t>
    <phoneticPr fontId="16"/>
  </si>
  <si>
    <t>PHILIPPOS-MICHALIS</t>
    <phoneticPr fontId="16"/>
  </si>
  <si>
    <t>0QI69S1NC</t>
    <phoneticPr fontId="16"/>
  </si>
  <si>
    <t>CALLAO BRIDGE</t>
    <phoneticPr fontId="16"/>
  </si>
  <si>
    <t>176S</t>
    <phoneticPr fontId="16"/>
  </si>
  <si>
    <t>WAN HAI 272</t>
    <phoneticPr fontId="16"/>
  </si>
  <si>
    <t>S144</t>
    <phoneticPr fontId="16"/>
  </si>
  <si>
    <t>OOCL NAGOYA</t>
    <phoneticPr fontId="16"/>
  </si>
  <si>
    <t>136S</t>
    <phoneticPr fontId="16"/>
  </si>
  <si>
    <t>YM INTERACTION</t>
    <phoneticPr fontId="16"/>
  </si>
  <si>
    <t>201S</t>
    <phoneticPr fontId="16"/>
  </si>
  <si>
    <t>KUO LONG</t>
    <phoneticPr fontId="16"/>
  </si>
  <si>
    <t>0QI6BS1NC</t>
    <phoneticPr fontId="16"/>
  </si>
  <si>
    <t>MOL SEABREEZE</t>
    <phoneticPr fontId="16"/>
  </si>
  <si>
    <t>144S</t>
    <phoneticPr fontId="16"/>
  </si>
  <si>
    <t>WAN HAI 273</t>
    <phoneticPr fontId="16"/>
  </si>
  <si>
    <t>OOCL CHARLESTON</t>
    <phoneticPr fontId="16"/>
  </si>
  <si>
    <t>185S</t>
    <phoneticPr fontId="16"/>
  </si>
  <si>
    <t>YM INAUGURATION</t>
    <phoneticPr fontId="16"/>
  </si>
  <si>
    <t>242S</t>
    <phoneticPr fontId="16"/>
  </si>
  <si>
    <t>KUO LIN</t>
    <phoneticPr fontId="16"/>
  </si>
  <si>
    <t>0QI6DS1NC</t>
    <phoneticPr fontId="16"/>
  </si>
  <si>
    <t>135S</t>
    <phoneticPr fontId="16"/>
  </si>
  <si>
    <t>WAN HAI 172</t>
    <phoneticPr fontId="16"/>
  </si>
  <si>
    <t>S332</t>
    <phoneticPr fontId="16"/>
  </si>
  <si>
    <t>129S</t>
    <phoneticPr fontId="16"/>
  </si>
  <si>
    <t>YM IMPROVEMENT</t>
  </si>
  <si>
    <t>188S</t>
    <phoneticPr fontId="16"/>
  </si>
  <si>
    <t xml:space="preserve">0QI6FS1NC </t>
    <phoneticPr fontId="16"/>
  </si>
  <si>
    <t>177S</t>
    <phoneticPr fontId="16"/>
  </si>
  <si>
    <t>S158</t>
    <phoneticPr fontId="16"/>
  </si>
  <si>
    <t>137S</t>
    <phoneticPr fontId="16"/>
  </si>
  <si>
    <t>139S</t>
    <phoneticPr fontId="16"/>
  </si>
  <si>
    <t xml:space="preserve">0QI6HS1NC </t>
    <phoneticPr fontId="16"/>
  </si>
  <si>
    <t>145S</t>
    <phoneticPr fontId="16"/>
  </si>
  <si>
    <t>S145</t>
    <phoneticPr fontId="16"/>
  </si>
  <si>
    <t>186S</t>
    <phoneticPr fontId="16"/>
  </si>
  <si>
    <t>202S</t>
    <phoneticPr fontId="16"/>
  </si>
  <si>
    <t xml:space="preserve">0QI6JS1NC </t>
    <phoneticPr fontId="16"/>
  </si>
  <si>
    <r>
      <t xml:space="preserve">LCL </t>
    </r>
    <r>
      <rPr>
        <sz val="10"/>
        <color indexed="10"/>
        <rFont val="ＭＳ Ｐゴシック"/>
        <family val="3"/>
        <charset val="128"/>
      </rPr>
      <t>ノーサービス</t>
    </r>
    <phoneticPr fontId="16"/>
  </si>
  <si>
    <t>130S</t>
    <phoneticPr fontId="16"/>
  </si>
  <si>
    <t>243S</t>
    <phoneticPr fontId="16"/>
  </si>
  <si>
    <t>＊３．ブッキング時に、製品安全データシート（MSDS)のコピーを担当者までお送りください。</t>
    <rPh sb="8" eb="9">
      <t>ジ</t>
    </rPh>
    <rPh sb="11" eb="13">
      <t>セイヒン</t>
    </rPh>
    <rPh sb="13" eb="15">
      <t>アンゼン</t>
    </rPh>
    <rPh sb="32" eb="35">
      <t>タントウシャ</t>
    </rPh>
    <rPh sb="38" eb="39">
      <t>オク</t>
    </rPh>
    <phoneticPr fontId="4"/>
  </si>
  <si>
    <t>＊４．『危険物・有害物事前連絡表』、『危険物明細書』の原本は、貨物搬入日の3日前までにご提出ください。</t>
    <rPh sb="4" eb="7">
      <t>キケンブツ</t>
    </rPh>
    <rPh sb="8" eb="11">
      <t>ユウガイブツ</t>
    </rPh>
    <rPh sb="11" eb="13">
      <t>ジゼン</t>
    </rPh>
    <rPh sb="13" eb="15">
      <t>レンラク</t>
    </rPh>
    <rPh sb="15" eb="16">
      <t>ヒョウ</t>
    </rPh>
    <rPh sb="19" eb="22">
      <t>キケンブツ</t>
    </rPh>
    <rPh sb="22" eb="25">
      <t>メイサイショ</t>
    </rPh>
    <rPh sb="27" eb="29">
      <t>ゲンポン</t>
    </rPh>
    <rPh sb="31" eb="33">
      <t>カモツ</t>
    </rPh>
    <rPh sb="33" eb="35">
      <t>ハンニュウ</t>
    </rPh>
    <rPh sb="35" eb="36">
      <t>ビ</t>
    </rPh>
    <rPh sb="38" eb="40">
      <t>カマエ</t>
    </rPh>
    <rPh sb="44" eb="46">
      <t>テイシュツ</t>
    </rPh>
    <phoneticPr fontId="4"/>
  </si>
  <si>
    <t>搬入場所</t>
    <rPh sb="0" eb="2">
      <t>ハンニュウ</t>
    </rPh>
    <rPh sb="2" eb="4">
      <t>バショ</t>
    </rPh>
    <phoneticPr fontId="4"/>
  </si>
  <si>
    <t>担当者へお問い合わせお願いいたします。</t>
    <rPh sb="0" eb="3">
      <t>タントウシャ</t>
    </rPh>
    <rPh sb="5" eb="6">
      <t>ト</t>
    </rPh>
    <rPh sb="7" eb="8">
      <t>ア</t>
    </rPh>
    <rPh sb="11" eb="12">
      <t>ネガ</t>
    </rPh>
    <phoneticPr fontId="16"/>
  </si>
  <si>
    <t>ブッキング受付窓口（書類提示先）</t>
    <rPh sb="5" eb="7">
      <t>ウケツケ</t>
    </rPh>
    <rPh sb="7" eb="9">
      <t>マドグチ</t>
    </rPh>
    <rPh sb="10" eb="12">
      <t>ショルイ</t>
    </rPh>
    <rPh sb="12" eb="14">
      <t>テイジ</t>
    </rPh>
    <rPh sb="14" eb="15">
      <t>サキ</t>
    </rPh>
    <phoneticPr fontId="4"/>
  </si>
  <si>
    <t>TEL:　( 052 ) 561 - 3136  E-MAIL : kokusai.nagoya3@nohhi.co.jp</t>
    <phoneticPr fontId="4"/>
  </si>
  <si>
    <t>濃飛倉庫運輸株式会社　海外統括部　海外物流部</t>
    <rPh sb="0" eb="2">
      <t>ノウヒ</t>
    </rPh>
    <rPh sb="2" eb="4">
      <t>ソウコ</t>
    </rPh>
    <rPh sb="4" eb="6">
      <t>ウンユ</t>
    </rPh>
    <rPh sb="6" eb="10">
      <t>カブシキガイシャ</t>
    </rPh>
    <rPh sb="11" eb="13">
      <t>カイガイ</t>
    </rPh>
    <rPh sb="13" eb="15">
      <t>トウカツ</t>
    </rPh>
    <rPh sb="15" eb="16">
      <t>ブ</t>
    </rPh>
    <rPh sb="17" eb="19">
      <t>カイガイ</t>
    </rPh>
    <rPh sb="19" eb="21">
      <t>ブツリュウ</t>
    </rPh>
    <rPh sb="21" eb="22">
      <t>ブ</t>
    </rPh>
    <phoneticPr fontId="4"/>
  </si>
  <si>
    <t>名古屋市中村区名駅南３－１６－１１</t>
    <rPh sb="0" eb="4">
      <t>ナゴヤシ</t>
    </rPh>
    <rPh sb="4" eb="7">
      <t>ナカムラク</t>
    </rPh>
    <rPh sb="7" eb="9">
      <t>メイエキ</t>
    </rPh>
    <rPh sb="9" eb="10">
      <t>ミナミ</t>
    </rPh>
    <phoneticPr fontId="4"/>
  </si>
  <si>
    <t>ACX ARGUERITE</t>
  </si>
  <si>
    <t>ANDERSON BRIDGE</t>
    <phoneticPr fontId="16"/>
  </si>
  <si>
    <t>A VESSEL</t>
    <phoneticPr fontId="4"/>
  </si>
  <si>
    <t>ASIAN GYRO</t>
  </si>
  <si>
    <t>AS SOPHIA</t>
    <phoneticPr fontId="16"/>
  </si>
  <si>
    <t>AVRA C</t>
    <phoneticPr fontId="16"/>
  </si>
  <si>
    <t>BOTANY BAY</t>
    <phoneticPr fontId="16"/>
  </si>
  <si>
    <t>BAOHANG</t>
    <phoneticPr fontId="16"/>
  </si>
  <si>
    <t>BINDI IPSA</t>
    <phoneticPr fontId="16"/>
  </si>
  <si>
    <t>CAIYUNHE</t>
    <phoneticPr fontId="16"/>
  </si>
  <si>
    <t>CAPE NABIL</t>
    <phoneticPr fontId="16"/>
  </si>
  <si>
    <t>CAPE FLORES</t>
    <phoneticPr fontId="4"/>
  </si>
  <si>
    <t>CAPE FLINT</t>
    <phoneticPr fontId="16"/>
  </si>
  <si>
    <t>CAPE FRASER</t>
    <phoneticPr fontId="4"/>
  </si>
  <si>
    <t>CAPE FRANKLIN</t>
    <phoneticPr fontId="16"/>
  </si>
  <si>
    <t>CORDELIA</t>
    <phoneticPr fontId="16"/>
  </si>
  <si>
    <t>ESTIMA</t>
    <phoneticPr fontId="16"/>
  </si>
  <si>
    <t>EPONYMA</t>
    <phoneticPr fontId="16"/>
  </si>
  <si>
    <t>EVER ALLY</t>
    <phoneticPr fontId="4"/>
  </si>
  <si>
    <t>EVER BALMY</t>
    <phoneticPr fontId="16"/>
  </si>
  <si>
    <t>EVER BOARD</t>
    <phoneticPr fontId="16"/>
  </si>
  <si>
    <t>EVER BASIS</t>
    <phoneticPr fontId="16"/>
  </si>
  <si>
    <t>EVER BIRTH</t>
    <phoneticPr fontId="16"/>
  </si>
  <si>
    <t>EVER BONNY</t>
    <phoneticPr fontId="16"/>
  </si>
  <si>
    <t>EVER BOOMY</t>
    <phoneticPr fontId="16"/>
  </si>
  <si>
    <t>EVER BRACE</t>
    <phoneticPr fontId="16"/>
  </si>
  <si>
    <t>EVER BUILD</t>
    <phoneticPr fontId="16"/>
  </si>
  <si>
    <t>EVER PEACE</t>
  </si>
  <si>
    <t>EVER PRIDE</t>
  </si>
  <si>
    <t>FENGYUNHE</t>
    <phoneticPr fontId="16"/>
  </si>
  <si>
    <t>FPMC CONTAINER 10</t>
    <phoneticPr fontId="4"/>
  </si>
  <si>
    <t>GSL KETA</t>
    <phoneticPr fontId="16"/>
  </si>
  <si>
    <t>HANSA PAPENBURG</t>
    <phoneticPr fontId="4"/>
  </si>
  <si>
    <t>HANSE ENERGY</t>
    <phoneticPr fontId="4"/>
  </si>
  <si>
    <t>HORAI BRIDGE</t>
    <phoneticPr fontId="16"/>
  </si>
  <si>
    <t>HYUNDAI HARMONY</t>
    <phoneticPr fontId="16"/>
  </si>
  <si>
    <t>IGA</t>
  </si>
  <si>
    <t>IKOMA</t>
  </si>
  <si>
    <t>IMARI</t>
  </si>
  <si>
    <t>ITALIAN EXPRESS</t>
    <phoneticPr fontId="4"/>
  </si>
  <si>
    <t>IWASHIRO</t>
    <phoneticPr fontId="16"/>
  </si>
  <si>
    <t>JAKARTA BRIDGE</t>
    <phoneticPr fontId="16"/>
  </si>
  <si>
    <t>JINYUNHE</t>
    <phoneticPr fontId="16"/>
  </si>
  <si>
    <t>KARIN RAMBOW</t>
    <phoneticPr fontId="16"/>
  </si>
  <si>
    <t>LAKONIA</t>
    <phoneticPr fontId="16"/>
  </si>
  <si>
    <t>LANTAU BRIDGE</t>
    <phoneticPr fontId="16"/>
  </si>
  <si>
    <t>LANTAU BREEZE</t>
    <phoneticPr fontId="16"/>
  </si>
  <si>
    <t>MAGNAVIA</t>
    <phoneticPr fontId="16"/>
  </si>
  <si>
    <t>MARCLIFF</t>
    <phoneticPr fontId="16"/>
  </si>
  <si>
    <t>MARE FOX</t>
    <phoneticPr fontId="4"/>
  </si>
  <si>
    <t>MIYUNHE</t>
    <phoneticPr fontId="16"/>
  </si>
  <si>
    <t>MOL EMERALD</t>
    <phoneticPr fontId="4"/>
  </si>
  <si>
    <t>MOL EMINENCE</t>
    <phoneticPr fontId="4"/>
  </si>
  <si>
    <t>MOL EMISSARY</t>
    <phoneticPr fontId="4"/>
  </si>
  <si>
    <t>MOL EMPIRE</t>
    <phoneticPr fontId="4"/>
  </si>
  <si>
    <t>MOL HORIZON</t>
    <phoneticPr fontId="16"/>
  </si>
  <si>
    <t>MOUNT BOKOR</t>
    <phoneticPr fontId="4"/>
  </si>
  <si>
    <t>NORTHERN VIGOUR</t>
    <phoneticPr fontId="16"/>
  </si>
  <si>
    <t>NORDPUMA</t>
    <phoneticPr fontId="16"/>
  </si>
  <si>
    <t>NORDMAAS</t>
    <phoneticPr fontId="16"/>
  </si>
  <si>
    <t>NO SERVICE</t>
    <phoneticPr fontId="16"/>
  </si>
  <si>
    <t>OCEANA</t>
    <phoneticPr fontId="16"/>
  </si>
  <si>
    <t>PACIFIC TRADER</t>
    <phoneticPr fontId="4"/>
  </si>
  <si>
    <t>PENANG BRIDGE</t>
    <phoneticPr fontId="16"/>
  </si>
  <si>
    <t>PEARL RIVER BRIDGE</t>
    <phoneticPr fontId="16"/>
  </si>
  <si>
    <t>PERTH BRIDGE</t>
  </si>
  <si>
    <t>QUEZON BRIDGE</t>
    <phoneticPr fontId="16"/>
  </si>
  <si>
    <t>REFLECTION</t>
    <phoneticPr fontId="16"/>
  </si>
  <si>
    <t>RESURGENCE</t>
    <phoneticPr fontId="16"/>
  </si>
  <si>
    <t>RELIANCE</t>
    <phoneticPr fontId="16"/>
  </si>
  <si>
    <t>RHL ASTRUM</t>
    <phoneticPr fontId="16"/>
  </si>
  <si>
    <t>SANUKI</t>
    <phoneticPr fontId="4"/>
  </si>
  <si>
    <t>SATSUKI</t>
    <phoneticPr fontId="4"/>
  </si>
  <si>
    <t>SITC DALIAN</t>
    <phoneticPr fontId="4"/>
  </si>
  <si>
    <t>SITC FANGCHENG</t>
    <phoneticPr fontId="4"/>
  </si>
  <si>
    <t>SITC HAKATA</t>
  </si>
  <si>
    <t>SITC HOCHIMINH</t>
    <phoneticPr fontId="4"/>
  </si>
  <si>
    <t>SITC HONGKONG</t>
    <phoneticPr fontId="16"/>
  </si>
  <si>
    <t>SITC KAOHSIUNG</t>
    <phoneticPr fontId="4"/>
  </si>
  <si>
    <t>SITC KOBE</t>
    <phoneticPr fontId="4"/>
  </si>
  <si>
    <t>SITC MOJI</t>
    <phoneticPr fontId="16"/>
  </si>
  <si>
    <t>SITC NAGOYA</t>
    <phoneticPr fontId="4"/>
  </si>
  <si>
    <t>SITC OSAKA</t>
    <phoneticPr fontId="4"/>
  </si>
  <si>
    <t>SITC QINGDAO</t>
    <phoneticPr fontId="4"/>
  </si>
  <si>
    <t>SITC SHENZHEN</t>
    <phoneticPr fontId="4"/>
  </si>
  <si>
    <t>SITC SHIDAO</t>
    <phoneticPr fontId="16"/>
  </si>
  <si>
    <t>SITC SHIMIZU</t>
    <phoneticPr fontId="4"/>
  </si>
  <si>
    <t>SITC TIANJIN</t>
    <phoneticPr fontId="16"/>
  </si>
  <si>
    <t>SITC WEIHAI</t>
    <phoneticPr fontId="16"/>
  </si>
  <si>
    <t>SITC YANTAI</t>
    <phoneticPr fontId="16"/>
  </si>
  <si>
    <t>SITC YOKKAICHI</t>
    <phoneticPr fontId="4"/>
  </si>
  <si>
    <t>SKIP</t>
  </si>
  <si>
    <t>SOGA</t>
    <phoneticPr fontId="4"/>
  </si>
  <si>
    <t>ST.MARY</t>
    <phoneticPr fontId="16"/>
  </si>
  <si>
    <t>SUMIRE</t>
    <phoneticPr fontId="4"/>
  </si>
  <si>
    <t>SUZURAN</t>
    <phoneticPr fontId="4"/>
  </si>
  <si>
    <t>TBA</t>
    <phoneticPr fontId="16"/>
  </si>
  <si>
    <t>TS YOKOHAMA</t>
    <phoneticPr fontId="16"/>
  </si>
  <si>
    <t>TS SHANGHAI</t>
    <phoneticPr fontId="16"/>
  </si>
  <si>
    <t>TRIUMPH</t>
    <phoneticPr fontId="16"/>
  </si>
  <si>
    <t>TRINITY</t>
    <phoneticPr fontId="16"/>
  </si>
  <si>
    <t>ULTIMA</t>
    <phoneticPr fontId="16"/>
  </si>
  <si>
    <t>UNI-PACIFIC</t>
  </si>
  <si>
    <t>UNI-PREMIER</t>
    <phoneticPr fontId="4"/>
  </si>
  <si>
    <t>UNI-PROMOTE</t>
    <phoneticPr fontId="4"/>
  </si>
  <si>
    <t>UNI-PROSPER</t>
    <phoneticPr fontId="4"/>
  </si>
  <si>
    <t>UNI-PRUDENT</t>
    <phoneticPr fontId="4"/>
  </si>
  <si>
    <t>VIRA BHUM</t>
    <phoneticPr fontId="16"/>
  </si>
  <si>
    <t>YM IMPROVEMENT</t>
    <phoneticPr fontId="16"/>
  </si>
  <si>
    <t>ZENIT</t>
    <phoneticPr fontId="4"/>
  </si>
  <si>
    <t>FROM NAGOYA TO BANGKOK</t>
    <phoneticPr fontId="4"/>
  </si>
  <si>
    <t>ETA BANGKOK</t>
    <phoneticPr fontId="4"/>
  </si>
  <si>
    <t>CNC(JTX)</t>
    <phoneticPr fontId="16"/>
  </si>
  <si>
    <t>TS(JHT)</t>
    <phoneticPr fontId="16"/>
  </si>
  <si>
    <t>TS</t>
    <phoneticPr fontId="16"/>
  </si>
  <si>
    <t xml:space="preserve">ONE </t>
    <phoneticPr fontId="16"/>
  </si>
  <si>
    <r>
      <t>LAEM CHABANG</t>
    </r>
    <r>
      <rPr>
        <sz val="10"/>
        <rFont val="ＭＳ Ｐゴシック"/>
        <family val="3"/>
        <charset val="128"/>
      </rPr>
      <t>からフィーダーまたはトラック輸送</t>
    </r>
    <phoneticPr fontId="16"/>
  </si>
  <si>
    <t>0OI67S1NC</t>
    <phoneticPr fontId="16"/>
  </si>
  <si>
    <t>TS TOKYO</t>
    <phoneticPr fontId="16"/>
  </si>
  <si>
    <t>20006S</t>
    <phoneticPr fontId="16"/>
  </si>
  <si>
    <t>NYK JOANNA</t>
  </si>
  <si>
    <t>YM IMAGE</t>
  </si>
  <si>
    <t>TS OSAKA</t>
  </si>
  <si>
    <t>20007S</t>
    <phoneticPr fontId="16"/>
  </si>
  <si>
    <t>TS BANGKOK</t>
  </si>
  <si>
    <t>TS KAOHSIUNG</t>
    <phoneticPr fontId="16"/>
  </si>
  <si>
    <t>0QI6FS1NC</t>
    <phoneticPr fontId="16"/>
  </si>
  <si>
    <t>TS PUSAN</t>
    <phoneticPr fontId="16"/>
  </si>
  <si>
    <t>20010S</t>
    <phoneticPr fontId="16"/>
  </si>
  <si>
    <t>PHILIPPOS-MICHALIS</t>
  </si>
  <si>
    <t>0QI6HS1NC</t>
    <phoneticPr fontId="16"/>
  </si>
  <si>
    <t>TS OSAKA</t>
    <phoneticPr fontId="16"/>
  </si>
  <si>
    <t>20008S</t>
    <phoneticPr fontId="16"/>
  </si>
  <si>
    <t>TS BANGKOK</t>
    <phoneticPr fontId="16"/>
  </si>
  <si>
    <r>
      <t>LCL</t>
    </r>
    <r>
      <rPr>
        <sz val="10"/>
        <color indexed="10"/>
        <rFont val="ＭＳ Ｐゴシック"/>
        <family val="3"/>
        <charset val="128"/>
      </rPr>
      <t>ノーサービス・</t>
    </r>
    <r>
      <rPr>
        <sz val="10"/>
        <color indexed="10"/>
        <rFont val="Calibri"/>
        <family val="2"/>
      </rPr>
      <t>LAEM CHABANG</t>
    </r>
    <r>
      <rPr>
        <sz val="10"/>
        <color indexed="10"/>
        <rFont val="ＭＳ Ｐゴシック"/>
        <family val="3"/>
        <charset val="128"/>
      </rPr>
      <t>からフィーダー</t>
    </r>
    <phoneticPr fontId="16"/>
  </si>
  <si>
    <t xml:space="preserve">0QI6LS1NC </t>
    <phoneticPr fontId="16"/>
  </si>
  <si>
    <t>178S</t>
    <phoneticPr fontId="16"/>
  </si>
  <si>
    <t>189S</t>
    <phoneticPr fontId="16"/>
  </si>
  <si>
    <t>CNC</t>
    <phoneticPr fontId="16"/>
  </si>
  <si>
    <t>ONE</t>
    <phoneticPr fontId="16"/>
  </si>
  <si>
    <t>0QI6LS1NC</t>
    <phoneticPr fontId="16"/>
  </si>
  <si>
    <t>0QI6NS1NC</t>
    <phoneticPr fontId="16"/>
  </si>
  <si>
    <t>0QI6PS1NC</t>
    <phoneticPr fontId="16"/>
  </si>
  <si>
    <t>KUO LONG</t>
  </si>
  <si>
    <t>0QI6RS1NC</t>
    <phoneticPr fontId="16"/>
  </si>
  <si>
    <t>0QI6TS1NC</t>
    <phoneticPr fontId="16"/>
  </si>
  <si>
    <t>140S</t>
    <phoneticPr fontId="16"/>
  </si>
  <si>
    <t>203S</t>
    <phoneticPr fontId="16"/>
  </si>
  <si>
    <t>244S</t>
    <phoneticPr fontId="16"/>
  </si>
  <si>
    <t>146S</t>
    <phoneticPr fontId="16"/>
  </si>
  <si>
    <t>147S</t>
    <phoneticPr fontId="16"/>
  </si>
  <si>
    <t>138S</t>
    <phoneticPr fontId="3"/>
  </si>
  <si>
    <t>187S</t>
    <phoneticPr fontId="16"/>
  </si>
  <si>
    <t>131S</t>
    <phoneticPr fontId="16"/>
  </si>
  <si>
    <t>0QI6NS1NC</t>
    <phoneticPr fontId="16"/>
  </si>
  <si>
    <t>YM IMAGE</t>
    <phoneticPr fontId="16"/>
  </si>
  <si>
    <t>140S</t>
    <phoneticPr fontId="16"/>
  </si>
  <si>
    <t>146S</t>
    <phoneticPr fontId="16"/>
  </si>
  <si>
    <t>TS PUSAN</t>
    <phoneticPr fontId="16"/>
  </si>
  <si>
    <t>20011S</t>
    <phoneticPr fontId="16"/>
  </si>
  <si>
    <t>20009S</t>
    <phoneticPr fontId="16"/>
  </si>
  <si>
    <t>----</t>
    <phoneticPr fontId="16"/>
  </si>
  <si>
    <t>ノーサービス</t>
    <phoneticPr fontId="16"/>
  </si>
  <si>
    <t>S333</t>
    <phoneticPr fontId="16"/>
  </si>
  <si>
    <t>S159</t>
    <phoneticPr fontId="16"/>
  </si>
  <si>
    <t>S146</t>
    <phoneticPr fontId="16"/>
  </si>
  <si>
    <t>---</t>
    <phoneticPr fontId="3"/>
  </si>
  <si>
    <t>ノーサービス</t>
    <phoneticPr fontId="3"/>
  </si>
  <si>
    <t>YM INAUGURATION</t>
    <phoneticPr fontId="3"/>
  </si>
  <si>
    <t>190S</t>
    <phoneticPr fontId="3"/>
  </si>
  <si>
    <t>190S</t>
    <phoneticPr fontId="16"/>
  </si>
  <si>
    <t>---</t>
    <phoneticPr fontId="16"/>
  </si>
  <si>
    <t>NORDLION</t>
  </si>
  <si>
    <t>0QI6VS1NC</t>
    <phoneticPr fontId="16"/>
  </si>
  <si>
    <t>0QI6XS1NC</t>
    <phoneticPr fontId="16"/>
  </si>
  <si>
    <t>0QI6ZS1NC</t>
    <phoneticPr fontId="16"/>
  </si>
  <si>
    <t>0QI71S1NC</t>
    <phoneticPr fontId="16"/>
  </si>
  <si>
    <t>MOL SPARKLE</t>
    <phoneticPr fontId="16"/>
  </si>
  <si>
    <t>MOL SPARKLE</t>
    <phoneticPr fontId="3"/>
  </si>
  <si>
    <t>1117S</t>
    <phoneticPr fontId="16"/>
  </si>
  <si>
    <t>NYK SILVIA</t>
    <phoneticPr fontId="16"/>
  </si>
  <si>
    <t>NYK SILVIA</t>
    <phoneticPr fontId="3"/>
  </si>
  <si>
    <t>537S</t>
    <phoneticPr fontId="16"/>
  </si>
  <si>
    <t>S334</t>
    <phoneticPr fontId="3"/>
  </si>
  <si>
    <t>S160</t>
    <phoneticPr fontId="3"/>
  </si>
  <si>
    <t>S147</t>
    <phoneticPr fontId="3"/>
  </si>
  <si>
    <t>S335</t>
    <phoneticPr fontId="3"/>
  </si>
  <si>
    <t>132S</t>
    <phoneticPr fontId="16"/>
  </si>
  <si>
    <t>YM IMAGE</t>
    <phoneticPr fontId="3"/>
  </si>
  <si>
    <t>141S</t>
    <phoneticPr fontId="3"/>
  </si>
  <si>
    <t>YM INCREMENT</t>
    <phoneticPr fontId="3"/>
  </si>
  <si>
    <t>227S</t>
    <phoneticPr fontId="3"/>
  </si>
  <si>
    <t>YM INAUGURATION</t>
    <phoneticPr fontId="3"/>
  </si>
  <si>
    <t>245S</t>
    <phoneticPr fontId="3"/>
  </si>
  <si>
    <t>YM IMPROVEMENT</t>
    <phoneticPr fontId="3"/>
  </si>
  <si>
    <t>191S</t>
    <phoneticPr fontId="3"/>
  </si>
  <si>
    <t>139S</t>
    <phoneticPr fontId="3"/>
  </si>
  <si>
    <t>0QI6TS1NC</t>
    <phoneticPr fontId="16"/>
  </si>
  <si>
    <t>0QI6VS1NC</t>
    <phoneticPr fontId="16"/>
  </si>
  <si>
    <t>0QI6XS1NC</t>
    <phoneticPr fontId="16"/>
  </si>
  <si>
    <t>0QI6ZS1NC</t>
    <phoneticPr fontId="16"/>
  </si>
  <si>
    <t>0QI71S1NC</t>
    <phoneticPr fontId="16"/>
  </si>
  <si>
    <t>20012S</t>
    <phoneticPr fontId="16"/>
  </si>
  <si>
    <t>147S</t>
    <phoneticPr fontId="16"/>
  </si>
  <si>
    <t>138S</t>
    <phoneticPr fontId="16"/>
  </si>
  <si>
    <t>MOL SPARKLE</t>
    <phoneticPr fontId="16"/>
  </si>
  <si>
    <t>1117S</t>
    <phoneticPr fontId="16"/>
  </si>
  <si>
    <t>NYK SILVIA</t>
    <phoneticPr fontId="16"/>
  </si>
  <si>
    <t>537S</t>
    <phoneticPr fontId="16"/>
  </si>
  <si>
    <t>139S</t>
    <phoneticPr fontId="16"/>
  </si>
  <si>
    <t>133S</t>
    <phoneticPr fontId="16"/>
  </si>
  <si>
    <t>141S</t>
    <phoneticPr fontId="16"/>
  </si>
  <si>
    <t>YM INCREMENT</t>
  </si>
  <si>
    <t>YM INCREMENT</t>
    <phoneticPr fontId="16"/>
  </si>
  <si>
    <t>227S</t>
    <phoneticPr fontId="16"/>
  </si>
  <si>
    <t>245S</t>
    <phoneticPr fontId="16"/>
  </si>
  <si>
    <t>191S</t>
    <phoneticPr fontId="16"/>
  </si>
  <si>
    <t>1118S</t>
    <phoneticPr fontId="3"/>
  </si>
  <si>
    <t>538S</t>
    <phoneticPr fontId="3"/>
  </si>
  <si>
    <t>140S</t>
    <phoneticPr fontId="3"/>
  </si>
  <si>
    <t>1119S</t>
    <phoneticPr fontId="3"/>
  </si>
  <si>
    <t>S161</t>
    <phoneticPr fontId="3"/>
  </si>
  <si>
    <t>S148</t>
    <phoneticPr fontId="3"/>
  </si>
  <si>
    <t>S336</t>
    <phoneticPr fontId="3"/>
  </si>
  <si>
    <t>0QI73S1NC</t>
    <phoneticPr fontId="16"/>
  </si>
  <si>
    <t>0QI75S1NC</t>
    <phoneticPr fontId="16"/>
  </si>
  <si>
    <t>0QI77S1NC</t>
    <phoneticPr fontId="16"/>
  </si>
  <si>
    <t>0QI7BS1NC</t>
    <phoneticPr fontId="16"/>
  </si>
  <si>
    <t>142S</t>
    <phoneticPr fontId="16"/>
  </si>
  <si>
    <t>142S</t>
    <phoneticPr fontId="3"/>
  </si>
  <si>
    <t>228S</t>
    <phoneticPr fontId="3"/>
  </si>
  <si>
    <t>246S</t>
    <phoneticPr fontId="3"/>
  </si>
  <si>
    <t>192S</t>
    <phoneticPr fontId="3"/>
  </si>
  <si>
    <t>143S</t>
    <phoneticPr fontId="3"/>
  </si>
  <si>
    <t>0QI79S1NC</t>
    <phoneticPr fontId="16"/>
  </si>
  <si>
    <t>1118S</t>
    <phoneticPr fontId="16"/>
  </si>
  <si>
    <t>538S</t>
    <phoneticPr fontId="16"/>
  </si>
  <si>
    <t>1119S</t>
    <phoneticPr fontId="16"/>
  </si>
  <si>
    <t>228S</t>
    <phoneticPr fontId="16"/>
  </si>
  <si>
    <t>246S</t>
    <phoneticPr fontId="16"/>
  </si>
  <si>
    <t>192S</t>
    <phoneticPr fontId="16"/>
  </si>
  <si>
    <t>143S</t>
    <phoneticPr fontId="16"/>
  </si>
  <si>
    <t>20014S</t>
    <phoneticPr fontId="16"/>
  </si>
  <si>
    <t>OMIT</t>
    <phoneticPr fontId="16"/>
  </si>
  <si>
    <t>---</t>
    <phoneticPr fontId="16"/>
  </si>
  <si>
    <t>WAN HAI 275</t>
    <phoneticPr fontId="3"/>
  </si>
  <si>
    <t>S162</t>
    <phoneticPr fontId="3"/>
  </si>
  <si>
    <t>WAN HAI 272</t>
    <phoneticPr fontId="3"/>
  </si>
  <si>
    <t>S149</t>
    <phoneticPr fontId="3"/>
  </si>
  <si>
    <t>WAN HAI 273</t>
    <phoneticPr fontId="3"/>
  </si>
  <si>
    <t>WAN HAI 172</t>
    <phoneticPr fontId="3"/>
  </si>
  <si>
    <t>S337</t>
    <phoneticPr fontId="3"/>
  </si>
  <si>
    <t>0QI7DS1NC</t>
    <phoneticPr fontId="16"/>
  </si>
  <si>
    <t>0QI7FS1NC</t>
    <phoneticPr fontId="16"/>
  </si>
  <si>
    <t>0QI7HS1NC</t>
    <phoneticPr fontId="16"/>
  </si>
  <si>
    <t>0QI7JS1NC</t>
    <phoneticPr fontId="16"/>
  </si>
  <si>
    <t>229S</t>
    <phoneticPr fontId="3"/>
  </si>
  <si>
    <t>247S</t>
    <phoneticPr fontId="3"/>
  </si>
  <si>
    <t>193S</t>
    <phoneticPr fontId="3"/>
  </si>
  <si>
    <t>144S</t>
    <phoneticPr fontId="3"/>
  </si>
  <si>
    <t>153S</t>
    <phoneticPr fontId="3"/>
  </si>
  <si>
    <t>1120S</t>
    <phoneticPr fontId="3"/>
  </si>
  <si>
    <t>154S</t>
    <phoneticPr fontId="3"/>
  </si>
  <si>
    <t>229S</t>
    <phoneticPr fontId="16"/>
  </si>
  <si>
    <t>247S</t>
    <phoneticPr fontId="16"/>
  </si>
  <si>
    <t>193S</t>
    <phoneticPr fontId="16"/>
  </si>
  <si>
    <t>153S</t>
    <phoneticPr fontId="16"/>
  </si>
  <si>
    <t>1120S</t>
    <phoneticPr fontId="16"/>
  </si>
  <si>
    <t>154S</t>
    <phoneticPr fontId="16"/>
  </si>
  <si>
    <t>TRANSSHIPT AT KEELUNG</t>
    <phoneticPr fontId="16"/>
  </si>
  <si>
    <t>---</t>
    <phoneticPr fontId="16"/>
  </si>
  <si>
    <t>0QI7LS1NC</t>
    <phoneticPr fontId="16"/>
  </si>
  <si>
    <t>0QI7PS1NC</t>
    <phoneticPr fontId="16"/>
  </si>
  <si>
    <t>0QI7RS1NC</t>
    <phoneticPr fontId="16"/>
  </si>
  <si>
    <t>1121S</t>
    <phoneticPr fontId="3"/>
  </si>
  <si>
    <t>155S</t>
    <phoneticPr fontId="3"/>
  </si>
  <si>
    <t>1122S</t>
    <phoneticPr fontId="3"/>
  </si>
  <si>
    <t>S163</t>
    <phoneticPr fontId="3"/>
  </si>
  <si>
    <t>S150</t>
    <phoneticPr fontId="3"/>
  </si>
  <si>
    <t>S338</t>
    <phoneticPr fontId="3"/>
  </si>
  <si>
    <t>S164</t>
    <phoneticPr fontId="3"/>
  </si>
  <si>
    <t>YM INTERACTION</t>
    <phoneticPr fontId="3"/>
  </si>
  <si>
    <t>210S</t>
    <phoneticPr fontId="3"/>
  </si>
  <si>
    <t>248S</t>
    <phoneticPr fontId="3"/>
  </si>
  <si>
    <t>194S</t>
    <phoneticPr fontId="3"/>
  </si>
  <si>
    <t>145S</t>
    <phoneticPr fontId="3"/>
  </si>
  <si>
    <t>0QI7NS1NC</t>
    <phoneticPr fontId="16"/>
  </si>
  <si>
    <t>20016S</t>
    <phoneticPr fontId="16"/>
  </si>
  <si>
    <t>210S</t>
    <phoneticPr fontId="16"/>
  </si>
  <si>
    <t>248S</t>
    <phoneticPr fontId="16"/>
  </si>
  <si>
    <t>194S</t>
    <phoneticPr fontId="16"/>
  </si>
  <si>
    <r>
      <t>LCL</t>
    </r>
    <r>
      <rPr>
        <sz val="10"/>
        <color rgb="FFFF0000"/>
        <rFont val="ＭＳ Ｐゴシック"/>
        <family val="3"/>
        <charset val="128"/>
      </rPr>
      <t>危険品引受不可</t>
    </r>
    <r>
      <rPr>
        <sz val="6"/>
        <rFont val="Calibri"/>
        <family val="2"/>
      </rPr>
      <t/>
    </r>
    <rPh sb="3" eb="5">
      <t>キケン</t>
    </rPh>
    <rPh sb="5" eb="6">
      <t>ヒン</t>
    </rPh>
    <rPh sb="6" eb="7">
      <t>ヒ</t>
    </rPh>
    <rPh sb="7" eb="8">
      <t>ウ</t>
    </rPh>
    <rPh sb="8" eb="10">
      <t>フカ</t>
    </rPh>
    <phoneticPr fontId="3"/>
  </si>
  <si>
    <t>1121S</t>
    <phoneticPr fontId="16"/>
  </si>
  <si>
    <t>155S</t>
    <phoneticPr fontId="16"/>
  </si>
  <si>
    <t>1122S</t>
    <phoneticPr fontId="16"/>
  </si>
  <si>
    <t>0QI7TS1NC</t>
    <phoneticPr fontId="16"/>
  </si>
  <si>
    <t>抜港</t>
    <rPh sb="0" eb="2">
      <t>バッコウ</t>
    </rPh>
    <phoneticPr fontId="3"/>
  </si>
  <si>
    <t>---</t>
    <phoneticPr fontId="3"/>
  </si>
  <si>
    <t>0QI7VS1NC</t>
    <phoneticPr fontId="16"/>
  </si>
  <si>
    <t>0QI7XS1NC</t>
    <phoneticPr fontId="16"/>
  </si>
  <si>
    <t>156S</t>
    <phoneticPr fontId="3"/>
  </si>
  <si>
    <r>
      <t>CUT</t>
    </r>
    <r>
      <rPr>
        <sz val="10"/>
        <color rgb="FFFF0000"/>
        <rFont val="ＭＳ Ｐゴシック"/>
        <family val="3"/>
        <charset val="128"/>
      </rPr>
      <t>日変更の可能性有り</t>
    </r>
    <rPh sb="3" eb="4">
      <t>ニチ</t>
    </rPh>
    <rPh sb="4" eb="6">
      <t>ヘンコウ</t>
    </rPh>
    <rPh sb="7" eb="10">
      <t>カノウセイ</t>
    </rPh>
    <rPh sb="10" eb="11">
      <t>ア</t>
    </rPh>
    <phoneticPr fontId="3"/>
  </si>
  <si>
    <t>1123S</t>
    <phoneticPr fontId="3"/>
  </si>
  <si>
    <t>157S</t>
    <phoneticPr fontId="3"/>
  </si>
  <si>
    <t>-</t>
    <phoneticPr fontId="3"/>
  </si>
  <si>
    <t>S339</t>
    <phoneticPr fontId="3"/>
  </si>
  <si>
    <t>S165</t>
    <phoneticPr fontId="3"/>
  </si>
  <si>
    <r>
      <t xml:space="preserve">LCL </t>
    </r>
    <r>
      <rPr>
        <sz val="10"/>
        <rFont val="ＭＳ Ｐゴシック"/>
        <family val="3"/>
        <charset val="128"/>
      </rPr>
      <t>危険品サービス</t>
    </r>
    <phoneticPr fontId="3"/>
  </si>
  <si>
    <t>211S</t>
    <phoneticPr fontId="3"/>
  </si>
  <si>
    <t>249S</t>
    <phoneticPr fontId="3"/>
  </si>
  <si>
    <t>195S</t>
    <phoneticPr fontId="3"/>
  </si>
  <si>
    <t>146S</t>
    <phoneticPr fontId="3"/>
  </si>
  <si>
    <t>0QI7ZS1NC</t>
    <phoneticPr fontId="16"/>
  </si>
  <si>
    <t>21001S</t>
    <phoneticPr fontId="16"/>
  </si>
  <si>
    <t>1123S</t>
    <phoneticPr fontId="16"/>
  </si>
  <si>
    <t>157S</t>
    <phoneticPr fontId="16"/>
  </si>
  <si>
    <t>211S</t>
    <phoneticPr fontId="16"/>
  </si>
  <si>
    <t>249S</t>
    <phoneticPr fontId="16"/>
  </si>
  <si>
    <t>195S</t>
    <phoneticPr fontId="16"/>
  </si>
  <si>
    <t>GUANGZHOU TRADER</t>
    <phoneticPr fontId="16"/>
  </si>
  <si>
    <t>GUANGZHOU TRADER</t>
    <phoneticPr fontId="3"/>
  </si>
  <si>
    <t>---</t>
    <phoneticPr fontId="16"/>
  </si>
  <si>
    <t>抜港</t>
    <rPh sb="0" eb="2">
      <t>バッコウ</t>
    </rPh>
    <phoneticPr fontId="16"/>
  </si>
  <si>
    <t>0QI81S1NC</t>
    <phoneticPr fontId="16"/>
  </si>
  <si>
    <t>0QI83S1NC</t>
    <phoneticPr fontId="16"/>
  </si>
  <si>
    <t>0QI87S1NC</t>
    <phoneticPr fontId="16"/>
  </si>
  <si>
    <t>0QI89S1NC</t>
    <phoneticPr fontId="16"/>
  </si>
  <si>
    <t>145S</t>
  </si>
  <si>
    <t>NYK SILVIA</t>
  </si>
  <si>
    <t>546S</t>
  </si>
  <si>
    <t>546S</t>
    <phoneticPr fontId="3"/>
  </si>
  <si>
    <t>1125S</t>
    <phoneticPr fontId="3"/>
  </si>
  <si>
    <t>146S</t>
  </si>
  <si>
    <t>547S</t>
  </si>
  <si>
    <t>547S</t>
    <phoneticPr fontId="3"/>
  </si>
  <si>
    <t>S152</t>
    <phoneticPr fontId="3"/>
  </si>
  <si>
    <t>S166</t>
    <phoneticPr fontId="3"/>
  </si>
  <si>
    <t>147S</t>
  </si>
  <si>
    <t>196S</t>
  </si>
  <si>
    <t>196S</t>
    <phoneticPr fontId="16"/>
  </si>
  <si>
    <t>YM INTERACTION</t>
  </si>
  <si>
    <t>212S</t>
    <phoneticPr fontId="3"/>
  </si>
  <si>
    <t>YM INAUGURATION</t>
  </si>
  <si>
    <t>250S</t>
  </si>
  <si>
    <t>250S</t>
    <phoneticPr fontId="3"/>
  </si>
  <si>
    <t>196S</t>
    <phoneticPr fontId="3"/>
  </si>
  <si>
    <t>147S</t>
    <phoneticPr fontId="3"/>
  </si>
  <si>
    <t>213S</t>
  </si>
  <si>
    <t>213S</t>
    <phoneticPr fontId="3"/>
  </si>
  <si>
    <t>21002S</t>
    <phoneticPr fontId="16"/>
  </si>
  <si>
    <t>212S</t>
    <phoneticPr fontId="16"/>
  </si>
  <si>
    <t>GUANGZHOU TRADER</t>
  </si>
  <si>
    <t>GUANGZHOU TRADER</t>
    <phoneticPr fontId="16"/>
  </si>
  <si>
    <t>0QI85S1NC</t>
    <phoneticPr fontId="16"/>
  </si>
  <si>
    <t>WAN HAI 273</t>
  </si>
  <si>
    <t>0QI8BS1NC</t>
    <phoneticPr fontId="3"/>
  </si>
  <si>
    <t>GUANGZHOU TRADER</t>
    <phoneticPr fontId="3"/>
  </si>
  <si>
    <t>0QI8DS1NC</t>
    <phoneticPr fontId="3"/>
  </si>
  <si>
    <t>KUO LIN</t>
    <phoneticPr fontId="3"/>
  </si>
  <si>
    <t>0QI8FS1NC</t>
    <phoneticPr fontId="3"/>
  </si>
  <si>
    <t>PHILIPPOS-MICHALIS</t>
    <phoneticPr fontId="3"/>
  </si>
  <si>
    <t>0QI8HS1NC</t>
    <phoneticPr fontId="3"/>
  </si>
  <si>
    <t>HANSA RENDSBURG</t>
    <phoneticPr fontId="3"/>
  </si>
  <si>
    <t>006S</t>
    <phoneticPr fontId="3"/>
  </si>
  <si>
    <t>YM IMPROVEMENT</t>
    <phoneticPr fontId="3"/>
  </si>
  <si>
    <t>197S</t>
    <phoneticPr fontId="3"/>
  </si>
  <si>
    <t>YM IMAGE</t>
    <phoneticPr fontId="3"/>
  </si>
  <si>
    <t>148S</t>
    <phoneticPr fontId="3"/>
  </si>
  <si>
    <t>YM INTERACTION</t>
    <phoneticPr fontId="3"/>
  </si>
  <si>
    <t>-</t>
    <phoneticPr fontId="3"/>
  </si>
  <si>
    <t>S166</t>
    <phoneticPr fontId="3"/>
  </si>
  <si>
    <t>WAN HAI 172</t>
    <phoneticPr fontId="3"/>
  </si>
  <si>
    <t>S341</t>
    <phoneticPr fontId="3"/>
  </si>
  <si>
    <t>WAN HAI 275</t>
    <phoneticPr fontId="3"/>
  </si>
  <si>
    <t>S167</t>
    <phoneticPr fontId="3"/>
  </si>
  <si>
    <t>WAN HAI 272</t>
    <phoneticPr fontId="3"/>
  </si>
  <si>
    <t>S154</t>
    <phoneticPr fontId="3"/>
  </si>
  <si>
    <t>MOL SPARKLE</t>
    <phoneticPr fontId="3"/>
  </si>
  <si>
    <t>1126S</t>
    <phoneticPr fontId="3"/>
  </si>
  <si>
    <t>NYK JOANNA</t>
    <phoneticPr fontId="3"/>
  </si>
  <si>
    <t>147S</t>
    <phoneticPr fontId="3"/>
  </si>
  <si>
    <t>548S</t>
    <phoneticPr fontId="3"/>
  </si>
  <si>
    <t>1127S</t>
    <phoneticPr fontId="3"/>
  </si>
  <si>
    <t>OOCL NAGOYA</t>
    <phoneticPr fontId="3"/>
  </si>
  <si>
    <t>OOCL CHARLESTON</t>
    <phoneticPr fontId="3"/>
  </si>
  <si>
    <t>OOCL LE HAVRE</t>
    <phoneticPr fontId="3"/>
  </si>
  <si>
    <t>141S</t>
    <phoneticPr fontId="3"/>
  </si>
  <si>
    <t>149S</t>
    <phoneticPr fontId="3"/>
  </si>
  <si>
    <t>0QI8BS1NC</t>
    <phoneticPr fontId="16"/>
  </si>
  <si>
    <t>0QI8DS1NC</t>
    <phoneticPr fontId="16"/>
  </si>
  <si>
    <t>0QI8FS1NC</t>
    <phoneticPr fontId="16"/>
  </si>
  <si>
    <t>0QI8HS1NC</t>
    <phoneticPr fontId="16"/>
  </si>
  <si>
    <t>HANSA RENDSBURG</t>
    <phoneticPr fontId="16"/>
  </si>
  <si>
    <t>HANSA RENDSBURG</t>
    <phoneticPr fontId="16"/>
  </si>
  <si>
    <t>006S</t>
    <phoneticPr fontId="16"/>
  </si>
  <si>
    <t>197S</t>
    <phoneticPr fontId="16"/>
  </si>
  <si>
    <t>148S</t>
    <phoneticPr fontId="16"/>
  </si>
  <si>
    <t>21003S</t>
    <phoneticPr fontId="16"/>
  </si>
  <si>
    <t>21005S</t>
    <phoneticPr fontId="16"/>
  </si>
  <si>
    <t>1126S</t>
    <phoneticPr fontId="16"/>
  </si>
  <si>
    <t>548S</t>
    <phoneticPr fontId="16"/>
  </si>
  <si>
    <t>1127S</t>
    <phoneticPr fontId="16"/>
  </si>
  <si>
    <t>0QI8LS1NC</t>
    <phoneticPr fontId="3"/>
  </si>
  <si>
    <t>549S</t>
    <phoneticPr fontId="3"/>
  </si>
  <si>
    <t>S342</t>
    <phoneticPr fontId="3"/>
  </si>
  <si>
    <t>OOCL LE HAVRE</t>
  </si>
  <si>
    <t>238S</t>
    <phoneticPr fontId="3"/>
  </si>
  <si>
    <t>KUO LIN</t>
  </si>
  <si>
    <t>0QI8NS1NC</t>
    <phoneticPr fontId="3"/>
  </si>
  <si>
    <t>WAN HAI 275</t>
  </si>
  <si>
    <t>S168</t>
    <phoneticPr fontId="3"/>
  </si>
  <si>
    <t>150S</t>
    <phoneticPr fontId="3"/>
  </si>
  <si>
    <t>0QI8PS1NC</t>
    <phoneticPr fontId="3"/>
  </si>
  <si>
    <t>S155</t>
    <phoneticPr fontId="3"/>
  </si>
  <si>
    <t>OOCL CHARLESTON</t>
  </si>
  <si>
    <t>199S</t>
    <phoneticPr fontId="3"/>
  </si>
  <si>
    <t>215S</t>
    <phoneticPr fontId="3"/>
  </si>
  <si>
    <t>0QI8RS1NC</t>
    <phoneticPr fontId="3"/>
  </si>
  <si>
    <t>550S</t>
    <phoneticPr fontId="3"/>
  </si>
  <si>
    <t>253S</t>
    <phoneticPr fontId="3"/>
  </si>
  <si>
    <t>0QI8TS1NC</t>
    <phoneticPr fontId="3"/>
  </si>
  <si>
    <t>----</t>
  </si>
  <si>
    <t>1129S</t>
    <phoneticPr fontId="3"/>
  </si>
  <si>
    <t>S343</t>
    <phoneticPr fontId="3"/>
  </si>
  <si>
    <t>151S</t>
    <phoneticPr fontId="3"/>
  </si>
  <si>
    <t>239S</t>
    <phoneticPr fontId="3"/>
  </si>
  <si>
    <t>0QI8VS1NC</t>
    <phoneticPr fontId="3"/>
  </si>
  <si>
    <t>S169</t>
    <phoneticPr fontId="3"/>
  </si>
  <si>
    <t>200S</t>
    <phoneticPr fontId="3"/>
  </si>
  <si>
    <t>551S</t>
    <phoneticPr fontId="3"/>
  </si>
  <si>
    <t>1130S</t>
    <phoneticPr fontId="3"/>
  </si>
  <si>
    <t>152S</t>
    <phoneticPr fontId="3"/>
  </si>
  <si>
    <t>WAN HAI 172</t>
  </si>
  <si>
    <t>1128S</t>
    <phoneticPr fontId="3"/>
  </si>
  <si>
    <t>0QI8LS1NC</t>
    <phoneticPr fontId="16"/>
  </si>
  <si>
    <t>TS KAOHSIUNG</t>
  </si>
  <si>
    <t>21004S</t>
    <phoneticPr fontId="16"/>
  </si>
  <si>
    <t>549S</t>
    <phoneticPr fontId="16"/>
  </si>
  <si>
    <t>238S</t>
    <phoneticPr fontId="16"/>
  </si>
  <si>
    <t>0QI8NS1NC</t>
    <phoneticPr fontId="16"/>
  </si>
  <si>
    <t>TS TOKYO</t>
  </si>
  <si>
    <t>1128S</t>
    <phoneticPr fontId="16"/>
  </si>
  <si>
    <t>149S</t>
    <phoneticPr fontId="16"/>
  </si>
  <si>
    <t>0QI8PS1NC</t>
    <phoneticPr fontId="16"/>
  </si>
  <si>
    <t>21006S</t>
    <phoneticPr fontId="16"/>
  </si>
  <si>
    <t>215S</t>
    <phoneticPr fontId="16"/>
  </si>
  <si>
    <t>0QI8RS1NC</t>
    <phoneticPr fontId="16"/>
  </si>
  <si>
    <t>550S</t>
    <phoneticPr fontId="16"/>
  </si>
  <si>
    <t>253S</t>
    <phoneticPr fontId="16"/>
  </si>
  <si>
    <t>0QI8TS1NC</t>
    <phoneticPr fontId="16"/>
  </si>
  <si>
    <t>1129S</t>
    <phoneticPr fontId="16"/>
  </si>
  <si>
    <t>239S</t>
    <phoneticPr fontId="16"/>
  </si>
  <si>
    <t>0QI8VS1NC</t>
    <phoneticPr fontId="16"/>
  </si>
  <si>
    <t>150S</t>
    <phoneticPr fontId="16"/>
  </si>
  <si>
    <t>551S</t>
    <phoneticPr fontId="16"/>
  </si>
  <si>
    <t>1130S</t>
    <phoneticPr fontId="16"/>
  </si>
  <si>
    <t>201S</t>
    <phoneticPr fontId="3"/>
  </si>
  <si>
    <t>OOCL NAGOYA</t>
  </si>
  <si>
    <t>202S</t>
    <phoneticPr fontId="3"/>
  </si>
  <si>
    <t>216S</t>
    <phoneticPr fontId="3"/>
  </si>
  <si>
    <t>254S</t>
    <phoneticPr fontId="3"/>
  </si>
  <si>
    <t>240S</t>
    <phoneticPr fontId="3"/>
  </si>
  <si>
    <t>217S</t>
    <phoneticPr fontId="3"/>
  </si>
  <si>
    <t>0QI8XS1NC</t>
    <phoneticPr fontId="3"/>
  </si>
  <si>
    <t>0QI8ZS1NC</t>
    <phoneticPr fontId="3"/>
  </si>
  <si>
    <t>0QI91S1NC</t>
    <phoneticPr fontId="3"/>
  </si>
  <si>
    <t>0QI93S1NC</t>
    <phoneticPr fontId="3"/>
  </si>
  <si>
    <t>0QI95S1NC</t>
    <phoneticPr fontId="3"/>
  </si>
  <si>
    <t>0QI97S1NC</t>
    <phoneticPr fontId="3"/>
  </si>
  <si>
    <t>NO SERVICE</t>
    <phoneticPr fontId="3"/>
  </si>
  <si>
    <t>S169</t>
    <phoneticPr fontId="3"/>
  </si>
  <si>
    <t>S344</t>
    <phoneticPr fontId="3"/>
  </si>
  <si>
    <t>552S</t>
    <phoneticPr fontId="3"/>
  </si>
  <si>
    <t>S170</t>
    <phoneticPr fontId="3"/>
  </si>
  <si>
    <t>1131S</t>
    <phoneticPr fontId="3"/>
  </si>
  <si>
    <t>WAN HAI 272</t>
  </si>
  <si>
    <t>S157</t>
    <phoneticPr fontId="3"/>
  </si>
  <si>
    <t>0QI8XS1NC</t>
    <phoneticPr fontId="16"/>
  </si>
  <si>
    <t>21007S</t>
    <phoneticPr fontId="16"/>
  </si>
  <si>
    <t>0QI8ZS1NC</t>
    <phoneticPr fontId="16"/>
  </si>
  <si>
    <t>21006S</t>
    <phoneticPr fontId="16"/>
  </si>
  <si>
    <t>0QI91S1NC</t>
    <phoneticPr fontId="16"/>
  </si>
  <si>
    <t>151S</t>
    <phoneticPr fontId="16"/>
  </si>
  <si>
    <t>254S</t>
    <phoneticPr fontId="16"/>
  </si>
  <si>
    <t>216S</t>
    <phoneticPr fontId="16"/>
  </si>
  <si>
    <t>240S</t>
    <phoneticPr fontId="16"/>
  </si>
  <si>
    <t>0QI93S1NC</t>
    <phoneticPr fontId="16"/>
  </si>
  <si>
    <t>552S</t>
    <phoneticPr fontId="16"/>
  </si>
  <si>
    <t>0QI95S1NC</t>
    <phoneticPr fontId="16"/>
  </si>
  <si>
    <t>21008S</t>
    <phoneticPr fontId="16"/>
  </si>
  <si>
    <t>1131S</t>
    <phoneticPr fontId="16"/>
  </si>
  <si>
    <t>217S</t>
    <phoneticPr fontId="16"/>
  </si>
  <si>
    <t>0QI97S1NC</t>
    <phoneticPr fontId="16"/>
  </si>
  <si>
    <t>152S</t>
    <phoneticPr fontId="16"/>
  </si>
  <si>
    <t>GREEN DAWN</t>
  </si>
  <si>
    <t>GREEN DAWN</t>
    <phoneticPr fontId="3"/>
  </si>
  <si>
    <t>0CG51S1NC</t>
    <phoneticPr fontId="3"/>
  </si>
  <si>
    <t>553S</t>
    <phoneticPr fontId="3"/>
  </si>
  <si>
    <t>S345</t>
    <phoneticPr fontId="3"/>
  </si>
  <si>
    <t>204S</t>
    <phoneticPr fontId="3"/>
  </si>
  <si>
    <t>0QI99S1NC</t>
    <phoneticPr fontId="3"/>
  </si>
  <si>
    <t>MOL SPARKLE</t>
  </si>
  <si>
    <t>1132S</t>
    <phoneticPr fontId="3"/>
  </si>
  <si>
    <t>S171</t>
    <phoneticPr fontId="3"/>
  </si>
  <si>
    <t>0QI9BS1NC</t>
    <phoneticPr fontId="3"/>
  </si>
  <si>
    <t>218S</t>
    <phoneticPr fontId="3"/>
  </si>
  <si>
    <t>0QI9TS1NC</t>
    <phoneticPr fontId="3"/>
  </si>
  <si>
    <t>554S</t>
    <phoneticPr fontId="3"/>
  </si>
  <si>
    <t>203S</t>
    <phoneticPr fontId="3"/>
  </si>
  <si>
    <t>256S</t>
    <phoneticPr fontId="3"/>
  </si>
  <si>
    <t>NO SERVICE</t>
    <phoneticPr fontId="16"/>
  </si>
  <si>
    <t>553S</t>
    <phoneticPr fontId="16"/>
  </si>
  <si>
    <t>204S</t>
    <phoneticPr fontId="16"/>
  </si>
  <si>
    <t>0QI99S1NC</t>
    <phoneticPr fontId="16"/>
  </si>
  <si>
    <t>1132S</t>
    <phoneticPr fontId="16"/>
  </si>
  <si>
    <t>0QI9BS1NC</t>
    <phoneticPr fontId="16"/>
  </si>
  <si>
    <t>218S</t>
    <phoneticPr fontId="16"/>
  </si>
  <si>
    <t>0QI9TS1NC</t>
    <phoneticPr fontId="16"/>
  </si>
  <si>
    <t>21009S</t>
    <phoneticPr fontId="16"/>
  </si>
  <si>
    <t>554S</t>
    <phoneticPr fontId="16"/>
  </si>
  <si>
    <t>256S</t>
    <phoneticPr fontId="16"/>
  </si>
  <si>
    <t>0QI9VS1NC</t>
    <phoneticPr fontId="3"/>
  </si>
  <si>
    <t>1133S</t>
    <phoneticPr fontId="3"/>
  </si>
  <si>
    <t>0QI9XS1NC</t>
    <phoneticPr fontId="3"/>
  </si>
  <si>
    <t>0QI9ZS1NC</t>
    <phoneticPr fontId="3"/>
  </si>
  <si>
    <t>555S</t>
    <phoneticPr fontId="3"/>
  </si>
  <si>
    <t>0QIA1S1NC</t>
    <phoneticPr fontId="3"/>
  </si>
  <si>
    <t>1134S</t>
    <phoneticPr fontId="3"/>
  </si>
  <si>
    <t>0QIA3S1NC</t>
    <phoneticPr fontId="3"/>
  </si>
  <si>
    <t>205S</t>
    <phoneticPr fontId="3"/>
  </si>
  <si>
    <t>219S</t>
    <phoneticPr fontId="3"/>
  </si>
  <si>
    <t>257S</t>
    <phoneticPr fontId="3"/>
  </si>
  <si>
    <t>206S</t>
    <phoneticPr fontId="3"/>
  </si>
  <si>
    <t>0QI9VS1NC</t>
    <phoneticPr fontId="16"/>
  </si>
  <si>
    <t>1133S</t>
    <phoneticPr fontId="16"/>
  </si>
  <si>
    <t>0QI9XS1NC</t>
    <phoneticPr fontId="16"/>
  </si>
  <si>
    <t>0QI9ZS1NC</t>
    <phoneticPr fontId="16"/>
  </si>
  <si>
    <t>555S</t>
    <phoneticPr fontId="16"/>
  </si>
  <si>
    <t>0QIA1S1NC</t>
    <phoneticPr fontId="16"/>
  </si>
  <si>
    <t>1134S</t>
    <phoneticPr fontId="16"/>
  </si>
  <si>
    <t>0QIA3S1NC</t>
    <phoneticPr fontId="16"/>
  </si>
  <si>
    <t>205S</t>
    <phoneticPr fontId="16"/>
  </si>
  <si>
    <t>219S</t>
    <phoneticPr fontId="16"/>
  </si>
  <si>
    <t>257S</t>
    <phoneticPr fontId="16"/>
  </si>
  <si>
    <t>206S</t>
    <phoneticPr fontId="16"/>
  </si>
  <si>
    <t>DATE:</t>
    <phoneticPr fontId="3"/>
  </si>
  <si>
    <t>WEEK</t>
    <phoneticPr fontId="3"/>
  </si>
  <si>
    <t>SERVICE</t>
    <phoneticPr fontId="3"/>
  </si>
  <si>
    <t>JTX</t>
    <phoneticPr fontId="3"/>
  </si>
  <si>
    <t>WEEK</t>
    <phoneticPr fontId="16"/>
  </si>
  <si>
    <t>SERVICE</t>
    <phoneticPr fontId="16"/>
  </si>
  <si>
    <t>DATE:</t>
    <phoneticPr fontId="16"/>
  </si>
  <si>
    <t>JTX</t>
    <phoneticPr fontId="16"/>
  </si>
  <si>
    <t>JTV2</t>
    <phoneticPr fontId="3"/>
  </si>
  <si>
    <t>JTV2</t>
    <phoneticPr fontId="16"/>
  </si>
  <si>
    <t>KTX2</t>
    <phoneticPr fontId="3"/>
  </si>
  <si>
    <t>JTC</t>
    <phoneticPr fontId="16"/>
  </si>
  <si>
    <t>JTC</t>
    <phoneticPr fontId="3"/>
  </si>
  <si>
    <t>JTT</t>
    <phoneticPr fontId="3"/>
  </si>
  <si>
    <t>NO SERVICE</t>
  </si>
  <si>
    <t>Thu</t>
    <phoneticPr fontId="3"/>
  </si>
  <si>
    <t>S346</t>
    <phoneticPr fontId="3"/>
  </si>
  <si>
    <t>S172</t>
    <phoneticPr fontId="3"/>
  </si>
  <si>
    <t>S159</t>
    <phoneticPr fontId="3"/>
  </si>
  <si>
    <t>JHT</t>
    <phoneticPr fontId="16"/>
  </si>
  <si>
    <t>CY DOC CUT</t>
    <phoneticPr fontId="4"/>
  </si>
  <si>
    <t>CNC SATURN</t>
  </si>
  <si>
    <t>CNC SATURN</t>
    <phoneticPr fontId="3"/>
  </si>
  <si>
    <t>CNC BANGKOK</t>
  </si>
  <si>
    <t>CNC BANGKOK</t>
    <phoneticPr fontId="3"/>
  </si>
  <si>
    <t>818S</t>
    <phoneticPr fontId="3"/>
  </si>
  <si>
    <t>NYK ISABEL</t>
  </si>
  <si>
    <t>NYK ISABEL</t>
    <phoneticPr fontId="3"/>
  </si>
  <si>
    <t>S172</t>
    <phoneticPr fontId="3"/>
  </si>
  <si>
    <t>556S</t>
    <phoneticPr fontId="3"/>
  </si>
  <si>
    <t>S347</t>
    <phoneticPr fontId="3"/>
  </si>
  <si>
    <t>0QIA5S1NC</t>
    <phoneticPr fontId="3"/>
  </si>
  <si>
    <t>1135S</t>
    <phoneticPr fontId="3"/>
  </si>
  <si>
    <t>S173</t>
    <phoneticPr fontId="3"/>
  </si>
  <si>
    <t>0QIA7S1NC</t>
    <phoneticPr fontId="3"/>
  </si>
  <si>
    <t>819S</t>
    <phoneticPr fontId="3"/>
  </si>
  <si>
    <t>S160</t>
    <phoneticPr fontId="3"/>
  </si>
  <si>
    <t>0QIA9S1NC</t>
    <phoneticPr fontId="3"/>
  </si>
  <si>
    <t>557S</t>
    <phoneticPr fontId="3"/>
  </si>
  <si>
    <t>SPECTRUM N</t>
  </si>
  <si>
    <t>SPECTRUM N</t>
    <phoneticPr fontId="3"/>
  </si>
  <si>
    <t>017S</t>
    <phoneticPr fontId="3"/>
  </si>
  <si>
    <t>018S</t>
    <phoneticPr fontId="3"/>
  </si>
  <si>
    <t>220S</t>
    <phoneticPr fontId="3"/>
  </si>
  <si>
    <t>CNC SATURN</t>
    <phoneticPr fontId="16"/>
  </si>
  <si>
    <t>CNC BANGKOK</t>
    <phoneticPr fontId="16"/>
  </si>
  <si>
    <t>NYK ISABEL</t>
    <phoneticPr fontId="16"/>
  </si>
  <si>
    <t>818S</t>
    <phoneticPr fontId="16"/>
  </si>
  <si>
    <t>556S</t>
    <phoneticPr fontId="16"/>
  </si>
  <si>
    <t>0QIA5S1NC</t>
    <phoneticPr fontId="16"/>
  </si>
  <si>
    <t>1135S</t>
    <phoneticPr fontId="16"/>
  </si>
  <si>
    <t>0QIA7S1NC</t>
    <phoneticPr fontId="16"/>
  </si>
  <si>
    <t>819S</t>
    <phoneticPr fontId="16"/>
  </si>
  <si>
    <t>0QIA9S1NC</t>
    <phoneticPr fontId="16"/>
  </si>
  <si>
    <t>557S</t>
    <phoneticPr fontId="16"/>
  </si>
  <si>
    <t>220S</t>
    <phoneticPr fontId="16"/>
  </si>
  <si>
    <t>21010S</t>
    <phoneticPr fontId="16"/>
  </si>
  <si>
    <t>21011S</t>
    <phoneticPr fontId="16"/>
  </si>
  <si>
    <t>0QIABS1NC</t>
    <phoneticPr fontId="3"/>
  </si>
  <si>
    <t>1136S</t>
    <phoneticPr fontId="3"/>
  </si>
  <si>
    <t>S348</t>
    <phoneticPr fontId="3"/>
  </si>
  <si>
    <t>0QIADS1NC</t>
    <phoneticPr fontId="3"/>
  </si>
  <si>
    <t>820S</t>
    <phoneticPr fontId="3"/>
  </si>
  <si>
    <t>S174</t>
    <phoneticPr fontId="3"/>
  </si>
  <si>
    <t>558S</t>
    <phoneticPr fontId="3"/>
  </si>
  <si>
    <t>0QIAHS1NC</t>
    <phoneticPr fontId="3"/>
  </si>
  <si>
    <t>1137S</t>
    <phoneticPr fontId="3"/>
  </si>
  <si>
    <t>0QIAJS1NC</t>
    <phoneticPr fontId="3"/>
  </si>
  <si>
    <t>258S</t>
    <phoneticPr fontId="3"/>
  </si>
  <si>
    <t>207S</t>
    <phoneticPr fontId="3"/>
  </si>
  <si>
    <t>221S</t>
    <phoneticPr fontId="3"/>
  </si>
  <si>
    <t>259S</t>
    <phoneticPr fontId="3"/>
  </si>
  <si>
    <t>208S</t>
    <phoneticPr fontId="3"/>
  </si>
  <si>
    <t>019S</t>
    <phoneticPr fontId="3"/>
  </si>
  <si>
    <t>158S</t>
    <phoneticPr fontId="3"/>
  </si>
  <si>
    <t>0QIABS1NC</t>
    <phoneticPr fontId="16"/>
  </si>
  <si>
    <t>1136S</t>
    <phoneticPr fontId="16"/>
  </si>
  <si>
    <t>0QIADS1NC</t>
    <phoneticPr fontId="16"/>
  </si>
  <si>
    <t>0QIAFS1N</t>
    <phoneticPr fontId="16"/>
  </si>
  <si>
    <t>558S</t>
    <phoneticPr fontId="16"/>
  </si>
  <si>
    <t>0QIAHS1NC</t>
    <phoneticPr fontId="16"/>
  </si>
  <si>
    <t>1137S</t>
    <phoneticPr fontId="16"/>
  </si>
  <si>
    <t>258S</t>
    <phoneticPr fontId="16"/>
  </si>
  <si>
    <t>258S</t>
    <phoneticPr fontId="16"/>
  </si>
  <si>
    <t>207S</t>
    <phoneticPr fontId="16"/>
  </si>
  <si>
    <t>221S</t>
    <phoneticPr fontId="16"/>
  </si>
  <si>
    <t>BEETHOVEN</t>
  </si>
  <si>
    <t>BEETHOVEN</t>
    <phoneticPr fontId="3"/>
  </si>
  <si>
    <t>039S</t>
    <phoneticPr fontId="3"/>
  </si>
  <si>
    <t>S349</t>
    <phoneticPr fontId="3"/>
  </si>
  <si>
    <t>0QIALS1NC</t>
    <phoneticPr fontId="3"/>
  </si>
  <si>
    <t>559S</t>
    <phoneticPr fontId="3"/>
  </si>
  <si>
    <t>S175</t>
    <phoneticPr fontId="3"/>
  </si>
  <si>
    <t>0QIANS1NC</t>
    <phoneticPr fontId="3"/>
  </si>
  <si>
    <t>1138S</t>
    <phoneticPr fontId="3"/>
  </si>
  <si>
    <t>WAN HAI 271</t>
  </si>
  <si>
    <t>WAN HAI 271</t>
    <phoneticPr fontId="3"/>
  </si>
  <si>
    <t>S177</t>
    <phoneticPr fontId="3"/>
  </si>
  <si>
    <t>0QIAPS1NC</t>
    <phoneticPr fontId="3"/>
  </si>
  <si>
    <t>040S</t>
    <phoneticPr fontId="3"/>
  </si>
  <si>
    <t>0QIARS1NC</t>
    <phoneticPr fontId="3"/>
  </si>
  <si>
    <t>560S</t>
    <phoneticPr fontId="3"/>
  </si>
  <si>
    <t>S350</t>
    <phoneticPr fontId="3"/>
  </si>
  <si>
    <t>411S</t>
    <phoneticPr fontId="3"/>
  </si>
  <si>
    <t>OOCL SAVANNAH</t>
  </si>
  <si>
    <t>OOCL SAVANNAH</t>
    <phoneticPr fontId="3"/>
  </si>
  <si>
    <t>014S</t>
    <phoneticPr fontId="3"/>
  </si>
  <si>
    <t>CORNELIA I</t>
  </si>
  <si>
    <t>CORNELIA I</t>
    <phoneticPr fontId="3"/>
  </si>
  <si>
    <t>159S</t>
    <phoneticPr fontId="3"/>
  </si>
  <si>
    <t>412S</t>
    <phoneticPr fontId="3"/>
  </si>
  <si>
    <t>DELAWARE TRADER</t>
  </si>
  <si>
    <t>DELAWARE TRADER</t>
    <phoneticPr fontId="3"/>
  </si>
  <si>
    <t>YM INCEPTION</t>
  </si>
  <si>
    <t>YM INCEPTION</t>
    <phoneticPr fontId="3"/>
  </si>
  <si>
    <t>186S</t>
    <phoneticPr fontId="3"/>
  </si>
  <si>
    <t>222S</t>
    <phoneticPr fontId="3"/>
  </si>
  <si>
    <t>260S</t>
    <phoneticPr fontId="3"/>
  </si>
  <si>
    <t>209S</t>
    <phoneticPr fontId="3"/>
  </si>
  <si>
    <t>BEETHOVEN</t>
    <phoneticPr fontId="16"/>
  </si>
  <si>
    <t>038S</t>
    <phoneticPr fontId="16"/>
  </si>
  <si>
    <t>0QIAJS1NC</t>
    <phoneticPr fontId="16"/>
  </si>
  <si>
    <t>039S</t>
    <phoneticPr fontId="16"/>
  </si>
  <si>
    <t>0QIALS1NC</t>
    <phoneticPr fontId="16"/>
  </si>
  <si>
    <t>559S</t>
    <phoneticPr fontId="16"/>
  </si>
  <si>
    <t>0QIANS1NC</t>
    <phoneticPr fontId="16"/>
  </si>
  <si>
    <t>1138S</t>
    <phoneticPr fontId="16"/>
  </si>
  <si>
    <t>0QIAPS1NC</t>
    <phoneticPr fontId="16"/>
  </si>
  <si>
    <t>040S</t>
    <phoneticPr fontId="16"/>
  </si>
  <si>
    <t>0QIARS1NC</t>
    <phoneticPr fontId="16"/>
  </si>
  <si>
    <t>560S</t>
    <phoneticPr fontId="16"/>
  </si>
  <si>
    <t>259S</t>
    <phoneticPr fontId="16"/>
  </si>
  <si>
    <t>208S</t>
    <phoneticPr fontId="16"/>
  </si>
  <si>
    <t>186S</t>
    <phoneticPr fontId="16"/>
  </si>
  <si>
    <t>YM INCEPTION</t>
    <phoneticPr fontId="16"/>
  </si>
  <si>
    <t>222S</t>
    <phoneticPr fontId="16"/>
  </si>
  <si>
    <t>260S</t>
    <phoneticPr fontId="16"/>
  </si>
  <si>
    <t>209S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</si>
</sst>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dd\-mmm\-yy"/>
    <numFmt numFmtId="177" formatCode="&quot;NAGOYA - &quot;@"/>
    <numFmt numFmtId="178" formatCode="0_ "/>
    <numFmt numFmtId="179" formatCode="m/d"/>
    <numFmt numFmtId="180" formatCode="ddd"/>
    <numFmt numFmtId="181" formatCode="m/d&quot; -&quot;"/>
    <numFmt numFmtId="182" formatCode="&quot;0&quot;General&quot;S&quot;"/>
    <numFmt numFmtId="183" formatCode="000&quot;W&quot;_ "/>
  </numFmts>
  <fonts count="27" x14ac:knownFonts="1"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0"/>
      <name val="Calibri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Courier New"/>
      <family val="3"/>
    </font>
    <font>
      <b/>
      <sz val="11"/>
      <name val="Calibri"/>
      <family val="2"/>
    </font>
    <font>
      <b/>
      <u/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name val="Courier New"/>
      <family val="3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Calibri"/>
      <family val="2"/>
    </font>
    <font>
      <sz val="10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Calibri"/>
      <family val="2"/>
    </font>
    <font>
      <sz val="10"/>
      <name val="HGSｺﾞｼｯｸM"/>
      <family val="3"/>
      <charset val="128"/>
    </font>
    <font>
      <b/>
      <sz val="10"/>
      <name val="ＭＳ Ｐゴシック"/>
      <family val="3"/>
      <charset val="128"/>
    </font>
    <font>
      <sz val="10"/>
      <color indexed="10"/>
      <name val="Calibri"/>
      <family val="2"/>
    </font>
    <font>
      <sz val="6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3">
    <xf numFmtId="0" fontId="0" fillId="0" borderId="0" xfId="0"/>
    <xf numFmtId="0" fontId="5" fillId="0" borderId="0" xfId="1" applyFont="1" applyAlignment="1">
      <alignment vertical="center" shrinkToFit="1"/>
    </xf>
    <xf numFmtId="0" fontId="8" fillId="0" borderId="0" xfId="1" applyFont="1" applyAlignment="1">
      <alignment vertical="center" shrinkToFit="1"/>
    </xf>
    <xf numFmtId="0" fontId="9" fillId="0" borderId="0" xfId="1" applyFont="1" applyAlignment="1">
      <alignment vertical="center" shrinkToFit="1"/>
    </xf>
    <xf numFmtId="176" fontId="6" fillId="0" borderId="0" xfId="1" applyNumberFormat="1" applyFont="1" applyAlignment="1">
      <alignment vertical="center" shrinkToFit="1"/>
    </xf>
    <xf numFmtId="176" fontId="6" fillId="0" borderId="1" xfId="1" applyNumberFormat="1" applyFont="1" applyBorder="1" applyAlignment="1">
      <alignment vertical="center" shrinkToFit="1"/>
    </xf>
    <xf numFmtId="176" fontId="6" fillId="0" borderId="1" xfId="1" applyNumberFormat="1" applyFont="1" applyBorder="1" applyAlignment="1">
      <alignment horizontal="center" vertical="center" shrinkToFit="1"/>
    </xf>
    <xf numFmtId="0" fontId="10" fillId="0" borderId="0" xfId="1" applyFont="1" applyAlignment="1">
      <alignment vertical="center"/>
    </xf>
    <xf numFmtId="177" fontId="9" fillId="0" borderId="0" xfId="1" applyNumberFormat="1" applyFont="1" applyAlignment="1">
      <alignment horizontal="left" vertical="center" shrinkToFit="1"/>
    </xf>
    <xf numFmtId="0" fontId="8" fillId="0" borderId="0" xfId="1" applyFont="1" applyAlignment="1">
      <alignment horizontal="center" vertical="center" shrinkToFit="1"/>
    </xf>
    <xf numFmtId="176" fontId="6" fillId="0" borderId="0" xfId="1" applyNumberFormat="1" applyFont="1" applyAlignment="1">
      <alignment horizontal="center" vertical="center" shrinkToFit="1"/>
    </xf>
    <xf numFmtId="0" fontId="10" fillId="0" borderId="0" xfId="1" applyFont="1" applyAlignment="1">
      <alignment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2" fillId="2" borderId="10" xfId="1" applyFont="1" applyFill="1" applyBorder="1" applyAlignment="1">
      <alignment vertical="center" shrinkToFit="1"/>
    </xf>
    <xf numFmtId="178" fontId="13" fillId="2" borderId="11" xfId="1" applyNumberFormat="1" applyFont="1" applyFill="1" applyBorder="1" applyAlignment="1">
      <alignment horizontal="center" vertical="center" shrinkToFit="1"/>
    </xf>
    <xf numFmtId="179" fontId="14" fillId="2" borderId="12" xfId="1" applyNumberFormat="1" applyFont="1" applyFill="1" applyBorder="1" applyAlignment="1">
      <alignment horizontal="center" vertical="center" shrinkToFit="1"/>
    </xf>
    <xf numFmtId="180" fontId="14" fillId="2" borderId="13" xfId="1" applyNumberFormat="1" applyFont="1" applyFill="1" applyBorder="1" applyAlignment="1">
      <alignment horizontal="center" vertical="center" shrinkToFit="1"/>
    </xf>
    <xf numFmtId="179" fontId="14" fillId="2" borderId="14" xfId="1" applyNumberFormat="1" applyFont="1" applyFill="1" applyBorder="1" applyAlignment="1">
      <alignment horizontal="center" vertical="center" shrinkToFit="1"/>
    </xf>
    <xf numFmtId="181" fontId="14" fillId="2" borderId="14" xfId="1" applyNumberFormat="1" applyFont="1" applyFill="1" applyBorder="1" applyAlignment="1">
      <alignment horizontal="center" vertical="center" shrinkToFit="1"/>
    </xf>
    <xf numFmtId="179" fontId="14" fillId="2" borderId="15" xfId="1" applyNumberFormat="1" applyFont="1" applyFill="1" applyBorder="1" applyAlignment="1">
      <alignment horizontal="center" vertical="center" shrinkToFit="1"/>
    </xf>
    <xf numFmtId="0" fontId="12" fillId="2" borderId="16" xfId="1" applyFont="1" applyFill="1" applyBorder="1" applyAlignment="1">
      <alignment horizontal="center" vertical="center" shrinkToFit="1"/>
    </xf>
    <xf numFmtId="0" fontId="12" fillId="2" borderId="14" xfId="1" applyFont="1" applyFill="1" applyBorder="1" applyAlignment="1">
      <alignment horizontal="center" vertical="center" shrinkToFit="1"/>
    </xf>
    <xf numFmtId="0" fontId="17" fillId="0" borderId="17" xfId="1" applyFont="1" applyBorder="1" applyAlignment="1">
      <alignment horizontal="center" vertical="center" shrinkToFit="1"/>
    </xf>
    <xf numFmtId="0" fontId="12" fillId="2" borderId="18" xfId="1" applyFont="1" applyFill="1" applyBorder="1" applyAlignment="1">
      <alignment vertical="center" shrinkToFit="1"/>
    </xf>
    <xf numFmtId="178" fontId="6" fillId="2" borderId="19" xfId="1" applyNumberFormat="1" applyFont="1" applyFill="1" applyBorder="1" applyAlignment="1">
      <alignment horizontal="center" vertical="center" shrinkToFit="1"/>
    </xf>
    <xf numFmtId="179" fontId="14" fillId="2" borderId="20" xfId="1" applyNumberFormat="1" applyFont="1" applyFill="1" applyBorder="1" applyAlignment="1">
      <alignment horizontal="center" vertical="center" shrinkToFit="1"/>
    </xf>
    <xf numFmtId="180" fontId="14" fillId="2" borderId="21" xfId="1" applyNumberFormat="1" applyFont="1" applyFill="1" applyBorder="1" applyAlignment="1">
      <alignment horizontal="center" vertical="center" shrinkToFit="1"/>
    </xf>
    <xf numFmtId="179" fontId="14" fillId="2" borderId="22" xfId="1" applyNumberFormat="1" applyFont="1" applyFill="1" applyBorder="1" applyAlignment="1">
      <alignment horizontal="center" vertical="center" shrinkToFit="1"/>
    </xf>
    <xf numFmtId="180" fontId="14" fillId="2" borderId="23" xfId="1" applyNumberFormat="1" applyFont="1" applyFill="1" applyBorder="1" applyAlignment="1">
      <alignment horizontal="center" vertical="center" shrinkToFit="1"/>
    </xf>
    <xf numFmtId="181" fontId="14" fillId="2" borderId="22" xfId="1" applyNumberFormat="1" applyFont="1" applyFill="1" applyBorder="1" applyAlignment="1">
      <alignment horizontal="center" vertical="center" shrinkToFit="1"/>
    </xf>
    <xf numFmtId="180" fontId="14" fillId="2" borderId="24" xfId="1" applyNumberFormat="1" applyFont="1" applyFill="1" applyBorder="1" applyAlignment="1">
      <alignment horizontal="center" vertical="center" shrinkToFit="1"/>
    </xf>
    <xf numFmtId="179" fontId="14" fillId="2" borderId="25" xfId="1" applyNumberFormat="1" applyFont="1" applyFill="1" applyBorder="1" applyAlignment="1">
      <alignment horizontal="center" vertical="center" shrinkToFit="1"/>
    </xf>
    <xf numFmtId="0" fontId="12" fillId="2" borderId="26" xfId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 shrinkToFit="1"/>
    </xf>
    <xf numFmtId="0" fontId="17" fillId="0" borderId="27" xfId="1" applyFont="1" applyBorder="1" applyAlignment="1">
      <alignment horizontal="center" vertical="center" shrinkToFit="1"/>
    </xf>
    <xf numFmtId="0" fontId="12" fillId="2" borderId="28" xfId="1" applyFont="1" applyFill="1" applyBorder="1" applyAlignment="1">
      <alignment vertical="center" shrinkToFit="1"/>
    </xf>
    <xf numFmtId="178" fontId="13" fillId="2" borderId="29" xfId="1" applyNumberFormat="1" applyFont="1" applyFill="1" applyBorder="1" applyAlignment="1">
      <alignment horizontal="center" vertical="center" shrinkToFit="1"/>
    </xf>
    <xf numFmtId="179" fontId="14" fillId="2" borderId="30" xfId="1" applyNumberFormat="1" applyFont="1" applyFill="1" applyBorder="1" applyAlignment="1">
      <alignment horizontal="center" vertical="center" shrinkToFit="1"/>
    </xf>
    <xf numFmtId="180" fontId="14" fillId="2" borderId="31" xfId="1" applyNumberFormat="1" applyFont="1" applyFill="1" applyBorder="1" applyAlignment="1">
      <alignment horizontal="center" vertical="center" shrinkToFit="1"/>
    </xf>
    <xf numFmtId="179" fontId="14" fillId="2" borderId="32" xfId="1" applyNumberFormat="1" applyFont="1" applyFill="1" applyBorder="1" applyAlignment="1">
      <alignment horizontal="center" vertical="center" shrinkToFit="1"/>
    </xf>
    <xf numFmtId="181" fontId="14" fillId="2" borderId="32" xfId="1" applyNumberFormat="1" applyFont="1" applyFill="1" applyBorder="1" applyAlignment="1">
      <alignment horizontal="center" vertical="center" shrinkToFit="1"/>
    </xf>
    <xf numFmtId="0" fontId="12" fillId="2" borderId="33" xfId="1" applyFont="1" applyFill="1" applyBorder="1" applyAlignment="1">
      <alignment horizontal="center" vertical="center" shrinkToFit="1"/>
    </xf>
    <xf numFmtId="0" fontId="12" fillId="2" borderId="32" xfId="1" applyFont="1" applyFill="1" applyBorder="1" applyAlignment="1">
      <alignment horizontal="center" vertical="center" shrinkToFit="1"/>
    </xf>
    <xf numFmtId="179" fontId="14" fillId="2" borderId="34" xfId="1" applyNumberFormat="1" applyFont="1" applyFill="1" applyBorder="1" applyAlignment="1">
      <alignment horizontal="center" vertical="center" shrinkToFit="1"/>
    </xf>
    <xf numFmtId="0" fontId="17" fillId="0" borderId="35" xfId="1" applyFont="1" applyBorder="1" applyAlignment="1">
      <alignment horizontal="center" vertical="center" shrinkToFit="1"/>
    </xf>
    <xf numFmtId="0" fontId="12" fillId="2" borderId="36" xfId="1" applyFont="1" applyFill="1" applyBorder="1" applyAlignment="1">
      <alignment vertical="center" shrinkToFit="1"/>
    </xf>
    <xf numFmtId="178" fontId="13" fillId="2" borderId="37" xfId="1" applyNumberFormat="1" applyFont="1" applyFill="1" applyBorder="1" applyAlignment="1">
      <alignment horizontal="center" vertical="center" shrinkToFit="1"/>
    </xf>
    <xf numFmtId="179" fontId="14" fillId="2" borderId="38" xfId="1" applyNumberFormat="1" applyFont="1" applyFill="1" applyBorder="1" applyAlignment="1">
      <alignment horizontal="center" vertical="center" shrinkToFit="1"/>
    </xf>
    <xf numFmtId="180" fontId="14" fillId="3" borderId="21" xfId="1" applyNumberFormat="1" applyFont="1" applyFill="1" applyBorder="1" applyAlignment="1">
      <alignment horizontal="center" vertical="center" shrinkToFit="1"/>
    </xf>
    <xf numFmtId="179" fontId="14" fillId="2" borderId="39" xfId="1" applyNumberFormat="1" applyFont="1" applyFill="1" applyBorder="1" applyAlignment="1">
      <alignment horizontal="center" vertical="center" shrinkToFit="1"/>
    </xf>
    <xf numFmtId="0" fontId="12" fillId="2" borderId="40" xfId="1" applyFont="1" applyFill="1" applyBorder="1" applyAlignment="1">
      <alignment horizontal="center" vertical="center" shrinkToFit="1"/>
    </xf>
    <xf numFmtId="182" fontId="9" fillId="4" borderId="10" xfId="1" applyNumberFormat="1" applyFont="1" applyFill="1" applyBorder="1" applyAlignment="1">
      <alignment vertical="center" shrinkToFit="1"/>
    </xf>
    <xf numFmtId="183" fontId="9" fillId="4" borderId="14" xfId="1" applyNumberFormat="1" applyFont="1" applyFill="1" applyBorder="1" applyAlignment="1">
      <alignment horizontal="center" vertical="center" shrinkToFit="1"/>
    </xf>
    <xf numFmtId="179" fontId="18" fillId="4" borderId="12" xfId="1" applyNumberFormat="1" applyFont="1" applyFill="1" applyBorder="1" applyAlignment="1">
      <alignment horizontal="center" vertical="center" shrinkToFit="1"/>
    </xf>
    <xf numFmtId="180" fontId="18" fillId="4" borderId="13" xfId="1" applyNumberFormat="1" applyFont="1" applyFill="1" applyBorder="1" applyAlignment="1">
      <alignment horizontal="center" vertical="center" shrinkToFit="1"/>
    </xf>
    <xf numFmtId="179" fontId="18" fillId="4" borderId="14" xfId="1" applyNumberFormat="1" applyFont="1" applyFill="1" applyBorder="1" applyAlignment="1">
      <alignment horizontal="center" vertical="center" shrinkToFit="1"/>
    </xf>
    <xf numFmtId="180" fontId="18" fillId="4" borderId="14" xfId="1" applyNumberFormat="1" applyFont="1" applyFill="1" applyBorder="1" applyAlignment="1">
      <alignment horizontal="center" vertical="center" shrinkToFit="1"/>
    </xf>
    <xf numFmtId="181" fontId="18" fillId="4" borderId="15" xfId="1" applyNumberFormat="1" applyFont="1" applyFill="1" applyBorder="1" applyAlignment="1">
      <alignment horizontal="center" vertical="center" shrinkToFit="1"/>
    </xf>
    <xf numFmtId="179" fontId="18" fillId="4" borderId="15" xfId="1" applyNumberFormat="1" applyFont="1" applyFill="1" applyBorder="1" applyAlignment="1">
      <alignment horizontal="center" vertical="center" shrinkToFit="1"/>
    </xf>
    <xf numFmtId="0" fontId="9" fillId="4" borderId="16" xfId="1" applyFont="1" applyFill="1" applyBorder="1" applyAlignment="1">
      <alignment horizontal="center" vertical="center" shrinkToFit="1"/>
    </xf>
    <xf numFmtId="0" fontId="9" fillId="4" borderId="14" xfId="1" applyFont="1" applyFill="1" applyBorder="1" applyAlignment="1">
      <alignment horizontal="center" vertical="center" shrinkToFit="1"/>
    </xf>
    <xf numFmtId="0" fontId="5" fillId="0" borderId="41" xfId="1" applyFont="1" applyBorder="1" applyAlignment="1">
      <alignment vertical="center" shrinkToFit="1"/>
    </xf>
    <xf numFmtId="0" fontId="9" fillId="5" borderId="42" xfId="1" applyFont="1" applyFill="1" applyBorder="1" applyAlignment="1">
      <alignment vertical="center" shrinkToFit="1"/>
    </xf>
    <xf numFmtId="178" fontId="9" fillId="5" borderId="43" xfId="1" applyNumberFormat="1" applyFont="1" applyFill="1" applyBorder="1" applyAlignment="1">
      <alignment horizontal="center" vertical="center" shrinkToFit="1"/>
    </xf>
    <xf numFmtId="179" fontId="18" fillId="5" borderId="44" xfId="1" applyNumberFormat="1" applyFont="1" applyFill="1" applyBorder="1" applyAlignment="1">
      <alignment horizontal="center" vertical="center" shrinkToFit="1"/>
    </xf>
    <xf numFmtId="180" fontId="18" fillId="5" borderId="21" xfId="1" applyNumberFormat="1" applyFont="1" applyFill="1" applyBorder="1" applyAlignment="1">
      <alignment horizontal="center" vertical="center" shrinkToFit="1"/>
    </xf>
    <xf numFmtId="179" fontId="18" fillId="5" borderId="45" xfId="1" applyNumberFormat="1" applyFont="1" applyFill="1" applyBorder="1" applyAlignment="1">
      <alignment horizontal="center" vertical="center" shrinkToFit="1"/>
    </xf>
    <xf numFmtId="180" fontId="18" fillId="5" borderId="45" xfId="1" applyNumberFormat="1" applyFont="1" applyFill="1" applyBorder="1" applyAlignment="1">
      <alignment horizontal="center" vertical="center" shrinkToFit="1"/>
    </xf>
    <xf numFmtId="181" fontId="18" fillId="5" borderId="46" xfId="1" applyNumberFormat="1" applyFont="1" applyFill="1" applyBorder="1" applyAlignment="1">
      <alignment horizontal="center" vertical="center" shrinkToFit="1"/>
    </xf>
    <xf numFmtId="179" fontId="18" fillId="5" borderId="46" xfId="1" applyNumberFormat="1" applyFont="1" applyFill="1" applyBorder="1" applyAlignment="1">
      <alignment horizontal="center" vertical="center" shrinkToFit="1"/>
    </xf>
    <xf numFmtId="0" fontId="9" fillId="5" borderId="47" xfId="1" applyFont="1" applyFill="1" applyBorder="1" applyAlignment="1">
      <alignment horizontal="center" vertical="center" shrinkToFit="1"/>
    </xf>
    <xf numFmtId="0" fontId="9" fillId="5" borderId="45" xfId="1" applyFont="1" applyFill="1" applyBorder="1" applyAlignment="1">
      <alignment horizontal="center" vertical="center" shrinkToFit="1"/>
    </xf>
    <xf numFmtId="0" fontId="5" fillId="0" borderId="48" xfId="1" applyFont="1" applyBorder="1" applyAlignment="1">
      <alignment vertical="center" shrinkToFit="1"/>
    </xf>
    <xf numFmtId="182" fontId="9" fillId="4" borderId="28" xfId="1" applyNumberFormat="1" applyFont="1" applyFill="1" applyBorder="1" applyAlignment="1">
      <alignment vertical="center" shrinkToFit="1"/>
    </xf>
    <xf numFmtId="183" fontId="9" fillId="4" borderId="32" xfId="1" applyNumberFormat="1" applyFont="1" applyFill="1" applyBorder="1" applyAlignment="1">
      <alignment horizontal="center" vertical="center" shrinkToFit="1"/>
    </xf>
    <xf numFmtId="179" fontId="18" fillId="6" borderId="44" xfId="1" applyNumberFormat="1" applyFont="1" applyFill="1" applyBorder="1" applyAlignment="1">
      <alignment horizontal="center" vertical="center" shrinkToFit="1"/>
    </xf>
    <xf numFmtId="180" fontId="18" fillId="6" borderId="21" xfId="1" applyNumberFormat="1" applyFont="1" applyFill="1" applyBorder="1" applyAlignment="1">
      <alignment horizontal="center" vertical="center" shrinkToFit="1"/>
    </xf>
    <xf numFmtId="179" fontId="18" fillId="4" borderId="32" xfId="1" applyNumberFormat="1" applyFont="1" applyFill="1" applyBorder="1" applyAlignment="1">
      <alignment horizontal="center" vertical="center" shrinkToFit="1"/>
    </xf>
    <xf numFmtId="180" fontId="18" fillId="4" borderId="32" xfId="1" applyNumberFormat="1" applyFont="1" applyFill="1" applyBorder="1" applyAlignment="1">
      <alignment horizontal="center" vertical="center" shrinkToFit="1"/>
    </xf>
    <xf numFmtId="181" fontId="18" fillId="4" borderId="34" xfId="1" applyNumberFormat="1" applyFont="1" applyFill="1" applyBorder="1" applyAlignment="1">
      <alignment horizontal="center" vertical="center" shrinkToFit="1"/>
    </xf>
    <xf numFmtId="180" fontId="18" fillId="4" borderId="31" xfId="1" applyNumberFormat="1" applyFont="1" applyFill="1" applyBorder="1" applyAlignment="1">
      <alignment horizontal="center" vertical="center" shrinkToFit="1"/>
    </xf>
    <xf numFmtId="179" fontId="18" fillId="4" borderId="34" xfId="1" applyNumberFormat="1" applyFont="1" applyFill="1" applyBorder="1" applyAlignment="1">
      <alignment horizontal="center" vertical="center" shrinkToFit="1"/>
    </xf>
    <xf numFmtId="0" fontId="9" fillId="4" borderId="33" xfId="1" applyFont="1" applyFill="1" applyBorder="1" applyAlignment="1">
      <alignment horizontal="center" vertical="center" shrinkToFit="1"/>
    </xf>
    <xf numFmtId="0" fontId="9" fillId="4" borderId="45" xfId="1" applyFont="1" applyFill="1" applyBorder="1" applyAlignment="1">
      <alignment horizontal="center" vertical="center" shrinkToFit="1"/>
    </xf>
    <xf numFmtId="0" fontId="9" fillId="0" borderId="28" xfId="1" applyFont="1" applyBorder="1" applyAlignment="1">
      <alignment vertical="center" shrinkToFit="1"/>
    </xf>
    <xf numFmtId="49" fontId="9" fillId="0" borderId="49" xfId="1" quotePrefix="1" applyNumberFormat="1" applyFont="1" applyBorder="1" applyAlignment="1">
      <alignment horizontal="center" vertical="center" shrinkToFit="1"/>
    </xf>
    <xf numFmtId="179" fontId="18" fillId="0" borderId="30" xfId="1" applyNumberFormat="1" applyFont="1" applyBorder="1" applyAlignment="1">
      <alignment horizontal="center" vertical="center" shrinkToFit="1"/>
    </xf>
    <xf numFmtId="180" fontId="18" fillId="0" borderId="31" xfId="1" applyNumberFormat="1" applyFont="1" applyBorder="1" applyAlignment="1">
      <alignment horizontal="center" vertical="center" shrinkToFit="1"/>
    </xf>
    <xf numFmtId="179" fontId="18" fillId="0" borderId="32" xfId="1" applyNumberFormat="1" applyFont="1" applyBorder="1" applyAlignment="1">
      <alignment horizontal="center" vertical="center" shrinkToFit="1"/>
    </xf>
    <xf numFmtId="180" fontId="18" fillId="0" borderId="32" xfId="1" applyNumberFormat="1" applyFont="1" applyBorder="1" applyAlignment="1">
      <alignment horizontal="center" vertical="center" shrinkToFit="1"/>
    </xf>
    <xf numFmtId="181" fontId="18" fillId="0" borderId="34" xfId="1" applyNumberFormat="1" applyFont="1" applyBorder="1" applyAlignment="1">
      <alignment horizontal="center" vertical="center" shrinkToFit="1"/>
    </xf>
    <xf numFmtId="179" fontId="18" fillId="0" borderId="34" xfId="1" applyNumberFormat="1" applyFont="1" applyBorder="1" applyAlignment="1">
      <alignment horizontal="center" vertical="center" shrinkToFit="1"/>
    </xf>
    <xf numFmtId="0" fontId="9" fillId="0" borderId="33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shrinkToFit="1"/>
    </xf>
    <xf numFmtId="0" fontId="5" fillId="0" borderId="50" xfId="1" applyFont="1" applyBorder="1" applyAlignment="1">
      <alignment vertical="center" shrinkToFit="1"/>
    </xf>
    <xf numFmtId="182" fontId="9" fillId="4" borderId="51" xfId="1" applyNumberFormat="1" applyFont="1" applyFill="1" applyBorder="1" applyAlignment="1">
      <alignment vertical="center" shrinkToFit="1"/>
    </xf>
    <xf numFmtId="183" fontId="9" fillId="4" borderId="1" xfId="1" applyNumberFormat="1" applyFont="1" applyFill="1" applyBorder="1" applyAlignment="1">
      <alignment horizontal="center" vertical="center" shrinkToFit="1"/>
    </xf>
    <xf numFmtId="179" fontId="18" fillId="6" borderId="52" xfId="1" applyNumberFormat="1" applyFont="1" applyFill="1" applyBorder="1" applyAlignment="1">
      <alignment horizontal="center" vertical="center" shrinkToFit="1"/>
    </xf>
    <xf numFmtId="180" fontId="18" fillId="6" borderId="53" xfId="1" applyNumberFormat="1" applyFont="1" applyFill="1" applyBorder="1" applyAlignment="1">
      <alignment horizontal="center" vertical="center" shrinkToFit="1"/>
    </xf>
    <xf numFmtId="179" fontId="18" fillId="6" borderId="1" xfId="1" applyNumberFormat="1" applyFont="1" applyFill="1" applyBorder="1" applyAlignment="1">
      <alignment horizontal="center" vertical="center" shrinkToFit="1"/>
    </xf>
    <xf numFmtId="180" fontId="18" fillId="4" borderId="1" xfId="1" applyNumberFormat="1" applyFont="1" applyFill="1" applyBorder="1" applyAlignment="1">
      <alignment horizontal="center" vertical="center" shrinkToFit="1"/>
    </xf>
    <xf numFmtId="181" fontId="18" fillId="4" borderId="54" xfId="1" applyNumberFormat="1" applyFont="1" applyFill="1" applyBorder="1" applyAlignment="1">
      <alignment horizontal="center" vertical="center" shrinkToFit="1"/>
    </xf>
    <xf numFmtId="179" fontId="18" fillId="4" borderId="54" xfId="1" applyNumberFormat="1" applyFont="1" applyFill="1" applyBorder="1" applyAlignment="1">
      <alignment horizontal="center" vertical="center" shrinkToFit="1"/>
    </xf>
    <xf numFmtId="0" fontId="9" fillId="4" borderId="55" xfId="1" applyFont="1" applyFill="1" applyBorder="1" applyAlignment="1">
      <alignment horizontal="center" vertical="center" shrinkToFit="1"/>
    </xf>
    <xf numFmtId="0" fontId="9" fillId="4" borderId="1" xfId="1" applyFont="1" applyFill="1" applyBorder="1" applyAlignment="1">
      <alignment horizontal="center" vertical="center" shrinkToFit="1"/>
    </xf>
    <xf numFmtId="0" fontId="5" fillId="0" borderId="56" xfId="1" applyFont="1" applyBorder="1" applyAlignment="1">
      <alignment vertical="center" shrinkToFit="1"/>
    </xf>
    <xf numFmtId="0" fontId="9" fillId="5" borderId="10" xfId="1" applyFont="1" applyFill="1" applyBorder="1" applyAlignment="1">
      <alignment vertical="center" shrinkToFit="1"/>
    </xf>
    <xf numFmtId="178" fontId="9" fillId="5" borderId="57" xfId="1" applyNumberFormat="1" applyFont="1" applyFill="1" applyBorder="1" applyAlignment="1">
      <alignment horizontal="center" vertical="center" shrinkToFit="1"/>
    </xf>
    <xf numFmtId="179" fontId="18" fillId="5" borderId="12" xfId="1" applyNumberFormat="1" applyFont="1" applyFill="1" applyBorder="1" applyAlignment="1">
      <alignment horizontal="center" vertical="center" shrinkToFit="1"/>
    </xf>
    <xf numFmtId="180" fontId="18" fillId="5" borderId="13" xfId="1" applyNumberFormat="1" applyFont="1" applyFill="1" applyBorder="1" applyAlignment="1">
      <alignment horizontal="center" vertical="center" shrinkToFit="1"/>
    </xf>
    <xf numFmtId="179" fontId="18" fillId="5" borderId="14" xfId="1" applyNumberFormat="1" applyFont="1" applyFill="1" applyBorder="1" applyAlignment="1">
      <alignment horizontal="center" vertical="center" shrinkToFit="1"/>
    </xf>
    <xf numFmtId="180" fontId="18" fillId="5" borderId="14" xfId="1" applyNumberFormat="1" applyFont="1" applyFill="1" applyBorder="1" applyAlignment="1">
      <alignment horizontal="center" vertical="center" shrinkToFit="1"/>
    </xf>
    <xf numFmtId="181" fontId="18" fillId="5" borderId="15" xfId="1" applyNumberFormat="1" applyFont="1" applyFill="1" applyBorder="1" applyAlignment="1">
      <alignment horizontal="center" vertical="center" shrinkToFit="1"/>
    </xf>
    <xf numFmtId="179" fontId="18" fillId="5" borderId="15" xfId="1" applyNumberFormat="1" applyFont="1" applyFill="1" applyBorder="1" applyAlignment="1">
      <alignment horizontal="center" vertical="center" shrinkToFit="1"/>
    </xf>
    <xf numFmtId="0" fontId="9" fillId="5" borderId="16" xfId="1" applyFont="1" applyFill="1" applyBorder="1" applyAlignment="1">
      <alignment horizontal="center" vertical="center" shrinkToFit="1"/>
    </xf>
    <xf numFmtId="0" fontId="9" fillId="5" borderId="14" xfId="1" applyFont="1" applyFill="1" applyBorder="1" applyAlignment="1">
      <alignment horizontal="center" vertical="center" shrinkToFit="1"/>
    </xf>
    <xf numFmtId="0" fontId="9" fillId="0" borderId="42" xfId="1" applyFont="1" applyBorder="1" applyAlignment="1">
      <alignment vertical="center" shrinkToFit="1"/>
    </xf>
    <xf numFmtId="49" fontId="9" fillId="0" borderId="43" xfId="1" quotePrefix="1" applyNumberFormat="1" applyFont="1" applyBorder="1" applyAlignment="1">
      <alignment horizontal="center" vertical="center" shrinkToFit="1"/>
    </xf>
    <xf numFmtId="179" fontId="18" fillId="0" borderId="44" xfId="1" applyNumberFormat="1" applyFont="1" applyBorder="1" applyAlignment="1">
      <alignment horizontal="center" vertical="center" shrinkToFit="1"/>
    </xf>
    <xf numFmtId="180" fontId="18" fillId="0" borderId="21" xfId="1" applyNumberFormat="1" applyFont="1" applyBorder="1" applyAlignment="1">
      <alignment horizontal="center" vertical="center" shrinkToFit="1"/>
    </xf>
    <xf numFmtId="179" fontId="18" fillId="0" borderId="45" xfId="1" applyNumberFormat="1" applyFont="1" applyBorder="1" applyAlignment="1">
      <alignment horizontal="center" vertical="center" shrinkToFit="1"/>
    </xf>
    <xf numFmtId="180" fontId="18" fillId="0" borderId="45" xfId="1" applyNumberFormat="1" applyFont="1" applyBorder="1" applyAlignment="1">
      <alignment horizontal="center" vertical="center" shrinkToFit="1"/>
    </xf>
    <xf numFmtId="181" fontId="18" fillId="0" borderId="46" xfId="1" applyNumberFormat="1" applyFont="1" applyBorder="1" applyAlignment="1">
      <alignment horizontal="center" vertical="center" shrinkToFit="1"/>
    </xf>
    <xf numFmtId="179" fontId="18" fillId="0" borderId="46" xfId="1" applyNumberFormat="1" applyFont="1" applyBorder="1" applyAlignment="1">
      <alignment horizontal="center" vertical="center" shrinkToFit="1"/>
    </xf>
    <xf numFmtId="0" fontId="9" fillId="0" borderId="45" xfId="1" applyFont="1" applyBorder="1" applyAlignment="1">
      <alignment horizontal="center" vertical="center" shrinkToFit="1"/>
    </xf>
    <xf numFmtId="182" fontId="9" fillId="4" borderId="42" xfId="1" applyNumberFormat="1" applyFont="1" applyFill="1" applyBorder="1" applyAlignment="1">
      <alignment vertical="center" shrinkToFit="1"/>
    </xf>
    <xf numFmtId="183" fontId="9" fillId="4" borderId="45" xfId="1" applyNumberFormat="1" applyFont="1" applyFill="1" applyBorder="1" applyAlignment="1">
      <alignment horizontal="center" vertical="center" shrinkToFit="1"/>
    </xf>
    <xf numFmtId="179" fontId="18" fillId="4" borderId="45" xfId="1" applyNumberFormat="1" applyFont="1" applyFill="1" applyBorder="1" applyAlignment="1">
      <alignment horizontal="center" vertical="center" shrinkToFit="1"/>
    </xf>
    <xf numFmtId="180" fontId="18" fillId="4" borderId="45" xfId="1" applyNumberFormat="1" applyFont="1" applyFill="1" applyBorder="1" applyAlignment="1">
      <alignment horizontal="center" vertical="center" shrinkToFit="1"/>
    </xf>
    <xf numFmtId="181" fontId="18" fillId="4" borderId="46" xfId="1" applyNumberFormat="1" applyFont="1" applyFill="1" applyBorder="1" applyAlignment="1">
      <alignment horizontal="center" vertical="center" shrinkToFit="1"/>
    </xf>
    <xf numFmtId="179" fontId="18" fillId="4" borderId="46" xfId="1" applyNumberFormat="1" applyFont="1" applyFill="1" applyBorder="1" applyAlignment="1">
      <alignment horizontal="center" vertical="center" shrinkToFit="1"/>
    </xf>
    <xf numFmtId="0" fontId="9" fillId="4" borderId="47" xfId="1" applyFont="1" applyFill="1" applyBorder="1" applyAlignment="1">
      <alignment horizontal="center" vertical="center" shrinkToFit="1"/>
    </xf>
    <xf numFmtId="0" fontId="9" fillId="5" borderId="51" xfId="1" applyFont="1" applyFill="1" applyBorder="1" applyAlignment="1">
      <alignment vertical="center" shrinkToFit="1"/>
    </xf>
    <xf numFmtId="178" fontId="9" fillId="5" borderId="58" xfId="1" applyNumberFormat="1" applyFont="1" applyFill="1" applyBorder="1" applyAlignment="1">
      <alignment horizontal="center" vertical="center" shrinkToFit="1"/>
    </xf>
    <xf numFmtId="179" fontId="18" fillId="5" borderId="52" xfId="1" applyNumberFormat="1" applyFont="1" applyFill="1" applyBorder="1" applyAlignment="1">
      <alignment horizontal="center" vertical="center" shrinkToFit="1"/>
    </xf>
    <xf numFmtId="180" fontId="18" fillId="5" borderId="53" xfId="1" applyNumberFormat="1" applyFont="1" applyFill="1" applyBorder="1" applyAlignment="1">
      <alignment horizontal="center" vertical="center" shrinkToFit="1"/>
    </xf>
    <xf numFmtId="179" fontId="18" fillId="5" borderId="1" xfId="1" applyNumberFormat="1" applyFont="1" applyFill="1" applyBorder="1" applyAlignment="1">
      <alignment horizontal="center" vertical="center" shrinkToFit="1"/>
    </xf>
    <xf numFmtId="180" fontId="18" fillId="5" borderId="1" xfId="1" applyNumberFormat="1" applyFont="1" applyFill="1" applyBorder="1" applyAlignment="1">
      <alignment horizontal="center" vertical="center" shrinkToFit="1"/>
    </xf>
    <xf numFmtId="181" fontId="18" fillId="5" borderId="54" xfId="1" applyNumberFormat="1" applyFont="1" applyFill="1" applyBorder="1" applyAlignment="1">
      <alignment horizontal="center" vertical="center" shrinkToFit="1"/>
    </xf>
    <xf numFmtId="179" fontId="18" fillId="5" borderId="54" xfId="1" applyNumberFormat="1" applyFont="1" applyFill="1" applyBorder="1" applyAlignment="1">
      <alignment horizontal="center" vertical="center" shrinkToFit="1"/>
    </xf>
    <xf numFmtId="0" fontId="9" fillId="5" borderId="55" xfId="1" applyFont="1" applyFill="1" applyBorder="1" applyAlignment="1">
      <alignment horizontal="center" vertical="center" shrinkToFit="1"/>
    </xf>
    <xf numFmtId="0" fontId="9" fillId="5" borderId="1" xfId="1" applyFont="1" applyFill="1" applyBorder="1" applyAlignment="1">
      <alignment horizontal="center" vertical="center" shrinkToFit="1"/>
    </xf>
    <xf numFmtId="179" fontId="18" fillId="6" borderId="12" xfId="1" applyNumberFormat="1" applyFont="1" applyFill="1" applyBorder="1" applyAlignment="1">
      <alignment horizontal="center" vertical="center" shrinkToFit="1"/>
    </xf>
    <xf numFmtId="180" fontId="18" fillId="6" borderId="13" xfId="1" applyNumberFormat="1" applyFont="1" applyFill="1" applyBorder="1" applyAlignment="1">
      <alignment horizontal="center" vertical="center" shrinkToFit="1"/>
    </xf>
    <xf numFmtId="182" fontId="9" fillId="6" borderId="42" xfId="1" applyNumberFormat="1" applyFont="1" applyFill="1" applyBorder="1" applyAlignment="1">
      <alignment vertical="center" shrinkToFit="1"/>
    </xf>
    <xf numFmtId="183" fontId="9" fillId="6" borderId="45" xfId="1" applyNumberFormat="1" applyFont="1" applyFill="1" applyBorder="1" applyAlignment="1">
      <alignment horizontal="center" vertical="center" shrinkToFit="1"/>
    </xf>
    <xf numFmtId="179" fontId="18" fillId="6" borderId="45" xfId="1" applyNumberFormat="1" applyFont="1" applyFill="1" applyBorder="1" applyAlignment="1">
      <alignment horizontal="center" vertical="center" shrinkToFit="1"/>
    </xf>
    <xf numFmtId="180" fontId="18" fillId="6" borderId="45" xfId="1" applyNumberFormat="1" applyFont="1" applyFill="1" applyBorder="1" applyAlignment="1">
      <alignment horizontal="center" vertical="center" shrinkToFit="1"/>
    </xf>
    <xf numFmtId="181" fontId="18" fillId="6" borderId="46" xfId="1" applyNumberFormat="1" applyFont="1" applyFill="1" applyBorder="1" applyAlignment="1">
      <alignment horizontal="center" vertical="center" shrinkToFit="1"/>
    </xf>
    <xf numFmtId="179" fontId="18" fillId="6" borderId="46" xfId="1" applyNumberFormat="1" applyFont="1" applyFill="1" applyBorder="1" applyAlignment="1">
      <alignment horizontal="center" vertical="center" shrinkToFit="1"/>
    </xf>
    <xf numFmtId="0" fontId="9" fillId="6" borderId="47" xfId="1" applyFont="1" applyFill="1" applyBorder="1" applyAlignment="1">
      <alignment horizontal="center" vertical="center" shrinkToFit="1"/>
    </xf>
    <xf numFmtId="0" fontId="9" fillId="6" borderId="45" xfId="1" applyFont="1" applyFill="1" applyBorder="1" applyAlignment="1">
      <alignment horizontal="center" vertical="center" shrinkToFit="1"/>
    </xf>
    <xf numFmtId="182" fontId="9" fillId="4" borderId="59" xfId="1" applyNumberFormat="1" applyFont="1" applyFill="1" applyBorder="1" applyAlignment="1">
      <alignment vertical="center" shrinkToFit="1"/>
    </xf>
    <xf numFmtId="183" fontId="9" fillId="4" borderId="60" xfId="1" applyNumberFormat="1" applyFont="1" applyFill="1" applyBorder="1" applyAlignment="1">
      <alignment horizontal="center" vertical="center" shrinkToFit="1"/>
    </xf>
    <xf numFmtId="179" fontId="18" fillId="4" borderId="60" xfId="1" applyNumberFormat="1" applyFont="1" applyFill="1" applyBorder="1" applyAlignment="1">
      <alignment horizontal="center" vertical="center" shrinkToFit="1"/>
    </xf>
    <xf numFmtId="180" fontId="18" fillId="4" borderId="60" xfId="1" applyNumberFormat="1" applyFont="1" applyFill="1" applyBorder="1" applyAlignment="1">
      <alignment horizontal="center" vertical="center" shrinkToFit="1"/>
    </xf>
    <xf numFmtId="181" fontId="18" fillId="4" borderId="61" xfId="1" applyNumberFormat="1" applyFont="1" applyFill="1" applyBorder="1" applyAlignment="1">
      <alignment horizontal="center" vertical="center" shrinkToFit="1"/>
    </xf>
    <xf numFmtId="180" fontId="18" fillId="4" borderId="62" xfId="1" applyNumberFormat="1" applyFont="1" applyFill="1" applyBorder="1" applyAlignment="1">
      <alignment horizontal="center" vertical="center" shrinkToFit="1"/>
    </xf>
    <xf numFmtId="179" fontId="18" fillId="4" borderId="61" xfId="1" applyNumberFormat="1" applyFont="1" applyFill="1" applyBorder="1" applyAlignment="1">
      <alignment horizontal="center" vertical="center" shrinkToFit="1"/>
    </xf>
    <xf numFmtId="0" fontId="9" fillId="4" borderId="63" xfId="1" applyFont="1" applyFill="1" applyBorder="1" applyAlignment="1">
      <alignment horizontal="center" vertical="center" shrinkToFit="1"/>
    </xf>
    <xf numFmtId="0" fontId="9" fillId="0" borderId="10" xfId="1" applyFont="1" applyBorder="1" applyAlignment="1">
      <alignment vertical="center" shrinkToFit="1"/>
    </xf>
    <xf numFmtId="49" fontId="9" fillId="0" borderId="57" xfId="1" quotePrefix="1" applyNumberFormat="1" applyFont="1" applyBorder="1" applyAlignment="1">
      <alignment horizontal="center" vertical="center" shrinkToFit="1"/>
    </xf>
    <xf numFmtId="179" fontId="18" fillId="0" borderId="12" xfId="1" applyNumberFormat="1" applyFont="1" applyBorder="1" applyAlignment="1">
      <alignment horizontal="center" vertical="center" shrinkToFit="1"/>
    </xf>
    <xf numFmtId="180" fontId="18" fillId="0" borderId="13" xfId="1" applyNumberFormat="1" applyFont="1" applyBorder="1" applyAlignment="1">
      <alignment horizontal="center" vertical="center" shrinkToFit="1"/>
    </xf>
    <xf numFmtId="179" fontId="18" fillId="0" borderId="14" xfId="1" applyNumberFormat="1" applyFont="1" applyBorder="1" applyAlignment="1">
      <alignment horizontal="center" vertical="center" shrinkToFit="1"/>
    </xf>
    <xf numFmtId="180" fontId="18" fillId="0" borderId="14" xfId="1" applyNumberFormat="1" applyFont="1" applyBorder="1" applyAlignment="1">
      <alignment horizontal="center" vertical="center" shrinkToFit="1"/>
    </xf>
    <xf numFmtId="181" fontId="18" fillId="0" borderId="15" xfId="1" applyNumberFormat="1" applyFont="1" applyBorder="1" applyAlignment="1">
      <alignment horizontal="center" vertical="center" shrinkToFit="1"/>
    </xf>
    <xf numFmtId="179" fontId="18" fillId="0" borderId="15" xfId="1" applyNumberFormat="1" applyFont="1" applyBorder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51" xfId="1" applyFont="1" applyBorder="1" applyAlignment="1">
      <alignment vertical="center" shrinkToFit="1"/>
    </xf>
    <xf numFmtId="49" fontId="9" fillId="0" borderId="58" xfId="1" quotePrefix="1" applyNumberFormat="1" applyFont="1" applyBorder="1" applyAlignment="1">
      <alignment horizontal="center" vertical="center" shrinkToFit="1"/>
    </xf>
    <xf numFmtId="179" fontId="18" fillId="0" borderId="52" xfId="1" applyNumberFormat="1" applyFont="1" applyBorder="1" applyAlignment="1">
      <alignment horizontal="center" vertical="center" shrinkToFit="1"/>
    </xf>
    <xf numFmtId="180" fontId="18" fillId="0" borderId="53" xfId="1" applyNumberFormat="1" applyFont="1" applyBorder="1" applyAlignment="1">
      <alignment horizontal="center" vertical="center" shrinkToFit="1"/>
    </xf>
    <xf numFmtId="179" fontId="18" fillId="0" borderId="1" xfId="1" applyNumberFormat="1" applyFont="1" applyBorder="1" applyAlignment="1">
      <alignment horizontal="center" vertical="center" shrinkToFit="1"/>
    </xf>
    <xf numFmtId="180" fontId="18" fillId="0" borderId="1" xfId="1" applyNumberFormat="1" applyFont="1" applyBorder="1" applyAlignment="1">
      <alignment horizontal="center" vertical="center" shrinkToFit="1"/>
    </xf>
    <xf numFmtId="181" fontId="18" fillId="0" borderId="54" xfId="1" applyNumberFormat="1" applyFont="1" applyBorder="1" applyAlignment="1">
      <alignment horizontal="center" vertical="center" shrinkToFit="1"/>
    </xf>
    <xf numFmtId="179" fontId="18" fillId="0" borderId="54" xfId="1" applyNumberFormat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178" fontId="9" fillId="0" borderId="43" xfId="1" applyNumberFormat="1" applyFont="1" applyBorder="1" applyAlignment="1">
      <alignment horizontal="center" vertical="center" shrinkToFit="1"/>
    </xf>
    <xf numFmtId="0" fontId="9" fillId="0" borderId="47" xfId="1" applyFont="1" applyBorder="1" applyAlignment="1">
      <alignment horizontal="center" vertical="center" shrinkToFit="1"/>
    </xf>
    <xf numFmtId="0" fontId="9" fillId="0" borderId="65" xfId="1" applyFont="1" applyBorder="1" applyAlignment="1">
      <alignment vertical="center" shrinkToFit="1"/>
    </xf>
    <xf numFmtId="178" fontId="9" fillId="0" borderId="66" xfId="1" applyNumberFormat="1" applyFont="1" applyBorder="1" applyAlignment="1">
      <alignment horizontal="center" vertical="center" shrinkToFit="1"/>
    </xf>
    <xf numFmtId="179" fontId="18" fillId="7" borderId="2" xfId="1" applyNumberFormat="1" applyFont="1" applyFill="1" applyBorder="1" applyAlignment="1">
      <alignment horizontal="center" vertical="center" shrinkToFit="1"/>
    </xf>
    <xf numFmtId="180" fontId="18" fillId="7" borderId="67" xfId="1" applyNumberFormat="1" applyFont="1" applyFill="1" applyBorder="1" applyAlignment="1">
      <alignment horizontal="center" vertical="center" shrinkToFit="1"/>
    </xf>
    <xf numFmtId="181" fontId="18" fillId="7" borderId="2" xfId="1" applyNumberFormat="1" applyFont="1" applyFill="1" applyBorder="1" applyAlignment="1">
      <alignment horizontal="center" vertical="center" shrinkToFit="1"/>
    </xf>
    <xf numFmtId="180" fontId="18" fillId="0" borderId="67" xfId="1" applyNumberFormat="1" applyFont="1" applyBorder="1" applyAlignment="1">
      <alignment horizontal="center" vertical="center" shrinkToFit="1"/>
    </xf>
    <xf numFmtId="0" fontId="9" fillId="7" borderId="67" xfId="1" applyFont="1" applyFill="1" applyBorder="1" applyAlignment="1">
      <alignment horizontal="center" vertical="center" shrinkToFit="1"/>
    </xf>
    <xf numFmtId="0" fontId="9" fillId="0" borderId="66" xfId="1" applyFont="1" applyBorder="1" applyAlignment="1">
      <alignment horizontal="center" vertical="center" shrinkToFit="1"/>
    </xf>
    <xf numFmtId="0" fontId="18" fillId="7" borderId="41" xfId="1" applyFont="1" applyFill="1" applyBorder="1" applyAlignment="1">
      <alignment horizontal="center" vertical="center" shrinkToFit="1"/>
    </xf>
    <xf numFmtId="0" fontId="5" fillId="0" borderId="64" xfId="1" applyFont="1" applyBorder="1" applyAlignment="1">
      <alignment shrinkToFit="1"/>
    </xf>
    <xf numFmtId="0" fontId="5" fillId="0" borderId="0" xfId="1" applyFont="1" applyAlignment="1">
      <alignment shrinkToFit="1"/>
    </xf>
    <xf numFmtId="0" fontId="9" fillId="6" borderId="28" xfId="1" applyFont="1" applyFill="1" applyBorder="1" applyAlignment="1">
      <alignment vertical="center" shrinkToFit="1"/>
    </xf>
    <xf numFmtId="178" fontId="9" fillId="6" borderId="29" xfId="1" applyNumberFormat="1" applyFont="1" applyFill="1" applyBorder="1" applyAlignment="1">
      <alignment horizontal="center" vertical="center" shrinkToFit="1"/>
    </xf>
    <xf numFmtId="179" fontId="18" fillId="6" borderId="32" xfId="1" applyNumberFormat="1" applyFont="1" applyFill="1" applyBorder="1" applyAlignment="1">
      <alignment horizontal="center" vertical="center" shrinkToFit="1"/>
    </xf>
    <xf numFmtId="180" fontId="18" fillId="6" borderId="31" xfId="1" applyNumberFormat="1" applyFont="1" applyFill="1" applyBorder="1" applyAlignment="1">
      <alignment horizontal="center" vertical="center" shrinkToFit="1"/>
    </xf>
    <xf numFmtId="181" fontId="18" fillId="6" borderId="32" xfId="1" applyNumberFormat="1" applyFont="1" applyFill="1" applyBorder="1" applyAlignment="1">
      <alignment horizontal="center" vertical="center" shrinkToFit="1"/>
    </xf>
    <xf numFmtId="0" fontId="9" fillId="6" borderId="31" xfId="1" applyFont="1" applyFill="1" applyBorder="1" applyAlignment="1">
      <alignment horizontal="center" vertical="center" shrinkToFit="1"/>
    </xf>
    <xf numFmtId="0" fontId="9" fillId="6" borderId="29" xfId="1" applyFont="1" applyFill="1" applyBorder="1" applyAlignment="1">
      <alignment horizontal="center" vertical="center" shrinkToFit="1"/>
    </xf>
    <xf numFmtId="0" fontId="18" fillId="6" borderId="17" xfId="1" applyFont="1" applyFill="1" applyBorder="1" applyAlignment="1">
      <alignment horizontal="center" vertical="center" shrinkToFit="1"/>
    </xf>
    <xf numFmtId="0" fontId="5" fillId="0" borderId="50" xfId="1" applyFont="1" applyBorder="1" applyAlignment="1">
      <alignment shrinkToFit="1"/>
    </xf>
    <xf numFmtId="178" fontId="9" fillId="0" borderId="29" xfId="1" applyNumberFormat="1" applyFont="1" applyBorder="1" applyAlignment="1">
      <alignment horizontal="center" vertical="center" shrinkToFit="1"/>
    </xf>
    <xf numFmtId="179" fontId="18" fillId="5" borderId="32" xfId="1" applyNumberFormat="1" applyFont="1" applyFill="1" applyBorder="1" applyAlignment="1">
      <alignment horizontal="center" vertical="center" shrinkToFit="1"/>
    </xf>
    <xf numFmtId="180" fontId="18" fillId="5" borderId="31" xfId="1" applyNumberFormat="1" applyFont="1" applyFill="1" applyBorder="1" applyAlignment="1">
      <alignment horizontal="center" vertical="center" shrinkToFit="1"/>
    </xf>
    <xf numFmtId="181" fontId="18" fillId="7" borderId="32" xfId="1" applyNumberFormat="1" applyFont="1" applyFill="1" applyBorder="1" applyAlignment="1">
      <alignment horizontal="center" vertical="center" shrinkToFit="1"/>
    </xf>
    <xf numFmtId="0" fontId="9" fillId="7" borderId="31" xfId="1" applyFont="1" applyFill="1" applyBorder="1" applyAlignment="1">
      <alignment horizontal="center" vertical="center" shrinkToFit="1"/>
    </xf>
    <xf numFmtId="0" fontId="9" fillId="0" borderId="29" xfId="1" applyFont="1" applyBorder="1" applyAlignment="1">
      <alignment horizontal="center" vertical="center" shrinkToFit="1"/>
    </xf>
    <xf numFmtId="0" fontId="18" fillId="7" borderId="17" xfId="1" applyFont="1" applyFill="1" applyBorder="1" applyAlignment="1">
      <alignment horizontal="center" vertical="center" shrinkToFit="1"/>
    </xf>
    <xf numFmtId="178" fontId="9" fillId="0" borderId="68" xfId="1" applyNumberFormat="1" applyFont="1" applyBorder="1" applyAlignment="1">
      <alignment horizontal="center" vertical="center" shrinkToFit="1"/>
    </xf>
    <xf numFmtId="181" fontId="18" fillId="7" borderId="1" xfId="1" applyNumberFormat="1" applyFont="1" applyFill="1" applyBorder="1" applyAlignment="1">
      <alignment horizontal="center" vertical="center" shrinkToFit="1"/>
    </xf>
    <xf numFmtId="0" fontId="9" fillId="7" borderId="53" xfId="1" applyFont="1" applyFill="1" applyBorder="1" applyAlignment="1">
      <alignment horizontal="center" vertical="center" shrinkToFit="1"/>
    </xf>
    <xf numFmtId="0" fontId="9" fillId="0" borderId="68" xfId="1" applyFont="1" applyBorder="1" applyAlignment="1">
      <alignment horizontal="center" vertical="center" shrinkToFit="1"/>
    </xf>
    <xf numFmtId="0" fontId="18" fillId="7" borderId="56" xfId="1" applyFont="1" applyFill="1" applyBorder="1" applyAlignment="1">
      <alignment horizontal="center" vertical="center" shrinkToFit="1"/>
    </xf>
    <xf numFmtId="0" fontId="5" fillId="0" borderId="69" xfId="1" applyFont="1" applyBorder="1" applyAlignment="1">
      <alignment shrinkToFit="1"/>
    </xf>
    <xf numFmtId="180" fontId="14" fillId="6" borderId="31" xfId="1" applyNumberFormat="1" applyFont="1" applyFill="1" applyBorder="1" applyAlignment="1">
      <alignment horizontal="center" vertical="center" shrinkToFit="1"/>
    </xf>
    <xf numFmtId="179" fontId="14" fillId="6" borderId="32" xfId="1" applyNumberFormat="1" applyFont="1" applyFill="1" applyBorder="1" applyAlignment="1">
      <alignment horizontal="center" vertical="center" shrinkToFit="1"/>
    </xf>
    <xf numFmtId="0" fontId="14" fillId="6" borderId="17" xfId="1" applyFont="1" applyFill="1" applyBorder="1" applyAlignment="1">
      <alignment horizontal="center" vertical="center" shrinkToFit="1"/>
    </xf>
    <xf numFmtId="179" fontId="14" fillId="5" borderId="32" xfId="1" applyNumberFormat="1" applyFont="1" applyFill="1" applyBorder="1" applyAlignment="1">
      <alignment horizontal="center" vertical="center" shrinkToFit="1"/>
    </xf>
    <xf numFmtId="180" fontId="14" fillId="5" borderId="31" xfId="1" applyNumberFormat="1" applyFont="1" applyFill="1" applyBorder="1" applyAlignment="1">
      <alignment horizontal="center" vertical="center" shrinkToFit="1"/>
    </xf>
    <xf numFmtId="179" fontId="14" fillId="5" borderId="1" xfId="1" applyNumberFormat="1" applyFont="1" applyFill="1" applyBorder="1" applyAlignment="1">
      <alignment horizontal="center" vertical="center" shrinkToFit="1"/>
    </xf>
    <xf numFmtId="180" fontId="14" fillId="5" borderId="53" xfId="1" applyNumberFormat="1" applyFont="1" applyFill="1" applyBorder="1" applyAlignment="1">
      <alignment horizontal="center" vertical="center" shrinkToFit="1"/>
    </xf>
    <xf numFmtId="0" fontId="20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7" fillId="0" borderId="0" xfId="1" applyFont="1"/>
    <xf numFmtId="0" fontId="11" fillId="0" borderId="0" xfId="1" applyFont="1" applyAlignment="1">
      <alignment shrinkToFit="1"/>
    </xf>
    <xf numFmtId="49" fontId="17" fillId="0" borderId="0" xfId="1" applyNumberFormat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21" fillId="0" borderId="0" xfId="0" applyFont="1"/>
    <xf numFmtId="0" fontId="1" fillId="0" borderId="0" xfId="0" applyFont="1"/>
    <xf numFmtId="0" fontId="22" fillId="0" borderId="0" xfId="1" applyFont="1" applyAlignment="1">
      <alignment vertical="center"/>
    </xf>
    <xf numFmtId="0" fontId="17" fillId="0" borderId="0" xfId="1" applyFont="1" applyAlignment="1">
      <alignment shrinkToFit="1"/>
    </xf>
    <xf numFmtId="0" fontId="9" fillId="0" borderId="0" xfId="1" applyFont="1" applyAlignment="1">
      <alignment shrinkToFit="1"/>
    </xf>
    <xf numFmtId="0" fontId="9" fillId="0" borderId="0" xfId="1" applyFont="1" applyAlignment="1">
      <alignment horizontal="right" shrinkToFit="1"/>
    </xf>
    <xf numFmtId="49" fontId="9" fillId="0" borderId="0" xfId="1" applyNumberFormat="1" applyFont="1" applyAlignment="1">
      <alignment horizontal="center" shrinkToFit="1"/>
    </xf>
    <xf numFmtId="0" fontId="23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9" fillId="2" borderId="10" xfId="1" applyFont="1" applyFill="1" applyBorder="1" applyAlignment="1">
      <alignment vertical="center" shrinkToFit="1"/>
    </xf>
    <xf numFmtId="178" fontId="6" fillId="2" borderId="11" xfId="1" applyNumberFormat="1" applyFont="1" applyFill="1" applyBorder="1" applyAlignment="1">
      <alignment horizontal="center" vertical="center" shrinkToFit="1"/>
    </xf>
    <xf numFmtId="179" fontId="18" fillId="2" borderId="12" xfId="1" applyNumberFormat="1" applyFont="1" applyFill="1" applyBorder="1" applyAlignment="1">
      <alignment horizontal="center" vertical="center" shrinkToFit="1"/>
    </xf>
    <xf numFmtId="180" fontId="18" fillId="2" borderId="31" xfId="1" applyNumberFormat="1" applyFont="1" applyFill="1" applyBorder="1" applyAlignment="1">
      <alignment horizontal="center" vertical="center" shrinkToFit="1"/>
    </xf>
    <xf numFmtId="179" fontId="18" fillId="2" borderId="14" xfId="1" applyNumberFormat="1" applyFont="1" applyFill="1" applyBorder="1" applyAlignment="1">
      <alignment horizontal="center" vertical="center" shrinkToFit="1"/>
    </xf>
    <xf numFmtId="180" fontId="18" fillId="2" borderId="13" xfId="1" applyNumberFormat="1" applyFont="1" applyFill="1" applyBorder="1" applyAlignment="1">
      <alignment horizontal="center" vertical="center" shrinkToFit="1"/>
    </xf>
    <xf numFmtId="181" fontId="18" fillId="2" borderId="14" xfId="1" applyNumberFormat="1" applyFont="1" applyFill="1" applyBorder="1" applyAlignment="1">
      <alignment horizontal="center" vertical="center" shrinkToFit="1"/>
    </xf>
    <xf numFmtId="179" fontId="18" fillId="2" borderId="15" xfId="1" applyNumberFormat="1" applyFont="1" applyFill="1" applyBorder="1" applyAlignment="1">
      <alignment horizontal="center" vertical="center" shrinkToFit="1"/>
    </xf>
    <xf numFmtId="0" fontId="9" fillId="2" borderId="16" xfId="1" applyFont="1" applyFill="1" applyBorder="1" applyAlignment="1">
      <alignment horizontal="center" vertical="center" shrinkToFit="1"/>
    </xf>
    <xf numFmtId="0" fontId="9" fillId="2" borderId="14" xfId="1" applyFont="1" applyFill="1" applyBorder="1" applyAlignment="1">
      <alignment horizontal="center" vertical="center" shrinkToFit="1"/>
    </xf>
    <xf numFmtId="0" fontId="9" fillId="2" borderId="28" xfId="1" applyFont="1" applyFill="1" applyBorder="1" applyAlignment="1">
      <alignment vertical="center" shrinkToFit="1"/>
    </xf>
    <xf numFmtId="178" fontId="6" fillId="2" borderId="29" xfId="1" applyNumberFormat="1" applyFont="1" applyFill="1" applyBorder="1" applyAlignment="1">
      <alignment horizontal="center" vertical="center" shrinkToFit="1"/>
    </xf>
    <xf numFmtId="179" fontId="18" fillId="2" borderId="30" xfId="1" applyNumberFormat="1" applyFont="1" applyFill="1" applyBorder="1" applyAlignment="1">
      <alignment horizontal="center" vertical="center" shrinkToFit="1"/>
    </xf>
    <xf numFmtId="179" fontId="18" fillId="2" borderId="32" xfId="1" applyNumberFormat="1" applyFont="1" applyFill="1" applyBorder="1" applyAlignment="1">
      <alignment horizontal="center" vertical="center" shrinkToFit="1"/>
    </xf>
    <xf numFmtId="180" fontId="18" fillId="2" borderId="23" xfId="1" applyNumberFormat="1" applyFont="1" applyFill="1" applyBorder="1" applyAlignment="1">
      <alignment horizontal="center" vertical="center" shrinkToFit="1"/>
    </xf>
    <xf numFmtId="181" fontId="18" fillId="2" borderId="32" xfId="1" applyNumberFormat="1" applyFont="1" applyFill="1" applyBorder="1" applyAlignment="1">
      <alignment horizontal="center" vertical="center" shrinkToFit="1"/>
    </xf>
    <xf numFmtId="179" fontId="18" fillId="2" borderId="25" xfId="1" applyNumberFormat="1" applyFont="1" applyFill="1" applyBorder="1" applyAlignment="1">
      <alignment horizontal="center" vertical="center" shrinkToFit="1"/>
    </xf>
    <xf numFmtId="0" fontId="9" fillId="2" borderId="33" xfId="1" applyFont="1" applyFill="1" applyBorder="1" applyAlignment="1">
      <alignment horizontal="center" vertical="center" shrinkToFit="1"/>
    </xf>
    <xf numFmtId="0" fontId="9" fillId="2" borderId="32" xfId="1" applyFont="1" applyFill="1" applyBorder="1" applyAlignment="1">
      <alignment horizontal="center" vertical="center" shrinkToFit="1"/>
    </xf>
    <xf numFmtId="179" fontId="18" fillId="2" borderId="34" xfId="1" applyNumberFormat="1" applyFont="1" applyFill="1" applyBorder="1" applyAlignment="1">
      <alignment horizontal="center" vertical="center" shrinkToFit="1"/>
    </xf>
    <xf numFmtId="0" fontId="9" fillId="2" borderId="22" xfId="1" applyFont="1" applyFill="1" applyBorder="1" applyAlignment="1">
      <alignment horizontal="center" vertical="center" shrinkToFit="1"/>
    </xf>
    <xf numFmtId="182" fontId="9" fillId="6" borderId="51" xfId="1" applyNumberFormat="1" applyFont="1" applyFill="1" applyBorder="1" applyAlignment="1">
      <alignment vertical="center" shrinkToFit="1"/>
    </xf>
    <xf numFmtId="183" fontId="9" fillId="6" borderId="1" xfId="1" applyNumberFormat="1" applyFont="1" applyFill="1" applyBorder="1" applyAlignment="1">
      <alignment horizontal="center" vertical="center" shrinkToFit="1"/>
    </xf>
    <xf numFmtId="180" fontId="18" fillId="6" borderId="1" xfId="1" applyNumberFormat="1" applyFont="1" applyFill="1" applyBorder="1" applyAlignment="1">
      <alignment horizontal="center" vertical="center" shrinkToFit="1"/>
    </xf>
    <xf numFmtId="181" fontId="18" fillId="6" borderId="54" xfId="1" applyNumberFormat="1" applyFont="1" applyFill="1" applyBorder="1" applyAlignment="1">
      <alignment horizontal="center" vertical="center" shrinkToFit="1"/>
    </xf>
    <xf numFmtId="179" fontId="18" fillId="6" borderId="54" xfId="1" applyNumberFormat="1" applyFont="1" applyFill="1" applyBorder="1" applyAlignment="1">
      <alignment horizontal="center" vertical="center" shrinkToFit="1"/>
    </xf>
    <xf numFmtId="0" fontId="9" fillId="6" borderId="55" xfId="1" applyFont="1" applyFill="1" applyBorder="1" applyAlignment="1">
      <alignment horizontal="center" vertical="center" shrinkToFit="1"/>
    </xf>
    <xf numFmtId="0" fontId="9" fillId="6" borderId="1" xfId="1" applyFont="1" applyFill="1" applyBorder="1" applyAlignment="1">
      <alignment horizontal="center" vertical="center" shrinkToFit="1"/>
    </xf>
    <xf numFmtId="0" fontId="5" fillId="0" borderId="69" xfId="1" applyFont="1" applyBorder="1" applyAlignment="1">
      <alignment vertical="center" shrinkToFit="1"/>
    </xf>
    <xf numFmtId="0" fontId="9" fillId="5" borderId="65" xfId="1" applyFont="1" applyFill="1" applyBorder="1" applyAlignment="1">
      <alignment vertical="center" shrinkToFit="1"/>
    </xf>
    <xf numFmtId="178" fontId="9" fillId="5" borderId="70" xfId="1" applyNumberFormat="1" applyFont="1" applyFill="1" applyBorder="1" applyAlignment="1">
      <alignment horizontal="center" vertical="center" shrinkToFit="1"/>
    </xf>
    <xf numFmtId="179" fontId="18" fillId="5" borderId="71" xfId="1" applyNumberFormat="1" applyFont="1" applyFill="1" applyBorder="1" applyAlignment="1">
      <alignment horizontal="center" vertical="center" shrinkToFit="1"/>
    </xf>
    <xf numFmtId="180" fontId="18" fillId="5" borderId="67" xfId="1" applyNumberFormat="1" applyFont="1" applyFill="1" applyBorder="1" applyAlignment="1">
      <alignment horizontal="center" vertical="center" shrinkToFit="1"/>
    </xf>
    <xf numFmtId="179" fontId="18" fillId="5" borderId="2" xfId="1" applyNumberFormat="1" applyFont="1" applyFill="1" applyBorder="1" applyAlignment="1">
      <alignment horizontal="center" vertical="center" shrinkToFit="1"/>
    </xf>
    <xf numFmtId="180" fontId="18" fillId="5" borderId="2" xfId="1" applyNumberFormat="1" applyFont="1" applyFill="1" applyBorder="1" applyAlignment="1">
      <alignment horizontal="center" vertical="center" shrinkToFit="1"/>
    </xf>
    <xf numFmtId="181" fontId="18" fillId="5" borderId="72" xfId="1" applyNumberFormat="1" applyFont="1" applyFill="1" applyBorder="1" applyAlignment="1">
      <alignment horizontal="center" vertical="center" shrinkToFit="1"/>
    </xf>
    <xf numFmtId="179" fontId="18" fillId="5" borderId="72" xfId="1" applyNumberFormat="1" applyFont="1" applyFill="1" applyBorder="1" applyAlignment="1">
      <alignment horizontal="center" vertical="center" shrinkToFit="1"/>
    </xf>
    <xf numFmtId="0" fontId="9" fillId="5" borderId="73" xfId="1" applyFont="1" applyFill="1" applyBorder="1" applyAlignment="1">
      <alignment horizontal="center" vertical="center" shrinkToFit="1"/>
    </xf>
    <xf numFmtId="0" fontId="9" fillId="5" borderId="2" xfId="1" applyFont="1" applyFill="1" applyBorder="1" applyAlignment="1">
      <alignment horizontal="center" vertical="center" shrinkToFit="1"/>
    </xf>
    <xf numFmtId="179" fontId="18" fillId="6" borderId="30" xfId="1" applyNumberFormat="1" applyFont="1" applyFill="1" applyBorder="1" applyAlignment="1">
      <alignment horizontal="center" vertical="center" shrinkToFit="1"/>
    </xf>
    <xf numFmtId="0" fontId="9" fillId="4" borderId="32" xfId="1" applyFont="1" applyFill="1" applyBorder="1" applyAlignment="1">
      <alignment horizontal="center" vertical="center" shrinkToFit="1"/>
    </xf>
    <xf numFmtId="182" fontId="9" fillId="4" borderId="18" xfId="1" applyNumberFormat="1" applyFont="1" applyFill="1" applyBorder="1" applyAlignment="1">
      <alignment vertical="center" shrinkToFit="1"/>
    </xf>
    <xf numFmtId="183" fontId="9" fillId="4" borderId="22" xfId="1" applyNumberFormat="1" applyFont="1" applyFill="1" applyBorder="1" applyAlignment="1">
      <alignment horizontal="center" vertical="center" shrinkToFit="1"/>
    </xf>
    <xf numFmtId="179" fontId="18" fillId="6" borderId="38" xfId="1" applyNumberFormat="1" applyFont="1" applyFill="1" applyBorder="1" applyAlignment="1">
      <alignment horizontal="center" vertical="center" shrinkToFit="1"/>
    </xf>
    <xf numFmtId="180" fontId="18" fillId="6" borderId="24" xfId="1" applyNumberFormat="1" applyFont="1" applyFill="1" applyBorder="1" applyAlignment="1">
      <alignment horizontal="center" vertical="center" shrinkToFit="1"/>
    </xf>
    <xf numFmtId="179" fontId="18" fillId="4" borderId="22" xfId="1" applyNumberFormat="1" applyFont="1" applyFill="1" applyBorder="1" applyAlignment="1">
      <alignment horizontal="center" vertical="center" shrinkToFit="1"/>
    </xf>
    <xf numFmtId="180" fontId="18" fillId="4" borderId="22" xfId="1" applyNumberFormat="1" applyFont="1" applyFill="1" applyBorder="1" applyAlignment="1">
      <alignment horizontal="center" vertical="center" shrinkToFit="1"/>
    </xf>
    <xf numFmtId="181" fontId="18" fillId="4" borderId="25" xfId="1" applyNumberFormat="1" applyFont="1" applyFill="1" applyBorder="1" applyAlignment="1">
      <alignment horizontal="center" vertical="center" shrinkToFit="1"/>
    </xf>
    <xf numFmtId="180" fontId="18" fillId="4" borderId="23" xfId="1" applyNumberFormat="1" applyFont="1" applyFill="1" applyBorder="1" applyAlignment="1">
      <alignment horizontal="center" vertical="center" shrinkToFit="1"/>
    </xf>
    <xf numFmtId="179" fontId="18" fillId="4" borderId="25" xfId="1" applyNumberFormat="1" applyFont="1" applyFill="1" applyBorder="1" applyAlignment="1">
      <alignment horizontal="center" vertical="center" shrinkToFit="1"/>
    </xf>
    <xf numFmtId="0" fontId="9" fillId="4" borderId="26" xfId="1" applyFont="1" applyFill="1" applyBorder="1" applyAlignment="1">
      <alignment horizontal="center" vertical="center" shrinkToFit="1"/>
    </xf>
    <xf numFmtId="178" fontId="9" fillId="6" borderId="74" xfId="1" applyNumberFormat="1" applyFont="1" applyFill="1" applyBorder="1" applyAlignment="1">
      <alignment horizontal="center" vertical="center" shrinkToFit="1"/>
    </xf>
    <xf numFmtId="179" fontId="18" fillId="6" borderId="60" xfId="1" applyNumberFormat="1" applyFont="1" applyFill="1" applyBorder="1" applyAlignment="1">
      <alignment horizontal="center" vertical="center" shrinkToFit="1"/>
    </xf>
    <xf numFmtId="180" fontId="18" fillId="6" borderId="62" xfId="1" applyNumberFormat="1" applyFont="1" applyFill="1" applyBorder="1" applyAlignment="1">
      <alignment horizontal="center" vertical="center" shrinkToFit="1"/>
    </xf>
    <xf numFmtId="181" fontId="18" fillId="6" borderId="60" xfId="1" applyNumberFormat="1" applyFont="1" applyFill="1" applyBorder="1" applyAlignment="1">
      <alignment horizontal="center" vertical="center" shrinkToFit="1"/>
    </xf>
    <xf numFmtId="0" fontId="9" fillId="6" borderId="62" xfId="1" applyFont="1" applyFill="1" applyBorder="1" applyAlignment="1">
      <alignment horizontal="center" vertical="center" shrinkToFit="1"/>
    </xf>
    <xf numFmtId="0" fontId="9" fillId="6" borderId="74" xfId="1" applyFont="1" applyFill="1" applyBorder="1" applyAlignment="1">
      <alignment horizontal="center" vertical="center" shrinkToFit="1"/>
    </xf>
    <xf numFmtId="0" fontId="18" fillId="6" borderId="75" xfId="1" applyFont="1" applyFill="1" applyBorder="1" applyAlignment="1">
      <alignment horizontal="center" vertical="center" shrinkToFit="1"/>
    </xf>
    <xf numFmtId="178" fontId="9" fillId="0" borderId="76" xfId="1" applyNumberFormat="1" applyFont="1" applyBorder="1" applyAlignment="1">
      <alignment horizontal="center" vertical="center" shrinkToFit="1"/>
    </xf>
    <xf numFmtId="179" fontId="14" fillId="0" borderId="45" xfId="1" applyNumberFormat="1" applyFont="1" applyBorder="1" applyAlignment="1">
      <alignment horizontal="center" vertical="center" shrinkToFit="1"/>
    </xf>
    <xf numFmtId="180" fontId="14" fillId="0" borderId="21" xfId="1" applyNumberFormat="1" applyFont="1" applyBorder="1" applyAlignment="1">
      <alignment horizontal="center" vertical="center" shrinkToFit="1"/>
    </xf>
    <xf numFmtId="181" fontId="18" fillId="0" borderId="45" xfId="1" applyNumberFormat="1" applyFont="1" applyBorder="1" applyAlignment="1">
      <alignment horizontal="center" vertical="center" shrinkToFit="1"/>
    </xf>
    <xf numFmtId="0" fontId="9" fillId="0" borderId="21" xfId="1" applyFont="1" applyBorder="1" applyAlignment="1">
      <alignment horizontal="center" vertical="center" shrinkToFit="1"/>
    </xf>
    <xf numFmtId="0" fontId="9" fillId="0" borderId="76" xfId="1" applyFont="1" applyBorder="1" applyAlignment="1">
      <alignment horizontal="center" vertical="center" shrinkToFit="1"/>
    </xf>
    <xf numFmtId="0" fontId="14" fillId="0" borderId="77" xfId="1" applyFont="1" applyBorder="1" applyAlignment="1">
      <alignment horizontal="center" vertical="center" shrinkToFit="1"/>
    </xf>
    <xf numFmtId="0" fontId="9" fillId="6" borderId="59" xfId="1" applyFont="1" applyFill="1" applyBorder="1" applyAlignment="1">
      <alignment vertical="center" shrinkToFit="1"/>
    </xf>
    <xf numFmtId="179" fontId="14" fillId="6" borderId="60" xfId="1" applyNumberFormat="1" applyFont="1" applyFill="1" applyBorder="1" applyAlignment="1">
      <alignment horizontal="center" vertical="center" shrinkToFit="1"/>
    </xf>
    <xf numFmtId="180" fontId="14" fillId="6" borderId="62" xfId="1" applyNumberFormat="1" applyFont="1" applyFill="1" applyBorder="1" applyAlignment="1">
      <alignment horizontal="center" vertical="center" shrinkToFit="1"/>
    </xf>
    <xf numFmtId="178" fontId="9" fillId="0" borderId="11" xfId="1" applyNumberFormat="1" applyFont="1" applyBorder="1" applyAlignment="1">
      <alignment horizontal="center" vertical="center" shrinkToFit="1"/>
    </xf>
    <xf numFmtId="181" fontId="18" fillId="0" borderId="14" xfId="1" applyNumberFormat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  <xf numFmtId="0" fontId="18" fillId="0" borderId="78" xfId="1" applyFont="1" applyBorder="1" applyAlignment="1">
      <alignment horizontal="center" vertical="center" shrinkToFit="1"/>
    </xf>
    <xf numFmtId="0" fontId="9" fillId="0" borderId="36" xfId="1" applyFont="1" applyBorder="1" applyAlignment="1">
      <alignment vertical="center" shrinkToFit="1"/>
    </xf>
    <xf numFmtId="178" fontId="9" fillId="0" borderId="37" xfId="1" applyNumberFormat="1" applyFont="1" applyBorder="1" applyAlignment="1">
      <alignment horizontal="center" vertical="center" shrinkToFit="1"/>
    </xf>
    <xf numFmtId="180" fontId="18" fillId="0" borderId="24" xfId="1" applyNumberFormat="1" applyFont="1" applyBorder="1" applyAlignment="1">
      <alignment horizontal="center" vertical="center" shrinkToFit="1"/>
    </xf>
    <xf numFmtId="0" fontId="9" fillId="0" borderId="24" xfId="1" applyFont="1" applyBorder="1" applyAlignment="1">
      <alignment horizontal="center" vertical="center" shrinkToFit="1"/>
    </xf>
    <xf numFmtId="0" fontId="9" fillId="0" borderId="37" xfId="1" applyFont="1" applyBorder="1" applyAlignment="1">
      <alignment horizontal="center" vertical="center" shrinkToFit="1"/>
    </xf>
    <xf numFmtId="0" fontId="18" fillId="0" borderId="48" xfId="1" applyFont="1" applyBorder="1" applyAlignment="1">
      <alignment horizontal="center" vertical="center" shrinkToFit="1"/>
    </xf>
    <xf numFmtId="182" fontId="9" fillId="0" borderId="10" xfId="1" applyNumberFormat="1" applyFont="1" applyBorder="1" applyAlignment="1">
      <alignment vertical="center" shrinkToFit="1"/>
    </xf>
    <xf numFmtId="183" fontId="9" fillId="0" borderId="14" xfId="1" applyNumberFormat="1" applyFont="1" applyBorder="1" applyAlignment="1">
      <alignment horizontal="center" vertical="center" shrinkToFit="1"/>
    </xf>
    <xf numFmtId="0" fontId="9" fillId="6" borderId="42" xfId="1" applyFont="1" applyFill="1" applyBorder="1" applyAlignment="1">
      <alignment vertical="center" shrinkToFit="1"/>
    </xf>
    <xf numFmtId="178" fontId="9" fillId="6" borderId="43" xfId="1" applyNumberFormat="1" applyFont="1" applyFill="1" applyBorder="1" applyAlignment="1">
      <alignment horizontal="center" vertical="center" shrinkToFit="1"/>
    </xf>
    <xf numFmtId="179" fontId="14" fillId="6" borderId="0" xfId="1" applyNumberFormat="1" applyFont="1" applyFill="1" applyBorder="1" applyAlignment="1">
      <alignment horizontal="center" vertical="center" shrinkToFit="1"/>
    </xf>
    <xf numFmtId="179" fontId="18" fillId="7" borderId="12" xfId="1" applyNumberFormat="1" applyFont="1" applyFill="1" applyBorder="1" applyAlignment="1">
      <alignment horizontal="center" vertical="center" shrinkToFit="1"/>
    </xf>
    <xf numFmtId="0" fontId="17" fillId="0" borderId="0" xfId="1" applyFont="1" applyAlignment="1">
      <alignment horizontal="left" vertical="center" wrapText="1"/>
    </xf>
    <xf numFmtId="179" fontId="14" fillId="6" borderId="60" xfId="1" quotePrefix="1" applyNumberFormat="1" applyFont="1" applyFill="1" applyBorder="1" applyAlignment="1">
      <alignment horizontal="center" vertical="center" shrinkToFit="1"/>
    </xf>
    <xf numFmtId="0" fontId="17" fillId="0" borderId="48" xfId="1" applyFont="1" applyBorder="1" applyAlignment="1">
      <alignment horizontal="center" vertical="center" shrinkToFit="1"/>
    </xf>
    <xf numFmtId="179" fontId="18" fillId="6" borderId="32" xfId="1" quotePrefix="1" applyNumberFormat="1" applyFont="1" applyFill="1" applyBorder="1" applyAlignment="1">
      <alignment horizontal="center" vertical="center" shrinkToFit="1"/>
    </xf>
    <xf numFmtId="0" fontId="15" fillId="6" borderId="17" xfId="1" applyFont="1" applyFill="1" applyBorder="1" applyAlignment="1">
      <alignment horizontal="center" vertical="center" shrinkToFit="1"/>
    </xf>
    <xf numFmtId="179" fontId="18" fillId="6" borderId="31" xfId="1" quotePrefix="1" applyNumberFormat="1" applyFont="1" applyFill="1" applyBorder="1" applyAlignment="1">
      <alignment horizontal="center" vertical="center" shrinkToFit="1"/>
    </xf>
    <xf numFmtId="179" fontId="18" fillId="6" borderId="29" xfId="1" quotePrefix="1" applyNumberFormat="1" applyFont="1" applyFill="1" applyBorder="1" applyAlignment="1">
      <alignment horizontal="center" vertical="center" shrinkToFit="1"/>
    </xf>
    <xf numFmtId="0" fontId="1" fillId="0" borderId="0" xfId="1" applyFont="1" applyAlignment="1">
      <alignment horizontal="left" vertical="center"/>
    </xf>
    <xf numFmtId="0" fontId="9" fillId="0" borderId="24" xfId="1" quotePrefix="1" applyFont="1" applyBorder="1" applyAlignment="1">
      <alignment horizontal="center" vertical="center" shrinkToFit="1"/>
    </xf>
    <xf numFmtId="179" fontId="14" fillId="0" borderId="14" xfId="1" applyNumberFormat="1" applyFont="1" applyBorder="1" applyAlignment="1">
      <alignment horizontal="center" vertical="center" shrinkToFit="1"/>
    </xf>
    <xf numFmtId="180" fontId="14" fillId="0" borderId="13" xfId="1" applyNumberFormat="1" applyFont="1" applyBorder="1" applyAlignment="1">
      <alignment horizontal="center" vertical="center" shrinkToFit="1"/>
    </xf>
    <xf numFmtId="0" fontId="17" fillId="0" borderId="0" xfId="1" applyFont="1" applyAlignment="1">
      <alignment horizontal="left" vertical="center" wrapText="1"/>
    </xf>
    <xf numFmtId="181" fontId="18" fillId="6" borderId="32" xfId="1" quotePrefix="1" applyNumberFormat="1" applyFont="1" applyFill="1" applyBorder="1" applyAlignment="1">
      <alignment horizontal="center" vertical="center" shrinkToFit="1"/>
    </xf>
    <xf numFmtId="0" fontId="9" fillId="0" borderId="0" xfId="1" applyFont="1" applyBorder="1" applyAlignment="1">
      <alignment vertical="center" shrinkToFit="1"/>
    </xf>
    <xf numFmtId="178" fontId="9" fillId="0" borderId="0" xfId="1" applyNumberFormat="1" applyFont="1" applyBorder="1" applyAlignment="1">
      <alignment horizontal="center" vertical="center" shrinkToFit="1"/>
    </xf>
    <xf numFmtId="179" fontId="18" fillId="5" borderId="0" xfId="1" applyNumberFormat="1" applyFont="1" applyFill="1" applyBorder="1" applyAlignment="1">
      <alignment horizontal="center" vertical="center" shrinkToFit="1"/>
    </xf>
    <xf numFmtId="180" fontId="18" fillId="5" borderId="0" xfId="1" applyNumberFormat="1" applyFont="1" applyFill="1" applyBorder="1" applyAlignment="1">
      <alignment horizontal="center" vertical="center" shrinkToFit="1"/>
    </xf>
    <xf numFmtId="181" fontId="18" fillId="7" borderId="0" xfId="1" applyNumberFormat="1" applyFont="1" applyFill="1" applyBorder="1" applyAlignment="1">
      <alignment horizontal="center" vertical="center" shrinkToFit="1"/>
    </xf>
    <xf numFmtId="180" fontId="18" fillId="0" borderId="0" xfId="1" applyNumberFormat="1" applyFont="1" applyBorder="1" applyAlignment="1">
      <alignment horizontal="center" vertical="center" shrinkToFit="1"/>
    </xf>
    <xf numFmtId="0" fontId="9" fillId="7" borderId="0" xfId="1" applyFont="1" applyFill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18" fillId="7" borderId="0" xfId="1" applyFont="1" applyFill="1" applyBorder="1" applyAlignment="1">
      <alignment horizontal="center" vertical="center" shrinkToFit="1"/>
    </xf>
    <xf numFmtId="0" fontId="5" fillId="0" borderId="0" xfId="1" applyFont="1" applyBorder="1" applyAlignment="1">
      <alignment shrinkToFit="1"/>
    </xf>
    <xf numFmtId="0" fontId="5" fillId="0" borderId="41" xfId="1" applyFont="1" applyBorder="1" applyAlignment="1">
      <alignment shrinkToFit="1"/>
    </xf>
    <xf numFmtId="0" fontId="5" fillId="0" borderId="48" xfId="1" applyFont="1" applyBorder="1" applyAlignment="1">
      <alignment shrinkToFit="1"/>
    </xf>
    <xf numFmtId="0" fontId="5" fillId="0" borderId="56" xfId="1" applyFont="1" applyBorder="1" applyAlignment="1">
      <alignment shrinkToFit="1"/>
    </xf>
    <xf numFmtId="0" fontId="14" fillId="6" borderId="17" xfId="1" applyFont="1" applyFill="1" applyBorder="1" applyAlignment="1">
      <alignment horizontal="center" vertical="center" wrapText="1" shrinkToFit="1"/>
    </xf>
    <xf numFmtId="0" fontId="17" fillId="7" borderId="41" xfId="1" applyFont="1" applyFill="1" applyBorder="1" applyAlignment="1">
      <alignment horizontal="center" vertical="center" shrinkToFit="1"/>
    </xf>
    <xf numFmtId="179" fontId="18" fillId="7" borderId="2" xfId="1" quotePrefix="1" applyNumberFormat="1" applyFont="1" applyFill="1" applyBorder="1" applyAlignment="1">
      <alignment horizontal="center" vertical="center" shrinkToFit="1"/>
    </xf>
    <xf numFmtId="179" fontId="18" fillId="7" borderId="13" xfId="1" quotePrefix="1" applyNumberFormat="1" applyFont="1" applyFill="1" applyBorder="1" applyAlignment="1">
      <alignment horizontal="center" vertical="center" shrinkToFit="1"/>
    </xf>
    <xf numFmtId="179" fontId="18" fillId="7" borderId="11" xfId="1" quotePrefix="1" applyNumberFormat="1" applyFont="1" applyFill="1" applyBorder="1" applyAlignment="1">
      <alignment horizontal="center" vertical="center" shrinkToFit="1"/>
    </xf>
    <xf numFmtId="179" fontId="14" fillId="6" borderId="32" xfId="1" quotePrefix="1" applyNumberFormat="1" applyFont="1" applyFill="1" applyBorder="1" applyAlignment="1">
      <alignment horizontal="center" vertical="center" shrinkToFit="1"/>
    </xf>
    <xf numFmtId="180" fontId="14" fillId="0" borderId="24" xfId="1" applyNumberFormat="1" applyFont="1" applyBorder="1" applyAlignment="1">
      <alignment horizontal="center" vertical="center" shrinkToFit="1"/>
    </xf>
    <xf numFmtId="181" fontId="18" fillId="0" borderId="14" xfId="1" quotePrefix="1" applyNumberFormat="1" applyFont="1" applyBorder="1" applyAlignment="1">
      <alignment horizontal="center" vertical="center" shrinkToFit="1"/>
    </xf>
    <xf numFmtId="179" fontId="18" fillId="0" borderId="14" xfId="1" quotePrefix="1" applyNumberFormat="1" applyFont="1" applyBorder="1" applyAlignment="1">
      <alignment horizontal="center" vertical="center" shrinkToFit="1"/>
    </xf>
    <xf numFmtId="0" fontId="9" fillId="0" borderId="13" xfId="1" quotePrefix="1" applyFont="1" applyBorder="1" applyAlignment="1">
      <alignment horizontal="center" vertical="center" shrinkToFit="1"/>
    </xf>
    <xf numFmtId="0" fontId="9" fillId="0" borderId="11" xfId="1" quotePrefix="1" applyFont="1" applyBorder="1" applyAlignment="1">
      <alignment horizontal="center" vertical="center" shrinkToFit="1"/>
    </xf>
    <xf numFmtId="0" fontId="17" fillId="0" borderId="78" xfId="1" applyFont="1" applyBorder="1" applyAlignment="1">
      <alignment horizontal="center" vertical="center" shrinkToFit="1"/>
    </xf>
    <xf numFmtId="179" fontId="14" fillId="7" borderId="2" xfId="1" applyNumberFormat="1" applyFont="1" applyFill="1" applyBorder="1" applyAlignment="1">
      <alignment horizontal="center" vertical="center" shrinkToFit="1"/>
    </xf>
    <xf numFmtId="180" fontId="14" fillId="7" borderId="67" xfId="1" applyNumberFormat="1" applyFont="1" applyFill="1" applyBorder="1" applyAlignment="1">
      <alignment horizontal="center" vertical="center" shrinkToFit="1"/>
    </xf>
    <xf numFmtId="0" fontId="17" fillId="0" borderId="0" xfId="1" applyFont="1" applyAlignment="1">
      <alignment horizontal="left" vertical="center" wrapText="1"/>
    </xf>
    <xf numFmtId="0" fontId="12" fillId="6" borderId="28" xfId="1" applyFont="1" applyFill="1" applyBorder="1" applyAlignment="1">
      <alignment vertical="center" shrinkToFit="1"/>
    </xf>
    <xf numFmtId="181" fontId="18" fillId="7" borderId="14" xfId="1" applyNumberFormat="1" applyFont="1" applyFill="1" applyBorder="1" applyAlignment="1">
      <alignment horizontal="center" vertical="center" shrinkToFit="1"/>
    </xf>
    <xf numFmtId="0" fontId="9" fillId="7" borderId="13" xfId="1" applyFont="1" applyFill="1" applyBorder="1" applyAlignment="1">
      <alignment horizontal="center" vertical="center" shrinkToFit="1"/>
    </xf>
    <xf numFmtId="179" fontId="18" fillId="0" borderId="0" xfId="1" applyNumberFormat="1" applyFont="1" applyBorder="1" applyAlignment="1">
      <alignment horizontal="center" vertical="center" shrinkToFit="1"/>
    </xf>
    <xf numFmtId="181" fontId="18" fillId="0" borderId="0" xfId="1" applyNumberFormat="1" applyFont="1" applyBorder="1" applyAlignment="1">
      <alignment horizontal="center" vertical="center" shrinkToFit="1"/>
    </xf>
    <xf numFmtId="179" fontId="14" fillId="2" borderId="0" xfId="1" applyNumberFormat="1" applyFont="1" applyFill="1" applyBorder="1" applyAlignment="1">
      <alignment horizontal="center" vertical="center" shrinkToFit="1"/>
    </xf>
    <xf numFmtId="181" fontId="14" fillId="2" borderId="0" xfId="1" applyNumberFormat="1" applyFont="1" applyFill="1" applyBorder="1" applyAlignment="1">
      <alignment horizontal="center" vertical="center" shrinkToFit="1"/>
    </xf>
    <xf numFmtId="0" fontId="12" fillId="2" borderId="0" xfId="1" applyFont="1" applyFill="1" applyBorder="1" applyAlignment="1">
      <alignment horizontal="center" vertical="center" shrinkToFit="1"/>
    </xf>
    <xf numFmtId="0" fontId="18" fillId="7" borderId="78" xfId="1" applyFont="1" applyFill="1" applyBorder="1" applyAlignment="1">
      <alignment horizontal="center" vertical="center" shrinkToFit="1"/>
    </xf>
    <xf numFmtId="0" fontId="9" fillId="4" borderId="0" xfId="1" applyFont="1" applyFill="1" applyBorder="1" applyAlignment="1">
      <alignment horizontal="center" vertical="center" shrinkToFit="1"/>
    </xf>
    <xf numFmtId="179" fontId="18" fillId="0" borderId="0" xfId="1" quotePrefix="1" applyNumberFormat="1" applyFont="1" applyBorder="1" applyAlignment="1">
      <alignment horizontal="center" vertical="center" shrinkToFit="1"/>
    </xf>
    <xf numFmtId="181" fontId="18" fillId="0" borderId="0" xfId="1" quotePrefix="1" applyNumberFormat="1" applyFont="1" applyBorder="1" applyAlignment="1">
      <alignment horizontal="center" vertical="center" shrinkToFit="1"/>
    </xf>
    <xf numFmtId="179" fontId="14" fillId="0" borderId="0" xfId="1" applyNumberFormat="1" applyFont="1" applyBorder="1" applyAlignment="1">
      <alignment horizontal="center" vertical="center" shrinkToFit="1"/>
    </xf>
    <xf numFmtId="0" fontId="9" fillId="4" borderId="2" xfId="1" applyFont="1" applyFill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6" borderId="32" xfId="1" applyFont="1" applyFill="1" applyBorder="1" applyAlignment="1">
      <alignment horizontal="center" vertical="center" shrinkToFit="1"/>
    </xf>
    <xf numFmtId="0" fontId="17" fillId="0" borderId="0" xfId="1" applyFont="1" applyAlignment="1">
      <alignment horizontal="left" vertical="center" wrapText="1"/>
    </xf>
    <xf numFmtId="0" fontId="9" fillId="0" borderId="79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15" fillId="2" borderId="78" xfId="1" applyFont="1" applyFill="1" applyBorder="1" applyAlignment="1">
      <alignment horizontal="center" vertical="center" shrinkToFit="1"/>
    </xf>
    <xf numFmtId="0" fontId="18" fillId="3" borderId="77" xfId="1" applyFont="1" applyFill="1" applyBorder="1" applyAlignment="1">
      <alignment horizontal="center" vertical="center" shrinkToFit="1"/>
    </xf>
    <xf numFmtId="0" fontId="18" fillId="2" borderId="17" xfId="1" applyFont="1" applyFill="1" applyBorder="1" applyAlignment="1">
      <alignment horizontal="center" vertical="center" shrinkToFit="1"/>
    </xf>
    <xf numFmtId="0" fontId="18" fillId="2" borderId="48" xfId="1" applyFont="1" applyFill="1" applyBorder="1" applyAlignment="1">
      <alignment horizontal="center" vertical="center" shrinkToFit="1"/>
    </xf>
    <xf numFmtId="0" fontId="18" fillId="4" borderId="41" xfId="1" applyFont="1" applyFill="1" applyBorder="1" applyAlignment="1">
      <alignment horizontal="center" vertical="center" shrinkToFit="1"/>
    </xf>
    <xf numFmtId="0" fontId="18" fillId="0" borderId="17" xfId="1" applyFont="1" applyBorder="1" applyAlignment="1">
      <alignment horizontal="center" vertical="center" shrinkToFit="1"/>
    </xf>
    <xf numFmtId="0" fontId="18" fillId="4" borderId="17" xfId="1" applyFont="1" applyFill="1" applyBorder="1" applyAlignment="1">
      <alignment horizontal="center" vertical="center" shrinkToFit="1"/>
    </xf>
    <xf numFmtId="0" fontId="18" fillId="4" borderId="56" xfId="1" applyFont="1" applyFill="1" applyBorder="1" applyAlignment="1">
      <alignment horizontal="center" vertical="center" shrinkToFit="1"/>
    </xf>
    <xf numFmtId="0" fontId="18" fillId="5" borderId="78" xfId="1" applyFont="1" applyFill="1" applyBorder="1" applyAlignment="1">
      <alignment horizontal="center" vertical="center" shrinkToFit="1"/>
    </xf>
    <xf numFmtId="0" fontId="18" fillId="0" borderId="77" xfId="1" applyFont="1" applyBorder="1" applyAlignment="1">
      <alignment horizontal="center" vertical="center" shrinkToFit="1"/>
    </xf>
    <xf numFmtId="0" fontId="18" fillId="4" borderId="77" xfId="1" applyFont="1" applyFill="1" applyBorder="1" applyAlignment="1">
      <alignment horizontal="center" vertical="center" shrinkToFit="1"/>
    </xf>
    <xf numFmtId="0" fontId="18" fillId="5" borderId="56" xfId="1" applyFont="1" applyFill="1" applyBorder="1" applyAlignment="1">
      <alignment horizontal="center" vertical="center" shrinkToFit="1"/>
    </xf>
    <xf numFmtId="0" fontId="18" fillId="4" borderId="78" xfId="1" applyFont="1" applyFill="1" applyBorder="1" applyAlignment="1">
      <alignment horizontal="center" vertical="center" shrinkToFit="1"/>
    </xf>
    <xf numFmtId="0" fontId="17" fillId="6" borderId="77" xfId="1" applyFont="1" applyFill="1" applyBorder="1" applyAlignment="1">
      <alignment horizontal="center" vertical="center" shrinkToFit="1"/>
    </xf>
    <xf numFmtId="0" fontId="18" fillId="5" borderId="77" xfId="1" applyFont="1" applyFill="1" applyBorder="1" applyAlignment="1">
      <alignment horizontal="center" vertical="center" shrinkToFit="1"/>
    </xf>
    <xf numFmtId="0" fontId="18" fillId="4" borderId="75" xfId="1" applyFont="1" applyFill="1" applyBorder="1" applyAlignment="1">
      <alignment horizontal="center" vertical="center" shrinkToFit="1"/>
    </xf>
    <xf numFmtId="0" fontId="18" fillId="0" borderId="56" xfId="1" applyFont="1" applyBorder="1" applyAlignment="1">
      <alignment horizontal="center" vertical="center" shrinkToFit="1"/>
    </xf>
    <xf numFmtId="0" fontId="9" fillId="0" borderId="80" xfId="1" applyFont="1" applyBorder="1" applyAlignment="1">
      <alignment horizontal="center" vertical="center" shrinkToFit="1"/>
    </xf>
    <xf numFmtId="0" fontId="12" fillId="2" borderId="81" xfId="1" applyFont="1" applyFill="1" applyBorder="1" applyAlignment="1">
      <alignment horizontal="center" vertical="center" shrinkToFit="1"/>
    </xf>
    <xf numFmtId="0" fontId="12" fillId="2" borderId="82" xfId="1" applyFont="1" applyFill="1" applyBorder="1" applyAlignment="1">
      <alignment horizontal="center" vertical="center" shrinkToFit="1"/>
    </xf>
    <xf numFmtId="0" fontId="12" fillId="2" borderId="83" xfId="1" applyFont="1" applyFill="1" applyBorder="1" applyAlignment="1">
      <alignment horizontal="center" vertical="center" shrinkToFit="1"/>
    </xf>
    <xf numFmtId="0" fontId="9" fillId="4" borderId="84" xfId="1" applyFont="1" applyFill="1" applyBorder="1" applyAlignment="1">
      <alignment horizontal="center" vertical="center" shrinkToFit="1"/>
    </xf>
    <xf numFmtId="0" fontId="9" fillId="5" borderId="85" xfId="1" applyFont="1" applyFill="1" applyBorder="1" applyAlignment="1">
      <alignment horizontal="center" vertical="center" shrinkToFit="1"/>
    </xf>
    <xf numFmtId="0" fontId="9" fillId="4" borderId="85" xfId="1" applyFont="1" applyFill="1" applyBorder="1" applyAlignment="1">
      <alignment horizontal="center" vertical="center" shrinkToFit="1"/>
    </xf>
    <xf numFmtId="0" fontId="9" fillId="0" borderId="83" xfId="1" applyFont="1" applyBorder="1" applyAlignment="1">
      <alignment horizontal="center" vertical="center" shrinkToFit="1"/>
    </xf>
    <xf numFmtId="0" fontId="9" fillId="4" borderId="86" xfId="1" applyFont="1" applyFill="1" applyBorder="1" applyAlignment="1">
      <alignment horizontal="center" vertical="center" shrinkToFit="1"/>
    </xf>
    <xf numFmtId="0" fontId="9" fillId="5" borderId="81" xfId="1" applyFont="1" applyFill="1" applyBorder="1" applyAlignment="1">
      <alignment horizontal="center" vertical="center" shrinkToFit="1"/>
    </xf>
    <xf numFmtId="0" fontId="9" fillId="0" borderId="85" xfId="1" applyFont="1" applyBorder="1" applyAlignment="1">
      <alignment horizontal="center" vertical="center" shrinkToFit="1"/>
    </xf>
    <xf numFmtId="0" fontId="9" fillId="5" borderId="86" xfId="1" applyFont="1" applyFill="1" applyBorder="1" applyAlignment="1">
      <alignment horizontal="center" vertical="center" shrinkToFit="1"/>
    </xf>
    <xf numFmtId="0" fontId="9" fillId="4" borderId="81" xfId="1" applyFont="1" applyFill="1" applyBorder="1" applyAlignment="1">
      <alignment horizontal="center" vertical="center" shrinkToFit="1"/>
    </xf>
    <xf numFmtId="0" fontId="9" fillId="6" borderId="85" xfId="1" applyFont="1" applyFill="1" applyBorder="1" applyAlignment="1">
      <alignment horizontal="center" vertical="center" shrinkToFit="1"/>
    </xf>
    <xf numFmtId="0" fontId="9" fillId="0" borderId="81" xfId="1" applyFont="1" applyBorder="1" applyAlignment="1">
      <alignment horizontal="center" vertical="center" shrinkToFit="1"/>
    </xf>
    <xf numFmtId="0" fontId="9" fillId="0" borderId="86" xfId="1" applyFont="1" applyBorder="1" applyAlignment="1">
      <alignment horizontal="center" vertical="center" shrinkToFit="1"/>
    </xf>
    <xf numFmtId="0" fontId="9" fillId="0" borderId="84" xfId="1" applyFont="1" applyBorder="1" applyAlignment="1">
      <alignment horizontal="center" vertical="center" shrinkToFit="1"/>
    </xf>
    <xf numFmtId="0" fontId="9" fillId="6" borderId="83" xfId="1" applyFont="1" applyFill="1" applyBorder="1" applyAlignment="1">
      <alignment horizontal="center" vertical="center" shrinkToFit="1"/>
    </xf>
    <xf numFmtId="179" fontId="18" fillId="6" borderId="83" xfId="1" quotePrefix="1" applyNumberFormat="1" applyFont="1" applyFill="1" applyBorder="1" applyAlignment="1">
      <alignment horizontal="center" vertical="center" shrinkToFit="1"/>
    </xf>
    <xf numFmtId="179" fontId="18" fillId="7" borderId="84" xfId="1" quotePrefix="1" applyNumberFormat="1" applyFont="1" applyFill="1" applyBorder="1" applyAlignment="1">
      <alignment horizontal="center" vertical="center" shrinkToFit="1"/>
    </xf>
    <xf numFmtId="0" fontId="9" fillId="0" borderId="82" xfId="1" applyFont="1" applyBorder="1" applyAlignment="1">
      <alignment horizontal="center" vertical="center" shrinkToFit="1"/>
    </xf>
    <xf numFmtId="0" fontId="17" fillId="0" borderId="82" xfId="1" applyFont="1" applyBorder="1" applyAlignment="1">
      <alignment horizontal="left" vertical="center" wrapText="1"/>
    </xf>
    <xf numFmtId="176" fontId="6" fillId="0" borderId="0" xfId="1" applyNumberFormat="1" applyFont="1" applyBorder="1" applyAlignment="1">
      <alignment vertical="center" shrinkToFit="1"/>
    </xf>
    <xf numFmtId="0" fontId="9" fillId="6" borderId="60" xfId="1" applyFont="1" applyFill="1" applyBorder="1" applyAlignment="1">
      <alignment horizontal="center" vertical="center" shrinkToFit="1"/>
    </xf>
    <xf numFmtId="0" fontId="9" fillId="0" borderId="14" xfId="1" quotePrefix="1" applyFont="1" applyBorder="1" applyAlignment="1">
      <alignment horizontal="center" vertical="center" shrinkToFit="1"/>
    </xf>
    <xf numFmtId="0" fontId="17" fillId="6" borderId="56" xfId="1" applyFont="1" applyFill="1" applyBorder="1" applyAlignment="1">
      <alignment horizontal="center" vertical="center" shrinkToFit="1"/>
    </xf>
    <xf numFmtId="0" fontId="18" fillId="5" borderId="41" xfId="1" applyFont="1" applyFill="1" applyBorder="1" applyAlignment="1">
      <alignment horizontal="center" vertical="center" shrinkToFit="1"/>
    </xf>
    <xf numFmtId="0" fontId="18" fillId="4" borderId="27" xfId="1" applyFont="1" applyFill="1" applyBorder="1" applyAlignment="1">
      <alignment horizontal="center" vertical="center" shrinkToFit="1"/>
    </xf>
    <xf numFmtId="0" fontId="18" fillId="0" borderId="41" xfId="1" applyFont="1" applyBorder="1" applyAlignment="1">
      <alignment horizontal="center" vertical="center" shrinkToFit="1"/>
    </xf>
    <xf numFmtId="0" fontId="18" fillId="6" borderId="56" xfId="1" applyFont="1" applyFill="1" applyBorder="1" applyAlignment="1">
      <alignment horizontal="center" vertical="center" shrinkToFit="1"/>
    </xf>
    <xf numFmtId="0" fontId="9" fillId="2" borderId="81" xfId="1" applyFont="1" applyFill="1" applyBorder="1" applyAlignment="1">
      <alignment horizontal="center" vertical="center" shrinkToFit="1"/>
    </xf>
    <xf numFmtId="0" fontId="9" fillId="2" borderId="83" xfId="1" applyFont="1" applyFill="1" applyBorder="1" applyAlignment="1">
      <alignment horizontal="center" vertical="center" shrinkToFit="1"/>
    </xf>
    <xf numFmtId="0" fontId="9" fillId="2" borderId="87" xfId="1" applyFont="1" applyFill="1" applyBorder="1" applyAlignment="1">
      <alignment horizontal="center" vertical="center" shrinkToFit="1"/>
    </xf>
    <xf numFmtId="0" fontId="9" fillId="6" borderId="86" xfId="1" applyFont="1" applyFill="1" applyBorder="1" applyAlignment="1">
      <alignment horizontal="center" vertical="center" shrinkToFit="1"/>
    </xf>
    <xf numFmtId="0" fontId="9" fillId="5" borderId="84" xfId="1" applyFont="1" applyFill="1" applyBorder="1" applyAlignment="1">
      <alignment horizontal="center" vertical="center" shrinkToFit="1"/>
    </xf>
    <xf numFmtId="0" fontId="9" fillId="4" borderId="83" xfId="1" applyFont="1" applyFill="1" applyBorder="1" applyAlignment="1">
      <alignment horizontal="center" vertical="center" shrinkToFit="1"/>
    </xf>
    <xf numFmtId="0" fontId="9" fillId="4" borderId="82" xfId="1" applyFont="1" applyFill="1" applyBorder="1" applyAlignment="1">
      <alignment horizontal="center" vertical="center" shrinkToFit="1"/>
    </xf>
    <xf numFmtId="0" fontId="9" fillId="6" borderId="88" xfId="1" applyFont="1" applyFill="1" applyBorder="1" applyAlignment="1">
      <alignment horizontal="center" vertical="center" shrinkToFit="1"/>
    </xf>
    <xf numFmtId="0" fontId="9" fillId="0" borderId="81" xfId="1" quotePrefix="1" applyFont="1" applyBorder="1" applyAlignment="1">
      <alignment horizontal="center" vertical="center" shrinkToFit="1"/>
    </xf>
    <xf numFmtId="0" fontId="5" fillId="0" borderId="1" xfId="1" applyFont="1" applyBorder="1" applyAlignment="1">
      <alignment vertical="center" shrinkToFit="1"/>
    </xf>
    <xf numFmtId="0" fontId="17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0" fontId="9" fillId="6" borderId="0" xfId="1" applyFont="1" applyFill="1" applyBorder="1" applyAlignment="1">
      <alignment horizontal="center" vertical="center" shrinkToFit="1"/>
    </xf>
    <xf numFmtId="179" fontId="18" fillId="6" borderId="0" xfId="1" applyNumberFormat="1" applyFont="1" applyFill="1" applyBorder="1" applyAlignment="1">
      <alignment horizontal="center" vertical="center" shrinkToFit="1"/>
    </xf>
    <xf numFmtId="181" fontId="18" fillId="6" borderId="0" xfId="1" applyNumberFormat="1" applyFont="1" applyFill="1" applyBorder="1" applyAlignment="1">
      <alignment horizontal="center" vertical="center" shrinkToFit="1"/>
    </xf>
    <xf numFmtId="0" fontId="9" fillId="0" borderId="60" xfId="1" applyFont="1" applyFill="1" applyBorder="1" applyAlignment="1">
      <alignment horizontal="center" vertical="center" shrinkToFit="1"/>
    </xf>
    <xf numFmtId="0" fontId="9" fillId="0" borderId="59" xfId="1" applyFont="1" applyFill="1" applyBorder="1" applyAlignment="1">
      <alignment vertical="center" shrinkToFit="1"/>
    </xf>
    <xf numFmtId="178" fontId="9" fillId="0" borderId="74" xfId="1" applyNumberFormat="1" applyFont="1" applyFill="1" applyBorder="1" applyAlignment="1">
      <alignment horizontal="center" vertical="center" shrinkToFit="1"/>
    </xf>
    <xf numFmtId="179" fontId="18" fillId="0" borderId="60" xfId="1" applyNumberFormat="1" applyFont="1" applyFill="1" applyBorder="1" applyAlignment="1">
      <alignment horizontal="center" vertical="center" shrinkToFit="1"/>
    </xf>
    <xf numFmtId="180" fontId="18" fillId="0" borderId="62" xfId="1" applyNumberFormat="1" applyFont="1" applyFill="1" applyBorder="1" applyAlignment="1">
      <alignment horizontal="center" vertical="center" shrinkToFit="1"/>
    </xf>
    <xf numFmtId="181" fontId="18" fillId="0" borderId="60" xfId="1" applyNumberFormat="1" applyFont="1" applyFill="1" applyBorder="1" applyAlignment="1">
      <alignment horizontal="center" vertical="center" shrinkToFit="1"/>
    </xf>
    <xf numFmtId="0" fontId="9" fillId="0" borderId="62" xfId="1" applyFont="1" applyFill="1" applyBorder="1" applyAlignment="1">
      <alignment horizontal="center" vertical="center" shrinkToFit="1"/>
    </xf>
    <xf numFmtId="0" fontId="9" fillId="0" borderId="74" xfId="1" applyFont="1" applyFill="1" applyBorder="1" applyAlignment="1">
      <alignment horizontal="center" vertical="center" shrinkToFit="1"/>
    </xf>
    <xf numFmtId="0" fontId="9" fillId="0" borderId="88" xfId="1" applyFont="1" applyFill="1" applyBorder="1" applyAlignment="1">
      <alignment horizontal="center" vertical="center" shrinkToFit="1"/>
    </xf>
    <xf numFmtId="0" fontId="18" fillId="0" borderId="75" xfId="1" applyFont="1" applyFill="1" applyBorder="1" applyAlignment="1">
      <alignment horizontal="center" vertical="center" shrinkToFit="1"/>
    </xf>
    <xf numFmtId="0" fontId="5" fillId="0" borderId="69" xfId="1" applyFont="1" applyFill="1" applyBorder="1" applyAlignment="1">
      <alignment shrinkToFit="1"/>
    </xf>
    <xf numFmtId="0" fontId="5" fillId="0" borderId="0" xfId="1" applyFont="1" applyFill="1" applyAlignment="1">
      <alignment shrinkToFit="1"/>
    </xf>
    <xf numFmtId="0" fontId="9" fillId="0" borderId="14" xfId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vertical="center" shrinkToFit="1"/>
    </xf>
    <xf numFmtId="178" fontId="9" fillId="0" borderId="11" xfId="1" applyNumberFormat="1" applyFont="1" applyFill="1" applyBorder="1" applyAlignment="1">
      <alignment horizontal="center" vertical="center" shrinkToFit="1"/>
    </xf>
    <xf numFmtId="179" fontId="18" fillId="0" borderId="14" xfId="1" applyNumberFormat="1" applyFont="1" applyFill="1" applyBorder="1" applyAlignment="1">
      <alignment horizontal="center" vertical="center" shrinkToFit="1"/>
    </xf>
    <xf numFmtId="180" fontId="18" fillId="0" borderId="13" xfId="1" applyNumberFormat="1" applyFont="1" applyFill="1" applyBorder="1" applyAlignment="1">
      <alignment horizontal="center" vertical="center" shrinkToFit="1"/>
    </xf>
    <xf numFmtId="181" fontId="18" fillId="0" borderId="14" xfId="1" applyNumberFormat="1" applyFont="1" applyFill="1" applyBorder="1" applyAlignment="1">
      <alignment horizontal="center" vertical="center" shrinkToFit="1"/>
    </xf>
    <xf numFmtId="0" fontId="9" fillId="0" borderId="13" xfId="1" applyFont="1" applyFill="1" applyBorder="1" applyAlignment="1">
      <alignment horizontal="center" vertical="center" shrinkToFit="1"/>
    </xf>
    <xf numFmtId="0" fontId="9" fillId="0" borderId="11" xfId="1" applyFont="1" applyFill="1" applyBorder="1" applyAlignment="1">
      <alignment horizontal="center" vertical="center" shrinkToFit="1"/>
    </xf>
    <xf numFmtId="0" fontId="9" fillId="0" borderId="81" xfId="1" applyFont="1" applyFill="1" applyBorder="1" applyAlignment="1">
      <alignment horizontal="center" vertical="center" shrinkToFit="1"/>
    </xf>
    <xf numFmtId="0" fontId="18" fillId="0" borderId="78" xfId="1" applyFont="1" applyFill="1" applyBorder="1" applyAlignment="1">
      <alignment horizontal="center" vertical="center" shrinkToFit="1"/>
    </xf>
    <xf numFmtId="0" fontId="5" fillId="0" borderId="64" xfId="1" applyFont="1" applyFill="1" applyBorder="1" applyAlignment="1">
      <alignment shrinkToFit="1"/>
    </xf>
    <xf numFmtId="0" fontId="9" fillId="6" borderId="36" xfId="1" applyFont="1" applyFill="1" applyBorder="1" applyAlignment="1">
      <alignment vertical="center" shrinkToFit="1"/>
    </xf>
    <xf numFmtId="178" fontId="9" fillId="6" borderId="37" xfId="1" applyNumberFormat="1" applyFont="1" applyFill="1" applyBorder="1" applyAlignment="1">
      <alignment horizontal="center" vertical="center" shrinkToFit="1"/>
    </xf>
    <xf numFmtId="0" fontId="9" fillId="6" borderId="24" xfId="1" applyFont="1" applyFill="1" applyBorder="1" applyAlignment="1">
      <alignment horizontal="center" vertical="center" shrinkToFit="1"/>
    </xf>
    <xf numFmtId="0" fontId="9" fillId="6" borderId="37" xfId="1" applyFont="1" applyFill="1" applyBorder="1" applyAlignment="1">
      <alignment horizontal="center" vertical="center" shrinkToFit="1"/>
    </xf>
    <xf numFmtId="0" fontId="9" fillId="6" borderId="82" xfId="1" applyFont="1" applyFill="1" applyBorder="1" applyAlignment="1">
      <alignment horizontal="center" vertical="center" shrinkToFit="1"/>
    </xf>
    <xf numFmtId="0" fontId="18" fillId="6" borderId="48" xfId="1" applyFont="1" applyFill="1" applyBorder="1" applyAlignment="1">
      <alignment horizontal="center" vertical="center" shrinkToFit="1"/>
    </xf>
    <xf numFmtId="0" fontId="5" fillId="6" borderId="50" xfId="1" applyFont="1" applyFill="1" applyBorder="1" applyAlignment="1">
      <alignment shrinkToFit="1"/>
    </xf>
    <xf numFmtId="0" fontId="5" fillId="6" borderId="0" xfId="1" applyFont="1" applyFill="1" applyAlignment="1">
      <alignment shrinkToFit="1"/>
    </xf>
  </cellXfs>
  <cellStyles count="2">
    <cellStyle name="標準" xfId="0" builtinId="0"/>
    <cellStyle name="標準_NOHHI SCHEDULE" xfId="1" xr:uid="{E42F3E3C-A50E-4998-B563-B2D217E13B68}"/>
  </cellStyles>
  <dxfs count="0"/>
  <tableStyles count="0" defaultTableStyle="TableStyleMedium2" defaultPivotStyle="PivotStyleLight16"/>
  <colors>
    <mruColors>
      <color rgb="FF99CCFF"/>
      <color rgb="FFACCC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85725</xdr:rowOff>
    </xdr:from>
    <xdr:to>
      <xdr:col>2</xdr:col>
      <xdr:colOff>752475</xdr:colOff>
      <xdr:row>0</xdr:row>
      <xdr:rowOff>514350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F177EA2C-A917-448F-A4E1-91568706706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85725"/>
          <a:ext cx="4762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85725</xdr:rowOff>
    </xdr:from>
    <xdr:to>
      <xdr:col>2</xdr:col>
      <xdr:colOff>752475</xdr:colOff>
      <xdr:row>0</xdr:row>
      <xdr:rowOff>514350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A3C51813-E581-4F29-9597-AC7A5F3FF2C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85725"/>
          <a:ext cx="4762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30D8D-0FAC-47D6-9181-6EBB1CDA8C0E}">
  <sheetPr>
    <tabColor rgb="FFFFC000"/>
    <pageSetUpPr fitToPage="1"/>
  </sheetPr>
  <dimension ref="A1:U571"/>
  <sheetViews>
    <sheetView tabSelected="1" view="pageBreakPreview" zoomScaleNormal="100" zoomScaleSheetLayoutView="100" workbookViewId="0"/>
  </sheetViews>
  <sheetFormatPr defaultColWidth="5.625" defaultRowHeight="15" customHeight="1" x14ac:dyDescent="0.25"/>
  <cols>
    <col min="1" max="1" width="7" style="236" customWidth="1"/>
    <col min="2" max="2" width="17.25" style="236" customWidth="1"/>
    <col min="3" max="3" width="10.375" style="236" customWidth="1"/>
    <col min="4" max="5" width="5.875" style="236" customWidth="1"/>
    <col min="6" max="7" width="5.875" style="236" hidden="1" customWidth="1"/>
    <col min="8" max="9" width="5.875" style="236" customWidth="1"/>
    <col min="10" max="10" width="7.375" style="237" customWidth="1"/>
    <col min="11" max="11" width="5.875" style="238" customWidth="1"/>
    <col min="12" max="12" width="5.875" style="236" customWidth="1"/>
    <col min="13" max="13" width="6.375" style="236" customWidth="1"/>
    <col min="14" max="14" width="5.125" style="236" customWidth="1"/>
    <col min="15" max="15" width="7.375" style="236" customWidth="1"/>
    <col min="16" max="16" width="7" style="236" customWidth="1"/>
    <col min="17" max="17" width="9.125" style="236" customWidth="1"/>
    <col min="18" max="18" width="16.875" style="236" bestFit="1" customWidth="1"/>
    <col min="19" max="19" width="6.375" style="196" hidden="1" customWidth="1"/>
    <col min="20" max="20" width="9.625" style="196" customWidth="1"/>
    <col min="21" max="21" width="5.625" style="196" customWidth="1"/>
    <col min="22" max="260" width="5.625" style="196"/>
    <col min="261" max="261" width="17.25" style="196" customWidth="1"/>
    <col min="262" max="262" width="10.375" style="196" customWidth="1"/>
    <col min="263" max="266" width="5.875" style="196" customWidth="1"/>
    <col min="267" max="267" width="7.375" style="196" customWidth="1"/>
    <col min="268" max="269" width="5.875" style="196" customWidth="1"/>
    <col min="270" max="270" width="6.375" style="196" customWidth="1"/>
    <col min="271" max="271" width="5.125" style="196" customWidth="1"/>
    <col min="272" max="272" width="7.375" style="196" customWidth="1"/>
    <col min="273" max="273" width="7" style="196" customWidth="1"/>
    <col min="274" max="274" width="21.625" style="196" customWidth="1"/>
    <col min="275" max="275" width="0" style="196" hidden="1" customWidth="1"/>
    <col min="276" max="276" width="9.625" style="196" customWidth="1"/>
    <col min="277" max="516" width="5.625" style="196"/>
    <col min="517" max="517" width="17.25" style="196" customWidth="1"/>
    <col min="518" max="518" width="10.375" style="196" customWidth="1"/>
    <col min="519" max="522" width="5.875" style="196" customWidth="1"/>
    <col min="523" max="523" width="7.375" style="196" customWidth="1"/>
    <col min="524" max="525" width="5.875" style="196" customWidth="1"/>
    <col min="526" max="526" width="6.375" style="196" customWidth="1"/>
    <col min="527" max="527" width="5.125" style="196" customWidth="1"/>
    <col min="528" max="528" width="7.375" style="196" customWidth="1"/>
    <col min="529" max="529" width="7" style="196" customWidth="1"/>
    <col min="530" max="530" width="21.625" style="196" customWidth="1"/>
    <col min="531" max="531" width="0" style="196" hidden="1" customWidth="1"/>
    <col min="532" max="532" width="9.625" style="196" customWidth="1"/>
    <col min="533" max="772" width="5.625" style="196"/>
    <col min="773" max="773" width="17.25" style="196" customWidth="1"/>
    <col min="774" max="774" width="10.375" style="196" customWidth="1"/>
    <col min="775" max="778" width="5.875" style="196" customWidth="1"/>
    <col min="779" max="779" width="7.375" style="196" customWidth="1"/>
    <col min="780" max="781" width="5.875" style="196" customWidth="1"/>
    <col min="782" max="782" width="6.375" style="196" customWidth="1"/>
    <col min="783" max="783" width="5.125" style="196" customWidth="1"/>
    <col min="784" max="784" width="7.375" style="196" customWidth="1"/>
    <col min="785" max="785" width="7" style="196" customWidth="1"/>
    <col min="786" max="786" width="21.625" style="196" customWidth="1"/>
    <col min="787" max="787" width="0" style="196" hidden="1" customWidth="1"/>
    <col min="788" max="788" width="9.625" style="196" customWidth="1"/>
    <col min="789" max="1028" width="5.625" style="196"/>
    <col min="1029" max="1029" width="17.25" style="196" customWidth="1"/>
    <col min="1030" max="1030" width="10.375" style="196" customWidth="1"/>
    <col min="1031" max="1034" width="5.875" style="196" customWidth="1"/>
    <col min="1035" max="1035" width="7.375" style="196" customWidth="1"/>
    <col min="1036" max="1037" width="5.875" style="196" customWidth="1"/>
    <col min="1038" max="1038" width="6.375" style="196" customWidth="1"/>
    <col min="1039" max="1039" width="5.125" style="196" customWidth="1"/>
    <col min="1040" max="1040" width="7.375" style="196" customWidth="1"/>
    <col min="1041" max="1041" width="7" style="196" customWidth="1"/>
    <col min="1042" max="1042" width="21.625" style="196" customWidth="1"/>
    <col min="1043" max="1043" width="0" style="196" hidden="1" customWidth="1"/>
    <col min="1044" max="1044" width="9.625" style="196" customWidth="1"/>
    <col min="1045" max="1284" width="5.625" style="196"/>
    <col min="1285" max="1285" width="17.25" style="196" customWidth="1"/>
    <col min="1286" max="1286" width="10.375" style="196" customWidth="1"/>
    <col min="1287" max="1290" width="5.875" style="196" customWidth="1"/>
    <col min="1291" max="1291" width="7.375" style="196" customWidth="1"/>
    <col min="1292" max="1293" width="5.875" style="196" customWidth="1"/>
    <col min="1294" max="1294" width="6.375" style="196" customWidth="1"/>
    <col min="1295" max="1295" width="5.125" style="196" customWidth="1"/>
    <col min="1296" max="1296" width="7.375" style="196" customWidth="1"/>
    <col min="1297" max="1297" width="7" style="196" customWidth="1"/>
    <col min="1298" max="1298" width="21.625" style="196" customWidth="1"/>
    <col min="1299" max="1299" width="0" style="196" hidden="1" customWidth="1"/>
    <col min="1300" max="1300" width="9.625" style="196" customWidth="1"/>
    <col min="1301" max="1540" width="5.625" style="196"/>
    <col min="1541" max="1541" width="17.25" style="196" customWidth="1"/>
    <col min="1542" max="1542" width="10.375" style="196" customWidth="1"/>
    <col min="1543" max="1546" width="5.875" style="196" customWidth="1"/>
    <col min="1547" max="1547" width="7.375" style="196" customWidth="1"/>
    <col min="1548" max="1549" width="5.875" style="196" customWidth="1"/>
    <col min="1550" max="1550" width="6.375" style="196" customWidth="1"/>
    <col min="1551" max="1551" width="5.125" style="196" customWidth="1"/>
    <col min="1552" max="1552" width="7.375" style="196" customWidth="1"/>
    <col min="1553" max="1553" width="7" style="196" customWidth="1"/>
    <col min="1554" max="1554" width="21.625" style="196" customWidth="1"/>
    <col min="1555" max="1555" width="0" style="196" hidden="1" customWidth="1"/>
    <col min="1556" max="1556" width="9.625" style="196" customWidth="1"/>
    <col min="1557" max="1796" width="5.625" style="196"/>
    <col min="1797" max="1797" width="17.25" style="196" customWidth="1"/>
    <col min="1798" max="1798" width="10.375" style="196" customWidth="1"/>
    <col min="1799" max="1802" width="5.875" style="196" customWidth="1"/>
    <col min="1803" max="1803" width="7.375" style="196" customWidth="1"/>
    <col min="1804" max="1805" width="5.875" style="196" customWidth="1"/>
    <col min="1806" max="1806" width="6.375" style="196" customWidth="1"/>
    <col min="1807" max="1807" width="5.125" style="196" customWidth="1"/>
    <col min="1808" max="1808" width="7.375" style="196" customWidth="1"/>
    <col min="1809" max="1809" width="7" style="196" customWidth="1"/>
    <col min="1810" max="1810" width="21.625" style="196" customWidth="1"/>
    <col min="1811" max="1811" width="0" style="196" hidden="1" customWidth="1"/>
    <col min="1812" max="1812" width="9.625" style="196" customWidth="1"/>
    <col min="1813" max="2052" width="5.625" style="196"/>
    <col min="2053" max="2053" width="17.25" style="196" customWidth="1"/>
    <col min="2054" max="2054" width="10.375" style="196" customWidth="1"/>
    <col min="2055" max="2058" width="5.875" style="196" customWidth="1"/>
    <col min="2059" max="2059" width="7.375" style="196" customWidth="1"/>
    <col min="2060" max="2061" width="5.875" style="196" customWidth="1"/>
    <col min="2062" max="2062" width="6.375" style="196" customWidth="1"/>
    <col min="2063" max="2063" width="5.125" style="196" customWidth="1"/>
    <col min="2064" max="2064" width="7.375" style="196" customWidth="1"/>
    <col min="2065" max="2065" width="7" style="196" customWidth="1"/>
    <col min="2066" max="2066" width="21.625" style="196" customWidth="1"/>
    <col min="2067" max="2067" width="0" style="196" hidden="1" customWidth="1"/>
    <col min="2068" max="2068" width="9.625" style="196" customWidth="1"/>
    <col min="2069" max="2308" width="5.625" style="196"/>
    <col min="2309" max="2309" width="17.25" style="196" customWidth="1"/>
    <col min="2310" max="2310" width="10.375" style="196" customWidth="1"/>
    <col min="2311" max="2314" width="5.875" style="196" customWidth="1"/>
    <col min="2315" max="2315" width="7.375" style="196" customWidth="1"/>
    <col min="2316" max="2317" width="5.875" style="196" customWidth="1"/>
    <col min="2318" max="2318" width="6.375" style="196" customWidth="1"/>
    <col min="2319" max="2319" width="5.125" style="196" customWidth="1"/>
    <col min="2320" max="2320" width="7.375" style="196" customWidth="1"/>
    <col min="2321" max="2321" width="7" style="196" customWidth="1"/>
    <col min="2322" max="2322" width="21.625" style="196" customWidth="1"/>
    <col min="2323" max="2323" width="0" style="196" hidden="1" customWidth="1"/>
    <col min="2324" max="2324" width="9.625" style="196" customWidth="1"/>
    <col min="2325" max="2564" width="5.625" style="196"/>
    <col min="2565" max="2565" width="17.25" style="196" customWidth="1"/>
    <col min="2566" max="2566" width="10.375" style="196" customWidth="1"/>
    <col min="2567" max="2570" width="5.875" style="196" customWidth="1"/>
    <col min="2571" max="2571" width="7.375" style="196" customWidth="1"/>
    <col min="2572" max="2573" width="5.875" style="196" customWidth="1"/>
    <col min="2574" max="2574" width="6.375" style="196" customWidth="1"/>
    <col min="2575" max="2575" width="5.125" style="196" customWidth="1"/>
    <col min="2576" max="2576" width="7.375" style="196" customWidth="1"/>
    <col min="2577" max="2577" width="7" style="196" customWidth="1"/>
    <col min="2578" max="2578" width="21.625" style="196" customWidth="1"/>
    <col min="2579" max="2579" width="0" style="196" hidden="1" customWidth="1"/>
    <col min="2580" max="2580" width="9.625" style="196" customWidth="1"/>
    <col min="2581" max="2820" width="5.625" style="196"/>
    <col min="2821" max="2821" width="17.25" style="196" customWidth="1"/>
    <col min="2822" max="2822" width="10.375" style="196" customWidth="1"/>
    <col min="2823" max="2826" width="5.875" style="196" customWidth="1"/>
    <col min="2827" max="2827" width="7.375" style="196" customWidth="1"/>
    <col min="2828" max="2829" width="5.875" style="196" customWidth="1"/>
    <col min="2830" max="2830" width="6.375" style="196" customWidth="1"/>
    <col min="2831" max="2831" width="5.125" style="196" customWidth="1"/>
    <col min="2832" max="2832" width="7.375" style="196" customWidth="1"/>
    <col min="2833" max="2833" width="7" style="196" customWidth="1"/>
    <col min="2834" max="2834" width="21.625" style="196" customWidth="1"/>
    <col min="2835" max="2835" width="0" style="196" hidden="1" customWidth="1"/>
    <col min="2836" max="2836" width="9.625" style="196" customWidth="1"/>
    <col min="2837" max="3076" width="5.625" style="196"/>
    <col min="3077" max="3077" width="17.25" style="196" customWidth="1"/>
    <col min="3078" max="3078" width="10.375" style="196" customWidth="1"/>
    <col min="3079" max="3082" width="5.875" style="196" customWidth="1"/>
    <col min="3083" max="3083" width="7.375" style="196" customWidth="1"/>
    <col min="3084" max="3085" width="5.875" style="196" customWidth="1"/>
    <col min="3086" max="3086" width="6.375" style="196" customWidth="1"/>
    <col min="3087" max="3087" width="5.125" style="196" customWidth="1"/>
    <col min="3088" max="3088" width="7.375" style="196" customWidth="1"/>
    <col min="3089" max="3089" width="7" style="196" customWidth="1"/>
    <col min="3090" max="3090" width="21.625" style="196" customWidth="1"/>
    <col min="3091" max="3091" width="0" style="196" hidden="1" customWidth="1"/>
    <col min="3092" max="3092" width="9.625" style="196" customWidth="1"/>
    <col min="3093" max="3332" width="5.625" style="196"/>
    <col min="3333" max="3333" width="17.25" style="196" customWidth="1"/>
    <col min="3334" max="3334" width="10.375" style="196" customWidth="1"/>
    <col min="3335" max="3338" width="5.875" style="196" customWidth="1"/>
    <col min="3339" max="3339" width="7.375" style="196" customWidth="1"/>
    <col min="3340" max="3341" width="5.875" style="196" customWidth="1"/>
    <col min="3342" max="3342" width="6.375" style="196" customWidth="1"/>
    <col min="3343" max="3343" width="5.125" style="196" customWidth="1"/>
    <col min="3344" max="3344" width="7.375" style="196" customWidth="1"/>
    <col min="3345" max="3345" width="7" style="196" customWidth="1"/>
    <col min="3346" max="3346" width="21.625" style="196" customWidth="1"/>
    <col min="3347" max="3347" width="0" style="196" hidden="1" customWidth="1"/>
    <col min="3348" max="3348" width="9.625" style="196" customWidth="1"/>
    <col min="3349" max="3588" width="5.625" style="196"/>
    <col min="3589" max="3589" width="17.25" style="196" customWidth="1"/>
    <col min="3590" max="3590" width="10.375" style="196" customWidth="1"/>
    <col min="3591" max="3594" width="5.875" style="196" customWidth="1"/>
    <col min="3595" max="3595" width="7.375" style="196" customWidth="1"/>
    <col min="3596" max="3597" width="5.875" style="196" customWidth="1"/>
    <col min="3598" max="3598" width="6.375" style="196" customWidth="1"/>
    <col min="3599" max="3599" width="5.125" style="196" customWidth="1"/>
    <col min="3600" max="3600" width="7.375" style="196" customWidth="1"/>
    <col min="3601" max="3601" width="7" style="196" customWidth="1"/>
    <col min="3602" max="3602" width="21.625" style="196" customWidth="1"/>
    <col min="3603" max="3603" width="0" style="196" hidden="1" customWidth="1"/>
    <col min="3604" max="3604" width="9.625" style="196" customWidth="1"/>
    <col min="3605" max="3844" width="5.625" style="196"/>
    <col min="3845" max="3845" width="17.25" style="196" customWidth="1"/>
    <col min="3846" max="3846" width="10.375" style="196" customWidth="1"/>
    <col min="3847" max="3850" width="5.875" style="196" customWidth="1"/>
    <col min="3851" max="3851" width="7.375" style="196" customWidth="1"/>
    <col min="3852" max="3853" width="5.875" style="196" customWidth="1"/>
    <col min="3854" max="3854" width="6.375" style="196" customWidth="1"/>
    <col min="3855" max="3855" width="5.125" style="196" customWidth="1"/>
    <col min="3856" max="3856" width="7.375" style="196" customWidth="1"/>
    <col min="3857" max="3857" width="7" style="196" customWidth="1"/>
    <col min="3858" max="3858" width="21.625" style="196" customWidth="1"/>
    <col min="3859" max="3859" width="0" style="196" hidden="1" customWidth="1"/>
    <col min="3860" max="3860" width="9.625" style="196" customWidth="1"/>
    <col min="3861" max="4100" width="5.625" style="196"/>
    <col min="4101" max="4101" width="17.25" style="196" customWidth="1"/>
    <col min="4102" max="4102" width="10.375" style="196" customWidth="1"/>
    <col min="4103" max="4106" width="5.875" style="196" customWidth="1"/>
    <col min="4107" max="4107" width="7.375" style="196" customWidth="1"/>
    <col min="4108" max="4109" width="5.875" style="196" customWidth="1"/>
    <col min="4110" max="4110" width="6.375" style="196" customWidth="1"/>
    <col min="4111" max="4111" width="5.125" style="196" customWidth="1"/>
    <col min="4112" max="4112" width="7.375" style="196" customWidth="1"/>
    <col min="4113" max="4113" width="7" style="196" customWidth="1"/>
    <col min="4114" max="4114" width="21.625" style="196" customWidth="1"/>
    <col min="4115" max="4115" width="0" style="196" hidden="1" customWidth="1"/>
    <col min="4116" max="4116" width="9.625" style="196" customWidth="1"/>
    <col min="4117" max="4356" width="5.625" style="196"/>
    <col min="4357" max="4357" width="17.25" style="196" customWidth="1"/>
    <col min="4358" max="4358" width="10.375" style="196" customWidth="1"/>
    <col min="4359" max="4362" width="5.875" style="196" customWidth="1"/>
    <col min="4363" max="4363" width="7.375" style="196" customWidth="1"/>
    <col min="4364" max="4365" width="5.875" style="196" customWidth="1"/>
    <col min="4366" max="4366" width="6.375" style="196" customWidth="1"/>
    <col min="4367" max="4367" width="5.125" style="196" customWidth="1"/>
    <col min="4368" max="4368" width="7.375" style="196" customWidth="1"/>
    <col min="4369" max="4369" width="7" style="196" customWidth="1"/>
    <col min="4370" max="4370" width="21.625" style="196" customWidth="1"/>
    <col min="4371" max="4371" width="0" style="196" hidden="1" customWidth="1"/>
    <col min="4372" max="4372" width="9.625" style="196" customWidth="1"/>
    <col min="4373" max="4612" width="5.625" style="196"/>
    <col min="4613" max="4613" width="17.25" style="196" customWidth="1"/>
    <col min="4614" max="4614" width="10.375" style="196" customWidth="1"/>
    <col min="4615" max="4618" width="5.875" style="196" customWidth="1"/>
    <col min="4619" max="4619" width="7.375" style="196" customWidth="1"/>
    <col min="4620" max="4621" width="5.875" style="196" customWidth="1"/>
    <col min="4622" max="4622" width="6.375" style="196" customWidth="1"/>
    <col min="4623" max="4623" width="5.125" style="196" customWidth="1"/>
    <col min="4624" max="4624" width="7.375" style="196" customWidth="1"/>
    <col min="4625" max="4625" width="7" style="196" customWidth="1"/>
    <col min="4626" max="4626" width="21.625" style="196" customWidth="1"/>
    <col min="4627" max="4627" width="0" style="196" hidden="1" customWidth="1"/>
    <col min="4628" max="4628" width="9.625" style="196" customWidth="1"/>
    <col min="4629" max="4868" width="5.625" style="196"/>
    <col min="4869" max="4869" width="17.25" style="196" customWidth="1"/>
    <col min="4870" max="4870" width="10.375" style="196" customWidth="1"/>
    <col min="4871" max="4874" width="5.875" style="196" customWidth="1"/>
    <col min="4875" max="4875" width="7.375" style="196" customWidth="1"/>
    <col min="4876" max="4877" width="5.875" style="196" customWidth="1"/>
    <col min="4878" max="4878" width="6.375" style="196" customWidth="1"/>
    <col min="4879" max="4879" width="5.125" style="196" customWidth="1"/>
    <col min="4880" max="4880" width="7.375" style="196" customWidth="1"/>
    <col min="4881" max="4881" width="7" style="196" customWidth="1"/>
    <col min="4882" max="4882" width="21.625" style="196" customWidth="1"/>
    <col min="4883" max="4883" width="0" style="196" hidden="1" customWidth="1"/>
    <col min="4884" max="4884" width="9.625" style="196" customWidth="1"/>
    <col min="4885" max="5124" width="5.625" style="196"/>
    <col min="5125" max="5125" width="17.25" style="196" customWidth="1"/>
    <col min="5126" max="5126" width="10.375" style="196" customWidth="1"/>
    <col min="5127" max="5130" width="5.875" style="196" customWidth="1"/>
    <col min="5131" max="5131" width="7.375" style="196" customWidth="1"/>
    <col min="5132" max="5133" width="5.875" style="196" customWidth="1"/>
    <col min="5134" max="5134" width="6.375" style="196" customWidth="1"/>
    <col min="5135" max="5135" width="5.125" style="196" customWidth="1"/>
    <col min="5136" max="5136" width="7.375" style="196" customWidth="1"/>
    <col min="5137" max="5137" width="7" style="196" customWidth="1"/>
    <col min="5138" max="5138" width="21.625" style="196" customWidth="1"/>
    <col min="5139" max="5139" width="0" style="196" hidden="1" customWidth="1"/>
    <col min="5140" max="5140" width="9.625" style="196" customWidth="1"/>
    <col min="5141" max="5380" width="5.625" style="196"/>
    <col min="5381" max="5381" width="17.25" style="196" customWidth="1"/>
    <col min="5382" max="5382" width="10.375" style="196" customWidth="1"/>
    <col min="5383" max="5386" width="5.875" style="196" customWidth="1"/>
    <col min="5387" max="5387" width="7.375" style="196" customWidth="1"/>
    <col min="5388" max="5389" width="5.875" style="196" customWidth="1"/>
    <col min="5390" max="5390" width="6.375" style="196" customWidth="1"/>
    <col min="5391" max="5391" width="5.125" style="196" customWidth="1"/>
    <col min="5392" max="5392" width="7.375" style="196" customWidth="1"/>
    <col min="5393" max="5393" width="7" style="196" customWidth="1"/>
    <col min="5394" max="5394" width="21.625" style="196" customWidth="1"/>
    <col min="5395" max="5395" width="0" style="196" hidden="1" customWidth="1"/>
    <col min="5396" max="5396" width="9.625" style="196" customWidth="1"/>
    <col min="5397" max="5636" width="5.625" style="196"/>
    <col min="5637" max="5637" width="17.25" style="196" customWidth="1"/>
    <col min="5638" max="5638" width="10.375" style="196" customWidth="1"/>
    <col min="5639" max="5642" width="5.875" style="196" customWidth="1"/>
    <col min="5643" max="5643" width="7.375" style="196" customWidth="1"/>
    <col min="5644" max="5645" width="5.875" style="196" customWidth="1"/>
    <col min="5646" max="5646" width="6.375" style="196" customWidth="1"/>
    <col min="5647" max="5647" width="5.125" style="196" customWidth="1"/>
    <col min="5648" max="5648" width="7.375" style="196" customWidth="1"/>
    <col min="5649" max="5649" width="7" style="196" customWidth="1"/>
    <col min="5650" max="5650" width="21.625" style="196" customWidth="1"/>
    <col min="5651" max="5651" width="0" style="196" hidden="1" customWidth="1"/>
    <col min="5652" max="5652" width="9.625" style="196" customWidth="1"/>
    <col min="5653" max="5892" width="5.625" style="196"/>
    <col min="5893" max="5893" width="17.25" style="196" customWidth="1"/>
    <col min="5894" max="5894" width="10.375" style="196" customWidth="1"/>
    <col min="5895" max="5898" width="5.875" style="196" customWidth="1"/>
    <col min="5899" max="5899" width="7.375" style="196" customWidth="1"/>
    <col min="5900" max="5901" width="5.875" style="196" customWidth="1"/>
    <col min="5902" max="5902" width="6.375" style="196" customWidth="1"/>
    <col min="5903" max="5903" width="5.125" style="196" customWidth="1"/>
    <col min="5904" max="5904" width="7.375" style="196" customWidth="1"/>
    <col min="5905" max="5905" width="7" style="196" customWidth="1"/>
    <col min="5906" max="5906" width="21.625" style="196" customWidth="1"/>
    <col min="5907" max="5907" width="0" style="196" hidden="1" customWidth="1"/>
    <col min="5908" max="5908" width="9.625" style="196" customWidth="1"/>
    <col min="5909" max="6148" width="5.625" style="196"/>
    <col min="6149" max="6149" width="17.25" style="196" customWidth="1"/>
    <col min="6150" max="6150" width="10.375" style="196" customWidth="1"/>
    <col min="6151" max="6154" width="5.875" style="196" customWidth="1"/>
    <col min="6155" max="6155" width="7.375" style="196" customWidth="1"/>
    <col min="6156" max="6157" width="5.875" style="196" customWidth="1"/>
    <col min="6158" max="6158" width="6.375" style="196" customWidth="1"/>
    <col min="6159" max="6159" width="5.125" style="196" customWidth="1"/>
    <col min="6160" max="6160" width="7.375" style="196" customWidth="1"/>
    <col min="6161" max="6161" width="7" style="196" customWidth="1"/>
    <col min="6162" max="6162" width="21.625" style="196" customWidth="1"/>
    <col min="6163" max="6163" width="0" style="196" hidden="1" customWidth="1"/>
    <col min="6164" max="6164" width="9.625" style="196" customWidth="1"/>
    <col min="6165" max="6404" width="5.625" style="196"/>
    <col min="6405" max="6405" width="17.25" style="196" customWidth="1"/>
    <col min="6406" max="6406" width="10.375" style="196" customWidth="1"/>
    <col min="6407" max="6410" width="5.875" style="196" customWidth="1"/>
    <col min="6411" max="6411" width="7.375" style="196" customWidth="1"/>
    <col min="6412" max="6413" width="5.875" style="196" customWidth="1"/>
    <col min="6414" max="6414" width="6.375" style="196" customWidth="1"/>
    <col min="6415" max="6415" width="5.125" style="196" customWidth="1"/>
    <col min="6416" max="6416" width="7.375" style="196" customWidth="1"/>
    <col min="6417" max="6417" width="7" style="196" customWidth="1"/>
    <col min="6418" max="6418" width="21.625" style="196" customWidth="1"/>
    <col min="6419" max="6419" width="0" style="196" hidden="1" customWidth="1"/>
    <col min="6420" max="6420" width="9.625" style="196" customWidth="1"/>
    <col min="6421" max="6660" width="5.625" style="196"/>
    <col min="6661" max="6661" width="17.25" style="196" customWidth="1"/>
    <col min="6662" max="6662" width="10.375" style="196" customWidth="1"/>
    <col min="6663" max="6666" width="5.875" style="196" customWidth="1"/>
    <col min="6667" max="6667" width="7.375" style="196" customWidth="1"/>
    <col min="6668" max="6669" width="5.875" style="196" customWidth="1"/>
    <col min="6670" max="6670" width="6.375" style="196" customWidth="1"/>
    <col min="6671" max="6671" width="5.125" style="196" customWidth="1"/>
    <col min="6672" max="6672" width="7.375" style="196" customWidth="1"/>
    <col min="6673" max="6673" width="7" style="196" customWidth="1"/>
    <col min="6674" max="6674" width="21.625" style="196" customWidth="1"/>
    <col min="6675" max="6675" width="0" style="196" hidden="1" customWidth="1"/>
    <col min="6676" max="6676" width="9.625" style="196" customWidth="1"/>
    <col min="6677" max="6916" width="5.625" style="196"/>
    <col min="6917" max="6917" width="17.25" style="196" customWidth="1"/>
    <col min="6918" max="6918" width="10.375" style="196" customWidth="1"/>
    <col min="6919" max="6922" width="5.875" style="196" customWidth="1"/>
    <col min="6923" max="6923" width="7.375" style="196" customWidth="1"/>
    <col min="6924" max="6925" width="5.875" style="196" customWidth="1"/>
    <col min="6926" max="6926" width="6.375" style="196" customWidth="1"/>
    <col min="6927" max="6927" width="5.125" style="196" customWidth="1"/>
    <col min="6928" max="6928" width="7.375" style="196" customWidth="1"/>
    <col min="6929" max="6929" width="7" style="196" customWidth="1"/>
    <col min="6930" max="6930" width="21.625" style="196" customWidth="1"/>
    <col min="6931" max="6931" width="0" style="196" hidden="1" customWidth="1"/>
    <col min="6932" max="6932" width="9.625" style="196" customWidth="1"/>
    <col min="6933" max="7172" width="5.625" style="196"/>
    <col min="7173" max="7173" width="17.25" style="196" customWidth="1"/>
    <col min="7174" max="7174" width="10.375" style="196" customWidth="1"/>
    <col min="7175" max="7178" width="5.875" style="196" customWidth="1"/>
    <col min="7179" max="7179" width="7.375" style="196" customWidth="1"/>
    <col min="7180" max="7181" width="5.875" style="196" customWidth="1"/>
    <col min="7182" max="7182" width="6.375" style="196" customWidth="1"/>
    <col min="7183" max="7183" width="5.125" style="196" customWidth="1"/>
    <col min="7184" max="7184" width="7.375" style="196" customWidth="1"/>
    <col min="7185" max="7185" width="7" style="196" customWidth="1"/>
    <col min="7186" max="7186" width="21.625" style="196" customWidth="1"/>
    <col min="7187" max="7187" width="0" style="196" hidden="1" customWidth="1"/>
    <col min="7188" max="7188" width="9.625" style="196" customWidth="1"/>
    <col min="7189" max="7428" width="5.625" style="196"/>
    <col min="7429" max="7429" width="17.25" style="196" customWidth="1"/>
    <col min="7430" max="7430" width="10.375" style="196" customWidth="1"/>
    <col min="7431" max="7434" width="5.875" style="196" customWidth="1"/>
    <col min="7435" max="7435" width="7.375" style="196" customWidth="1"/>
    <col min="7436" max="7437" width="5.875" style="196" customWidth="1"/>
    <col min="7438" max="7438" width="6.375" style="196" customWidth="1"/>
    <col min="7439" max="7439" width="5.125" style="196" customWidth="1"/>
    <col min="7440" max="7440" width="7.375" style="196" customWidth="1"/>
    <col min="7441" max="7441" width="7" style="196" customWidth="1"/>
    <col min="7442" max="7442" width="21.625" style="196" customWidth="1"/>
    <col min="7443" max="7443" width="0" style="196" hidden="1" customWidth="1"/>
    <col min="7444" max="7444" width="9.625" style="196" customWidth="1"/>
    <col min="7445" max="7684" width="5.625" style="196"/>
    <col min="7685" max="7685" width="17.25" style="196" customWidth="1"/>
    <col min="7686" max="7686" width="10.375" style="196" customWidth="1"/>
    <col min="7687" max="7690" width="5.875" style="196" customWidth="1"/>
    <col min="7691" max="7691" width="7.375" style="196" customWidth="1"/>
    <col min="7692" max="7693" width="5.875" style="196" customWidth="1"/>
    <col min="7694" max="7694" width="6.375" style="196" customWidth="1"/>
    <col min="7695" max="7695" width="5.125" style="196" customWidth="1"/>
    <col min="7696" max="7696" width="7.375" style="196" customWidth="1"/>
    <col min="7697" max="7697" width="7" style="196" customWidth="1"/>
    <col min="7698" max="7698" width="21.625" style="196" customWidth="1"/>
    <col min="7699" max="7699" width="0" style="196" hidden="1" customWidth="1"/>
    <col min="7700" max="7700" width="9.625" style="196" customWidth="1"/>
    <col min="7701" max="7940" width="5.625" style="196"/>
    <col min="7941" max="7941" width="17.25" style="196" customWidth="1"/>
    <col min="7942" max="7942" width="10.375" style="196" customWidth="1"/>
    <col min="7943" max="7946" width="5.875" style="196" customWidth="1"/>
    <col min="7947" max="7947" width="7.375" style="196" customWidth="1"/>
    <col min="7948" max="7949" width="5.875" style="196" customWidth="1"/>
    <col min="7950" max="7950" width="6.375" style="196" customWidth="1"/>
    <col min="7951" max="7951" width="5.125" style="196" customWidth="1"/>
    <col min="7952" max="7952" width="7.375" style="196" customWidth="1"/>
    <col min="7953" max="7953" width="7" style="196" customWidth="1"/>
    <col min="7954" max="7954" width="21.625" style="196" customWidth="1"/>
    <col min="7955" max="7955" width="0" style="196" hidden="1" customWidth="1"/>
    <col min="7956" max="7956" width="9.625" style="196" customWidth="1"/>
    <col min="7957" max="8196" width="5.625" style="196"/>
    <col min="8197" max="8197" width="17.25" style="196" customWidth="1"/>
    <col min="8198" max="8198" width="10.375" style="196" customWidth="1"/>
    <col min="8199" max="8202" width="5.875" style="196" customWidth="1"/>
    <col min="8203" max="8203" width="7.375" style="196" customWidth="1"/>
    <col min="8204" max="8205" width="5.875" style="196" customWidth="1"/>
    <col min="8206" max="8206" width="6.375" style="196" customWidth="1"/>
    <col min="8207" max="8207" width="5.125" style="196" customWidth="1"/>
    <col min="8208" max="8208" width="7.375" style="196" customWidth="1"/>
    <col min="8209" max="8209" width="7" style="196" customWidth="1"/>
    <col min="8210" max="8210" width="21.625" style="196" customWidth="1"/>
    <col min="8211" max="8211" width="0" style="196" hidden="1" customWidth="1"/>
    <col min="8212" max="8212" width="9.625" style="196" customWidth="1"/>
    <col min="8213" max="8452" width="5.625" style="196"/>
    <col min="8453" max="8453" width="17.25" style="196" customWidth="1"/>
    <col min="8454" max="8454" width="10.375" style="196" customWidth="1"/>
    <col min="8455" max="8458" width="5.875" style="196" customWidth="1"/>
    <col min="8459" max="8459" width="7.375" style="196" customWidth="1"/>
    <col min="8460" max="8461" width="5.875" style="196" customWidth="1"/>
    <col min="8462" max="8462" width="6.375" style="196" customWidth="1"/>
    <col min="8463" max="8463" width="5.125" style="196" customWidth="1"/>
    <col min="8464" max="8464" width="7.375" style="196" customWidth="1"/>
    <col min="8465" max="8465" width="7" style="196" customWidth="1"/>
    <col min="8466" max="8466" width="21.625" style="196" customWidth="1"/>
    <col min="8467" max="8467" width="0" style="196" hidden="1" customWidth="1"/>
    <col min="8468" max="8468" width="9.625" style="196" customWidth="1"/>
    <col min="8469" max="8708" width="5.625" style="196"/>
    <col min="8709" max="8709" width="17.25" style="196" customWidth="1"/>
    <col min="8710" max="8710" width="10.375" style="196" customWidth="1"/>
    <col min="8711" max="8714" width="5.875" style="196" customWidth="1"/>
    <col min="8715" max="8715" width="7.375" style="196" customWidth="1"/>
    <col min="8716" max="8717" width="5.875" style="196" customWidth="1"/>
    <col min="8718" max="8718" width="6.375" style="196" customWidth="1"/>
    <col min="8719" max="8719" width="5.125" style="196" customWidth="1"/>
    <col min="8720" max="8720" width="7.375" style="196" customWidth="1"/>
    <col min="8721" max="8721" width="7" style="196" customWidth="1"/>
    <col min="8722" max="8722" width="21.625" style="196" customWidth="1"/>
    <col min="8723" max="8723" width="0" style="196" hidden="1" customWidth="1"/>
    <col min="8724" max="8724" width="9.625" style="196" customWidth="1"/>
    <col min="8725" max="8964" width="5.625" style="196"/>
    <col min="8965" max="8965" width="17.25" style="196" customWidth="1"/>
    <col min="8966" max="8966" width="10.375" style="196" customWidth="1"/>
    <col min="8967" max="8970" width="5.875" style="196" customWidth="1"/>
    <col min="8971" max="8971" width="7.375" style="196" customWidth="1"/>
    <col min="8972" max="8973" width="5.875" style="196" customWidth="1"/>
    <col min="8974" max="8974" width="6.375" style="196" customWidth="1"/>
    <col min="8975" max="8975" width="5.125" style="196" customWidth="1"/>
    <col min="8976" max="8976" width="7.375" style="196" customWidth="1"/>
    <col min="8977" max="8977" width="7" style="196" customWidth="1"/>
    <col min="8978" max="8978" width="21.625" style="196" customWidth="1"/>
    <col min="8979" max="8979" width="0" style="196" hidden="1" customWidth="1"/>
    <col min="8980" max="8980" width="9.625" style="196" customWidth="1"/>
    <col min="8981" max="9220" width="5.625" style="196"/>
    <col min="9221" max="9221" width="17.25" style="196" customWidth="1"/>
    <col min="9222" max="9222" width="10.375" style="196" customWidth="1"/>
    <col min="9223" max="9226" width="5.875" style="196" customWidth="1"/>
    <col min="9227" max="9227" width="7.375" style="196" customWidth="1"/>
    <col min="9228" max="9229" width="5.875" style="196" customWidth="1"/>
    <col min="9230" max="9230" width="6.375" style="196" customWidth="1"/>
    <col min="9231" max="9231" width="5.125" style="196" customWidth="1"/>
    <col min="9232" max="9232" width="7.375" style="196" customWidth="1"/>
    <col min="9233" max="9233" width="7" style="196" customWidth="1"/>
    <col min="9234" max="9234" width="21.625" style="196" customWidth="1"/>
    <col min="9235" max="9235" width="0" style="196" hidden="1" customWidth="1"/>
    <col min="9236" max="9236" width="9.625" style="196" customWidth="1"/>
    <col min="9237" max="9476" width="5.625" style="196"/>
    <col min="9477" max="9477" width="17.25" style="196" customWidth="1"/>
    <col min="9478" max="9478" width="10.375" style="196" customWidth="1"/>
    <col min="9479" max="9482" width="5.875" style="196" customWidth="1"/>
    <col min="9483" max="9483" width="7.375" style="196" customWidth="1"/>
    <col min="9484" max="9485" width="5.875" style="196" customWidth="1"/>
    <col min="9486" max="9486" width="6.375" style="196" customWidth="1"/>
    <col min="9487" max="9487" width="5.125" style="196" customWidth="1"/>
    <col min="9488" max="9488" width="7.375" style="196" customWidth="1"/>
    <col min="9489" max="9489" width="7" style="196" customWidth="1"/>
    <col min="9490" max="9490" width="21.625" style="196" customWidth="1"/>
    <col min="9491" max="9491" width="0" style="196" hidden="1" customWidth="1"/>
    <col min="9492" max="9492" width="9.625" style="196" customWidth="1"/>
    <col min="9493" max="9732" width="5.625" style="196"/>
    <col min="9733" max="9733" width="17.25" style="196" customWidth="1"/>
    <col min="9734" max="9734" width="10.375" style="196" customWidth="1"/>
    <col min="9735" max="9738" width="5.875" style="196" customWidth="1"/>
    <col min="9739" max="9739" width="7.375" style="196" customWidth="1"/>
    <col min="9740" max="9741" width="5.875" style="196" customWidth="1"/>
    <col min="9742" max="9742" width="6.375" style="196" customWidth="1"/>
    <col min="9743" max="9743" width="5.125" style="196" customWidth="1"/>
    <col min="9744" max="9744" width="7.375" style="196" customWidth="1"/>
    <col min="9745" max="9745" width="7" style="196" customWidth="1"/>
    <col min="9746" max="9746" width="21.625" style="196" customWidth="1"/>
    <col min="9747" max="9747" width="0" style="196" hidden="1" customWidth="1"/>
    <col min="9748" max="9748" width="9.625" style="196" customWidth="1"/>
    <col min="9749" max="9988" width="5.625" style="196"/>
    <col min="9989" max="9989" width="17.25" style="196" customWidth="1"/>
    <col min="9990" max="9990" width="10.375" style="196" customWidth="1"/>
    <col min="9991" max="9994" width="5.875" style="196" customWidth="1"/>
    <col min="9995" max="9995" width="7.375" style="196" customWidth="1"/>
    <col min="9996" max="9997" width="5.875" style="196" customWidth="1"/>
    <col min="9998" max="9998" width="6.375" style="196" customWidth="1"/>
    <col min="9999" max="9999" width="5.125" style="196" customWidth="1"/>
    <col min="10000" max="10000" width="7.375" style="196" customWidth="1"/>
    <col min="10001" max="10001" width="7" style="196" customWidth="1"/>
    <col min="10002" max="10002" width="21.625" style="196" customWidth="1"/>
    <col min="10003" max="10003" width="0" style="196" hidden="1" customWidth="1"/>
    <col min="10004" max="10004" width="9.625" style="196" customWidth="1"/>
    <col min="10005" max="10244" width="5.625" style="196"/>
    <col min="10245" max="10245" width="17.25" style="196" customWidth="1"/>
    <col min="10246" max="10246" width="10.375" style="196" customWidth="1"/>
    <col min="10247" max="10250" width="5.875" style="196" customWidth="1"/>
    <col min="10251" max="10251" width="7.375" style="196" customWidth="1"/>
    <col min="10252" max="10253" width="5.875" style="196" customWidth="1"/>
    <col min="10254" max="10254" width="6.375" style="196" customWidth="1"/>
    <col min="10255" max="10255" width="5.125" style="196" customWidth="1"/>
    <col min="10256" max="10256" width="7.375" style="196" customWidth="1"/>
    <col min="10257" max="10257" width="7" style="196" customWidth="1"/>
    <col min="10258" max="10258" width="21.625" style="196" customWidth="1"/>
    <col min="10259" max="10259" width="0" style="196" hidden="1" customWidth="1"/>
    <col min="10260" max="10260" width="9.625" style="196" customWidth="1"/>
    <col min="10261" max="10500" width="5.625" style="196"/>
    <col min="10501" max="10501" width="17.25" style="196" customWidth="1"/>
    <col min="10502" max="10502" width="10.375" style="196" customWidth="1"/>
    <col min="10503" max="10506" width="5.875" style="196" customWidth="1"/>
    <col min="10507" max="10507" width="7.375" style="196" customWidth="1"/>
    <col min="10508" max="10509" width="5.875" style="196" customWidth="1"/>
    <col min="10510" max="10510" width="6.375" style="196" customWidth="1"/>
    <col min="10511" max="10511" width="5.125" style="196" customWidth="1"/>
    <col min="10512" max="10512" width="7.375" style="196" customWidth="1"/>
    <col min="10513" max="10513" width="7" style="196" customWidth="1"/>
    <col min="10514" max="10514" width="21.625" style="196" customWidth="1"/>
    <col min="10515" max="10515" width="0" style="196" hidden="1" customWidth="1"/>
    <col min="10516" max="10516" width="9.625" style="196" customWidth="1"/>
    <col min="10517" max="10756" width="5.625" style="196"/>
    <col min="10757" max="10757" width="17.25" style="196" customWidth="1"/>
    <col min="10758" max="10758" width="10.375" style="196" customWidth="1"/>
    <col min="10759" max="10762" width="5.875" style="196" customWidth="1"/>
    <col min="10763" max="10763" width="7.375" style="196" customWidth="1"/>
    <col min="10764" max="10765" width="5.875" style="196" customWidth="1"/>
    <col min="10766" max="10766" width="6.375" style="196" customWidth="1"/>
    <col min="10767" max="10767" width="5.125" style="196" customWidth="1"/>
    <col min="10768" max="10768" width="7.375" style="196" customWidth="1"/>
    <col min="10769" max="10769" width="7" style="196" customWidth="1"/>
    <col min="10770" max="10770" width="21.625" style="196" customWidth="1"/>
    <col min="10771" max="10771" width="0" style="196" hidden="1" customWidth="1"/>
    <col min="10772" max="10772" width="9.625" style="196" customWidth="1"/>
    <col min="10773" max="11012" width="5.625" style="196"/>
    <col min="11013" max="11013" width="17.25" style="196" customWidth="1"/>
    <col min="11014" max="11014" width="10.375" style="196" customWidth="1"/>
    <col min="11015" max="11018" width="5.875" style="196" customWidth="1"/>
    <col min="11019" max="11019" width="7.375" style="196" customWidth="1"/>
    <col min="11020" max="11021" width="5.875" style="196" customWidth="1"/>
    <col min="11022" max="11022" width="6.375" style="196" customWidth="1"/>
    <col min="11023" max="11023" width="5.125" style="196" customWidth="1"/>
    <col min="11024" max="11024" width="7.375" style="196" customWidth="1"/>
    <col min="11025" max="11025" width="7" style="196" customWidth="1"/>
    <col min="11026" max="11026" width="21.625" style="196" customWidth="1"/>
    <col min="11027" max="11027" width="0" style="196" hidden="1" customWidth="1"/>
    <col min="11028" max="11028" width="9.625" style="196" customWidth="1"/>
    <col min="11029" max="11268" width="5.625" style="196"/>
    <col min="11269" max="11269" width="17.25" style="196" customWidth="1"/>
    <col min="11270" max="11270" width="10.375" style="196" customWidth="1"/>
    <col min="11271" max="11274" width="5.875" style="196" customWidth="1"/>
    <col min="11275" max="11275" width="7.375" style="196" customWidth="1"/>
    <col min="11276" max="11277" width="5.875" style="196" customWidth="1"/>
    <col min="11278" max="11278" width="6.375" style="196" customWidth="1"/>
    <col min="11279" max="11279" width="5.125" style="196" customWidth="1"/>
    <col min="11280" max="11280" width="7.375" style="196" customWidth="1"/>
    <col min="11281" max="11281" width="7" style="196" customWidth="1"/>
    <col min="11282" max="11282" width="21.625" style="196" customWidth="1"/>
    <col min="11283" max="11283" width="0" style="196" hidden="1" customWidth="1"/>
    <col min="11284" max="11284" width="9.625" style="196" customWidth="1"/>
    <col min="11285" max="11524" width="5.625" style="196"/>
    <col min="11525" max="11525" width="17.25" style="196" customWidth="1"/>
    <col min="11526" max="11526" width="10.375" style="196" customWidth="1"/>
    <col min="11527" max="11530" width="5.875" style="196" customWidth="1"/>
    <col min="11531" max="11531" width="7.375" style="196" customWidth="1"/>
    <col min="11532" max="11533" width="5.875" style="196" customWidth="1"/>
    <col min="11534" max="11534" width="6.375" style="196" customWidth="1"/>
    <col min="11535" max="11535" width="5.125" style="196" customWidth="1"/>
    <col min="11536" max="11536" width="7.375" style="196" customWidth="1"/>
    <col min="11537" max="11537" width="7" style="196" customWidth="1"/>
    <col min="11538" max="11538" width="21.625" style="196" customWidth="1"/>
    <col min="11539" max="11539" width="0" style="196" hidden="1" customWidth="1"/>
    <col min="11540" max="11540" width="9.625" style="196" customWidth="1"/>
    <col min="11541" max="11780" width="5.625" style="196"/>
    <col min="11781" max="11781" width="17.25" style="196" customWidth="1"/>
    <col min="11782" max="11782" width="10.375" style="196" customWidth="1"/>
    <col min="11783" max="11786" width="5.875" style="196" customWidth="1"/>
    <col min="11787" max="11787" width="7.375" style="196" customWidth="1"/>
    <col min="11788" max="11789" width="5.875" style="196" customWidth="1"/>
    <col min="11790" max="11790" width="6.375" style="196" customWidth="1"/>
    <col min="11791" max="11791" width="5.125" style="196" customWidth="1"/>
    <col min="11792" max="11792" width="7.375" style="196" customWidth="1"/>
    <col min="11793" max="11793" width="7" style="196" customWidth="1"/>
    <col min="11794" max="11794" width="21.625" style="196" customWidth="1"/>
    <col min="11795" max="11795" width="0" style="196" hidden="1" customWidth="1"/>
    <col min="11796" max="11796" width="9.625" style="196" customWidth="1"/>
    <col min="11797" max="12036" width="5.625" style="196"/>
    <col min="12037" max="12037" width="17.25" style="196" customWidth="1"/>
    <col min="12038" max="12038" width="10.375" style="196" customWidth="1"/>
    <col min="12039" max="12042" width="5.875" style="196" customWidth="1"/>
    <col min="12043" max="12043" width="7.375" style="196" customWidth="1"/>
    <col min="12044" max="12045" width="5.875" style="196" customWidth="1"/>
    <col min="12046" max="12046" width="6.375" style="196" customWidth="1"/>
    <col min="12047" max="12047" width="5.125" style="196" customWidth="1"/>
    <col min="12048" max="12048" width="7.375" style="196" customWidth="1"/>
    <col min="12049" max="12049" width="7" style="196" customWidth="1"/>
    <col min="12050" max="12050" width="21.625" style="196" customWidth="1"/>
    <col min="12051" max="12051" width="0" style="196" hidden="1" customWidth="1"/>
    <col min="12052" max="12052" width="9.625" style="196" customWidth="1"/>
    <col min="12053" max="12292" width="5.625" style="196"/>
    <col min="12293" max="12293" width="17.25" style="196" customWidth="1"/>
    <col min="12294" max="12294" width="10.375" style="196" customWidth="1"/>
    <col min="12295" max="12298" width="5.875" style="196" customWidth="1"/>
    <col min="12299" max="12299" width="7.375" style="196" customWidth="1"/>
    <col min="12300" max="12301" width="5.875" style="196" customWidth="1"/>
    <col min="12302" max="12302" width="6.375" style="196" customWidth="1"/>
    <col min="12303" max="12303" width="5.125" style="196" customWidth="1"/>
    <col min="12304" max="12304" width="7.375" style="196" customWidth="1"/>
    <col min="12305" max="12305" width="7" style="196" customWidth="1"/>
    <col min="12306" max="12306" width="21.625" style="196" customWidth="1"/>
    <col min="12307" max="12307" width="0" style="196" hidden="1" customWidth="1"/>
    <col min="12308" max="12308" width="9.625" style="196" customWidth="1"/>
    <col min="12309" max="12548" width="5.625" style="196"/>
    <col min="12549" max="12549" width="17.25" style="196" customWidth="1"/>
    <col min="12550" max="12550" width="10.375" style="196" customWidth="1"/>
    <col min="12551" max="12554" width="5.875" style="196" customWidth="1"/>
    <col min="12555" max="12555" width="7.375" style="196" customWidth="1"/>
    <col min="12556" max="12557" width="5.875" style="196" customWidth="1"/>
    <col min="12558" max="12558" width="6.375" style="196" customWidth="1"/>
    <col min="12559" max="12559" width="5.125" style="196" customWidth="1"/>
    <col min="12560" max="12560" width="7.375" style="196" customWidth="1"/>
    <col min="12561" max="12561" width="7" style="196" customWidth="1"/>
    <col min="12562" max="12562" width="21.625" style="196" customWidth="1"/>
    <col min="12563" max="12563" width="0" style="196" hidden="1" customWidth="1"/>
    <col min="12564" max="12564" width="9.625" style="196" customWidth="1"/>
    <col min="12565" max="12804" width="5.625" style="196"/>
    <col min="12805" max="12805" width="17.25" style="196" customWidth="1"/>
    <col min="12806" max="12806" width="10.375" style="196" customWidth="1"/>
    <col min="12807" max="12810" width="5.875" style="196" customWidth="1"/>
    <col min="12811" max="12811" width="7.375" style="196" customWidth="1"/>
    <col min="12812" max="12813" width="5.875" style="196" customWidth="1"/>
    <col min="12814" max="12814" width="6.375" style="196" customWidth="1"/>
    <col min="12815" max="12815" width="5.125" style="196" customWidth="1"/>
    <col min="12816" max="12816" width="7.375" style="196" customWidth="1"/>
    <col min="12817" max="12817" width="7" style="196" customWidth="1"/>
    <col min="12818" max="12818" width="21.625" style="196" customWidth="1"/>
    <col min="12819" max="12819" width="0" style="196" hidden="1" customWidth="1"/>
    <col min="12820" max="12820" width="9.625" style="196" customWidth="1"/>
    <col min="12821" max="13060" width="5.625" style="196"/>
    <col min="13061" max="13061" width="17.25" style="196" customWidth="1"/>
    <col min="13062" max="13062" width="10.375" style="196" customWidth="1"/>
    <col min="13063" max="13066" width="5.875" style="196" customWidth="1"/>
    <col min="13067" max="13067" width="7.375" style="196" customWidth="1"/>
    <col min="13068" max="13069" width="5.875" style="196" customWidth="1"/>
    <col min="13070" max="13070" width="6.375" style="196" customWidth="1"/>
    <col min="13071" max="13071" width="5.125" style="196" customWidth="1"/>
    <col min="13072" max="13072" width="7.375" style="196" customWidth="1"/>
    <col min="13073" max="13073" width="7" style="196" customWidth="1"/>
    <col min="13074" max="13074" width="21.625" style="196" customWidth="1"/>
    <col min="13075" max="13075" width="0" style="196" hidden="1" customWidth="1"/>
    <col min="13076" max="13076" width="9.625" style="196" customWidth="1"/>
    <col min="13077" max="13316" width="5.625" style="196"/>
    <col min="13317" max="13317" width="17.25" style="196" customWidth="1"/>
    <col min="13318" max="13318" width="10.375" style="196" customWidth="1"/>
    <col min="13319" max="13322" width="5.875" style="196" customWidth="1"/>
    <col min="13323" max="13323" width="7.375" style="196" customWidth="1"/>
    <col min="13324" max="13325" width="5.875" style="196" customWidth="1"/>
    <col min="13326" max="13326" width="6.375" style="196" customWidth="1"/>
    <col min="13327" max="13327" width="5.125" style="196" customWidth="1"/>
    <col min="13328" max="13328" width="7.375" style="196" customWidth="1"/>
    <col min="13329" max="13329" width="7" style="196" customWidth="1"/>
    <col min="13330" max="13330" width="21.625" style="196" customWidth="1"/>
    <col min="13331" max="13331" width="0" style="196" hidden="1" customWidth="1"/>
    <col min="13332" max="13332" width="9.625" style="196" customWidth="1"/>
    <col min="13333" max="13572" width="5.625" style="196"/>
    <col min="13573" max="13573" width="17.25" style="196" customWidth="1"/>
    <col min="13574" max="13574" width="10.375" style="196" customWidth="1"/>
    <col min="13575" max="13578" width="5.875" style="196" customWidth="1"/>
    <col min="13579" max="13579" width="7.375" style="196" customWidth="1"/>
    <col min="13580" max="13581" width="5.875" style="196" customWidth="1"/>
    <col min="13582" max="13582" width="6.375" style="196" customWidth="1"/>
    <col min="13583" max="13583" width="5.125" style="196" customWidth="1"/>
    <col min="13584" max="13584" width="7.375" style="196" customWidth="1"/>
    <col min="13585" max="13585" width="7" style="196" customWidth="1"/>
    <col min="13586" max="13586" width="21.625" style="196" customWidth="1"/>
    <col min="13587" max="13587" width="0" style="196" hidden="1" customWidth="1"/>
    <col min="13588" max="13588" width="9.625" style="196" customWidth="1"/>
    <col min="13589" max="13828" width="5.625" style="196"/>
    <col min="13829" max="13829" width="17.25" style="196" customWidth="1"/>
    <col min="13830" max="13830" width="10.375" style="196" customWidth="1"/>
    <col min="13831" max="13834" width="5.875" style="196" customWidth="1"/>
    <col min="13835" max="13835" width="7.375" style="196" customWidth="1"/>
    <col min="13836" max="13837" width="5.875" style="196" customWidth="1"/>
    <col min="13838" max="13838" width="6.375" style="196" customWidth="1"/>
    <col min="13839" max="13839" width="5.125" style="196" customWidth="1"/>
    <col min="13840" max="13840" width="7.375" style="196" customWidth="1"/>
    <col min="13841" max="13841" width="7" style="196" customWidth="1"/>
    <col min="13842" max="13842" width="21.625" style="196" customWidth="1"/>
    <col min="13843" max="13843" width="0" style="196" hidden="1" customWidth="1"/>
    <col min="13844" max="13844" width="9.625" style="196" customWidth="1"/>
    <col min="13845" max="14084" width="5.625" style="196"/>
    <col min="14085" max="14085" width="17.25" style="196" customWidth="1"/>
    <col min="14086" max="14086" width="10.375" style="196" customWidth="1"/>
    <col min="14087" max="14090" width="5.875" style="196" customWidth="1"/>
    <col min="14091" max="14091" width="7.375" style="196" customWidth="1"/>
    <col min="14092" max="14093" width="5.875" style="196" customWidth="1"/>
    <col min="14094" max="14094" width="6.375" style="196" customWidth="1"/>
    <col min="14095" max="14095" width="5.125" style="196" customWidth="1"/>
    <col min="14096" max="14096" width="7.375" style="196" customWidth="1"/>
    <col min="14097" max="14097" width="7" style="196" customWidth="1"/>
    <col min="14098" max="14098" width="21.625" style="196" customWidth="1"/>
    <col min="14099" max="14099" width="0" style="196" hidden="1" customWidth="1"/>
    <col min="14100" max="14100" width="9.625" style="196" customWidth="1"/>
    <col min="14101" max="14340" width="5.625" style="196"/>
    <col min="14341" max="14341" width="17.25" style="196" customWidth="1"/>
    <col min="14342" max="14342" width="10.375" style="196" customWidth="1"/>
    <col min="14343" max="14346" width="5.875" style="196" customWidth="1"/>
    <col min="14347" max="14347" width="7.375" style="196" customWidth="1"/>
    <col min="14348" max="14349" width="5.875" style="196" customWidth="1"/>
    <col min="14350" max="14350" width="6.375" style="196" customWidth="1"/>
    <col min="14351" max="14351" width="5.125" style="196" customWidth="1"/>
    <col min="14352" max="14352" width="7.375" style="196" customWidth="1"/>
    <col min="14353" max="14353" width="7" style="196" customWidth="1"/>
    <col min="14354" max="14354" width="21.625" style="196" customWidth="1"/>
    <col min="14355" max="14355" width="0" style="196" hidden="1" customWidth="1"/>
    <col min="14356" max="14356" width="9.625" style="196" customWidth="1"/>
    <col min="14357" max="14596" width="5.625" style="196"/>
    <col min="14597" max="14597" width="17.25" style="196" customWidth="1"/>
    <col min="14598" max="14598" width="10.375" style="196" customWidth="1"/>
    <col min="14599" max="14602" width="5.875" style="196" customWidth="1"/>
    <col min="14603" max="14603" width="7.375" style="196" customWidth="1"/>
    <col min="14604" max="14605" width="5.875" style="196" customWidth="1"/>
    <col min="14606" max="14606" width="6.375" style="196" customWidth="1"/>
    <col min="14607" max="14607" width="5.125" style="196" customWidth="1"/>
    <col min="14608" max="14608" width="7.375" style="196" customWidth="1"/>
    <col min="14609" max="14609" width="7" style="196" customWidth="1"/>
    <col min="14610" max="14610" width="21.625" style="196" customWidth="1"/>
    <col min="14611" max="14611" width="0" style="196" hidden="1" customWidth="1"/>
    <col min="14612" max="14612" width="9.625" style="196" customWidth="1"/>
    <col min="14613" max="14852" width="5.625" style="196"/>
    <col min="14853" max="14853" width="17.25" style="196" customWidth="1"/>
    <col min="14854" max="14854" width="10.375" style="196" customWidth="1"/>
    <col min="14855" max="14858" width="5.875" style="196" customWidth="1"/>
    <col min="14859" max="14859" width="7.375" style="196" customWidth="1"/>
    <col min="14860" max="14861" width="5.875" style="196" customWidth="1"/>
    <col min="14862" max="14862" width="6.375" style="196" customWidth="1"/>
    <col min="14863" max="14863" width="5.125" style="196" customWidth="1"/>
    <col min="14864" max="14864" width="7.375" style="196" customWidth="1"/>
    <col min="14865" max="14865" width="7" style="196" customWidth="1"/>
    <col min="14866" max="14866" width="21.625" style="196" customWidth="1"/>
    <col min="14867" max="14867" width="0" style="196" hidden="1" customWidth="1"/>
    <col min="14868" max="14868" width="9.625" style="196" customWidth="1"/>
    <col min="14869" max="15108" width="5.625" style="196"/>
    <col min="15109" max="15109" width="17.25" style="196" customWidth="1"/>
    <col min="15110" max="15110" width="10.375" style="196" customWidth="1"/>
    <col min="15111" max="15114" width="5.875" style="196" customWidth="1"/>
    <col min="15115" max="15115" width="7.375" style="196" customWidth="1"/>
    <col min="15116" max="15117" width="5.875" style="196" customWidth="1"/>
    <col min="15118" max="15118" width="6.375" style="196" customWidth="1"/>
    <col min="15119" max="15119" width="5.125" style="196" customWidth="1"/>
    <col min="15120" max="15120" width="7.375" style="196" customWidth="1"/>
    <col min="15121" max="15121" width="7" style="196" customWidth="1"/>
    <col min="15122" max="15122" width="21.625" style="196" customWidth="1"/>
    <col min="15123" max="15123" width="0" style="196" hidden="1" customWidth="1"/>
    <col min="15124" max="15124" width="9.625" style="196" customWidth="1"/>
    <col min="15125" max="15364" width="5.625" style="196"/>
    <col min="15365" max="15365" width="17.25" style="196" customWidth="1"/>
    <col min="15366" max="15366" width="10.375" style="196" customWidth="1"/>
    <col min="15367" max="15370" width="5.875" style="196" customWidth="1"/>
    <col min="15371" max="15371" width="7.375" style="196" customWidth="1"/>
    <col min="15372" max="15373" width="5.875" style="196" customWidth="1"/>
    <col min="15374" max="15374" width="6.375" style="196" customWidth="1"/>
    <col min="15375" max="15375" width="5.125" style="196" customWidth="1"/>
    <col min="15376" max="15376" width="7.375" style="196" customWidth="1"/>
    <col min="15377" max="15377" width="7" style="196" customWidth="1"/>
    <col min="15378" max="15378" width="21.625" style="196" customWidth="1"/>
    <col min="15379" max="15379" width="0" style="196" hidden="1" customWidth="1"/>
    <col min="15380" max="15380" width="9.625" style="196" customWidth="1"/>
    <col min="15381" max="15620" width="5.625" style="196"/>
    <col min="15621" max="15621" width="17.25" style="196" customWidth="1"/>
    <col min="15622" max="15622" width="10.375" style="196" customWidth="1"/>
    <col min="15623" max="15626" width="5.875" style="196" customWidth="1"/>
    <col min="15627" max="15627" width="7.375" style="196" customWidth="1"/>
    <col min="15628" max="15629" width="5.875" style="196" customWidth="1"/>
    <col min="15630" max="15630" width="6.375" style="196" customWidth="1"/>
    <col min="15631" max="15631" width="5.125" style="196" customWidth="1"/>
    <col min="15632" max="15632" width="7.375" style="196" customWidth="1"/>
    <col min="15633" max="15633" width="7" style="196" customWidth="1"/>
    <col min="15634" max="15634" width="21.625" style="196" customWidth="1"/>
    <col min="15635" max="15635" width="0" style="196" hidden="1" customWidth="1"/>
    <col min="15636" max="15636" width="9.625" style="196" customWidth="1"/>
    <col min="15637" max="15876" width="5.625" style="196"/>
    <col min="15877" max="15877" width="17.25" style="196" customWidth="1"/>
    <col min="15878" max="15878" width="10.375" style="196" customWidth="1"/>
    <col min="15879" max="15882" width="5.875" style="196" customWidth="1"/>
    <col min="15883" max="15883" width="7.375" style="196" customWidth="1"/>
    <col min="15884" max="15885" width="5.875" style="196" customWidth="1"/>
    <col min="15886" max="15886" width="6.375" style="196" customWidth="1"/>
    <col min="15887" max="15887" width="5.125" style="196" customWidth="1"/>
    <col min="15888" max="15888" width="7.375" style="196" customWidth="1"/>
    <col min="15889" max="15889" width="7" style="196" customWidth="1"/>
    <col min="15890" max="15890" width="21.625" style="196" customWidth="1"/>
    <col min="15891" max="15891" width="0" style="196" hidden="1" customWidth="1"/>
    <col min="15892" max="15892" width="9.625" style="196" customWidth="1"/>
    <col min="15893" max="16132" width="5.625" style="196"/>
    <col min="16133" max="16133" width="17.25" style="196" customWidth="1"/>
    <col min="16134" max="16134" width="10.375" style="196" customWidth="1"/>
    <col min="16135" max="16138" width="5.875" style="196" customWidth="1"/>
    <col min="16139" max="16139" width="7.375" style="196" customWidth="1"/>
    <col min="16140" max="16141" width="5.875" style="196" customWidth="1"/>
    <col min="16142" max="16142" width="6.375" style="196" customWidth="1"/>
    <col min="16143" max="16143" width="5.125" style="196" customWidth="1"/>
    <col min="16144" max="16144" width="7.375" style="196" customWidth="1"/>
    <col min="16145" max="16145" width="7" style="196" customWidth="1"/>
    <col min="16146" max="16146" width="21.625" style="196" customWidth="1"/>
    <col min="16147" max="16147" width="0" style="196" hidden="1" customWidth="1"/>
    <col min="16148" max="16148" width="9.625" style="196" customWidth="1"/>
    <col min="16149" max="16384" width="5.625" style="196"/>
  </cols>
  <sheetData>
    <row r="1" spans="1:19" s="1" customFormat="1" ht="40.9" customHeight="1" x14ac:dyDescent="0.15">
      <c r="B1" s="444" t="s">
        <v>0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</row>
    <row r="2" spans="1:19" s="1" customFormat="1" ht="15.6" customHeight="1" thickBot="1" x14ac:dyDescent="0.2">
      <c r="A2" s="442"/>
      <c r="B2" s="445" t="s">
        <v>1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</row>
    <row r="3" spans="1:19" s="1" customFormat="1" ht="28.9" customHeight="1" x14ac:dyDescent="0.15">
      <c r="B3" s="446" t="s">
        <v>2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</row>
    <row r="4" spans="1:19" s="1" customFormat="1" ht="18.600000000000001" customHeight="1" thickBot="1" x14ac:dyDescent="0.2">
      <c r="A4" s="425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25"/>
      <c r="Q4" s="5" t="s">
        <v>628</v>
      </c>
      <c r="R4" s="6">
        <v>44482</v>
      </c>
    </row>
    <row r="5" spans="1:19" s="1" customFormat="1" ht="18.600000000000001" customHeight="1" x14ac:dyDescent="0.15">
      <c r="A5" s="10"/>
      <c r="B5" s="7" t="s">
        <v>3</v>
      </c>
      <c r="C5" s="7"/>
      <c r="D5" s="8"/>
      <c r="E5" s="9"/>
      <c r="F5" s="9"/>
      <c r="G5" s="9"/>
      <c r="H5" s="9"/>
      <c r="I5" s="9"/>
      <c r="J5" s="9"/>
      <c r="K5" s="9"/>
      <c r="L5" s="3"/>
      <c r="M5" s="10"/>
      <c r="N5" s="10"/>
      <c r="O5" s="10"/>
      <c r="P5" s="10"/>
      <c r="Q5" s="10"/>
      <c r="R5" s="10"/>
    </row>
    <row r="6" spans="1:19" s="1" customFormat="1" ht="18.600000000000001" customHeight="1" thickBot="1" x14ac:dyDescent="0.2">
      <c r="A6" s="10"/>
      <c r="B6" s="11"/>
      <c r="C6" s="7"/>
      <c r="D6" s="8"/>
      <c r="E6" s="9"/>
      <c r="F6" s="9"/>
      <c r="G6" s="9"/>
      <c r="H6" s="9"/>
      <c r="I6" s="9"/>
      <c r="J6" s="9"/>
      <c r="K6" s="9"/>
      <c r="L6" s="3"/>
      <c r="M6" s="10"/>
      <c r="N6" s="10"/>
      <c r="O6" s="10"/>
      <c r="P6" s="10"/>
      <c r="Q6" s="10"/>
      <c r="R6" s="10"/>
    </row>
    <row r="7" spans="1:19" s="17" customFormat="1" ht="23.25" customHeight="1" thickBot="1" x14ac:dyDescent="0.2">
      <c r="A7" s="384" t="s">
        <v>629</v>
      </c>
      <c r="B7" s="12" t="s">
        <v>4</v>
      </c>
      <c r="C7" s="13" t="s">
        <v>5</v>
      </c>
      <c r="D7" s="447" t="s">
        <v>6</v>
      </c>
      <c r="E7" s="448"/>
      <c r="F7" s="448" t="s">
        <v>648</v>
      </c>
      <c r="G7" s="448"/>
      <c r="H7" s="448" t="s">
        <v>7</v>
      </c>
      <c r="I7" s="448"/>
      <c r="J7" s="448" t="s">
        <v>8</v>
      </c>
      <c r="K7" s="448"/>
      <c r="L7" s="448"/>
      <c r="M7" s="448" t="s">
        <v>9</v>
      </c>
      <c r="N7" s="448"/>
      <c r="O7" s="14" t="s">
        <v>10</v>
      </c>
      <c r="P7" s="15" t="s">
        <v>11</v>
      </c>
      <c r="Q7" s="403" t="s">
        <v>630</v>
      </c>
      <c r="R7" s="385" t="s">
        <v>12</v>
      </c>
      <c r="S7" s="16">
        <v>7</v>
      </c>
    </row>
    <row r="8" spans="1:19" s="17" customFormat="1" ht="18.600000000000001" hidden="1" customHeight="1" thickBot="1" x14ac:dyDescent="0.2">
      <c r="A8" s="26"/>
      <c r="B8" s="18" t="s">
        <v>13</v>
      </c>
      <c r="C8" s="19"/>
      <c r="D8" s="20"/>
      <c r="E8" s="21"/>
      <c r="F8" s="22">
        <v>43978</v>
      </c>
      <c r="G8" s="21">
        <f t="shared" ref="G8:G69" si="0">F8</f>
        <v>43978</v>
      </c>
      <c r="H8" s="22">
        <v>43978</v>
      </c>
      <c r="I8" s="21">
        <f t="shared" ref="I8:I53" si="1">H8</f>
        <v>43978</v>
      </c>
      <c r="J8" s="23">
        <v>43979</v>
      </c>
      <c r="K8" s="22">
        <v>43979</v>
      </c>
      <c r="L8" s="21">
        <f t="shared" ref="L8:L53" si="2">K8</f>
        <v>43979</v>
      </c>
      <c r="M8" s="24">
        <v>43991</v>
      </c>
      <c r="N8" s="21">
        <f t="shared" ref="N8:N53" si="3">M8</f>
        <v>43991</v>
      </c>
      <c r="O8" s="25">
        <v>12</v>
      </c>
      <c r="P8" s="26" t="s">
        <v>14</v>
      </c>
      <c r="Q8" s="404"/>
      <c r="R8" s="386" t="s">
        <v>15</v>
      </c>
      <c r="S8" s="27" t="s">
        <v>16</v>
      </c>
    </row>
    <row r="9" spans="1:19" s="17" customFormat="1" ht="18.600000000000001" hidden="1" customHeight="1" x14ac:dyDescent="0.15">
      <c r="A9" s="374"/>
      <c r="B9" s="28" t="s">
        <v>17</v>
      </c>
      <c r="C9" s="29"/>
      <c r="D9" s="30">
        <v>43978</v>
      </c>
      <c r="E9" s="31">
        <f>IF(ISBLANK(D9),"",(D9))</f>
        <v>43978</v>
      </c>
      <c r="F9" s="32">
        <v>43979</v>
      </c>
      <c r="G9" s="33">
        <f t="shared" si="0"/>
        <v>43979</v>
      </c>
      <c r="H9" s="32">
        <v>43979</v>
      </c>
      <c r="I9" s="33">
        <f t="shared" si="1"/>
        <v>43979</v>
      </c>
      <c r="J9" s="34">
        <v>43980</v>
      </c>
      <c r="K9" s="32">
        <v>43981</v>
      </c>
      <c r="L9" s="35">
        <f t="shared" si="2"/>
        <v>43981</v>
      </c>
      <c r="M9" s="36">
        <v>43988</v>
      </c>
      <c r="N9" s="33">
        <f t="shared" si="3"/>
        <v>43988</v>
      </c>
      <c r="O9" s="37">
        <v>7</v>
      </c>
      <c r="P9" s="38" t="s">
        <v>222</v>
      </c>
      <c r="Q9" s="405"/>
      <c r="R9" s="387" t="s">
        <v>18</v>
      </c>
      <c r="S9" s="39" t="s">
        <v>16</v>
      </c>
    </row>
    <row r="10" spans="1:19" s="17" customFormat="1" ht="18.600000000000001" hidden="1" customHeight="1" x14ac:dyDescent="0.15">
      <c r="A10" s="47"/>
      <c r="B10" s="40" t="s">
        <v>19</v>
      </c>
      <c r="C10" s="41"/>
      <c r="D10" s="42">
        <v>43979</v>
      </c>
      <c r="E10" s="43">
        <f>IF(ISBLANK(D10),"",(D10))</f>
        <v>43979</v>
      </c>
      <c r="F10" s="44">
        <v>43980</v>
      </c>
      <c r="G10" s="33">
        <f t="shared" si="0"/>
        <v>43980</v>
      </c>
      <c r="H10" s="44">
        <v>43980</v>
      </c>
      <c r="I10" s="33">
        <f t="shared" si="1"/>
        <v>43980</v>
      </c>
      <c r="J10" s="45">
        <v>43981</v>
      </c>
      <c r="K10" s="44">
        <v>43981</v>
      </c>
      <c r="L10" s="43">
        <f>K10</f>
        <v>43981</v>
      </c>
      <c r="M10" s="36">
        <v>43992</v>
      </c>
      <c r="N10" s="33">
        <f>M10</f>
        <v>43992</v>
      </c>
      <c r="O10" s="46">
        <v>11</v>
      </c>
      <c r="P10" s="47" t="s">
        <v>19</v>
      </c>
      <c r="Q10" s="406"/>
      <c r="R10" s="388" t="s">
        <v>20</v>
      </c>
      <c r="S10" s="39" t="s">
        <v>16</v>
      </c>
    </row>
    <row r="11" spans="1:19" s="17" customFormat="1" ht="18.600000000000001" hidden="1" customHeight="1" x14ac:dyDescent="0.15">
      <c r="A11" s="47"/>
      <c r="B11" s="40" t="s">
        <v>21</v>
      </c>
      <c r="C11" s="41"/>
      <c r="D11" s="42"/>
      <c r="E11" s="43"/>
      <c r="F11" s="44">
        <v>43980</v>
      </c>
      <c r="G11" s="43">
        <f t="shared" si="0"/>
        <v>43980</v>
      </c>
      <c r="H11" s="44">
        <v>43980</v>
      </c>
      <c r="I11" s="43">
        <f t="shared" si="1"/>
        <v>43980</v>
      </c>
      <c r="J11" s="45">
        <v>43981</v>
      </c>
      <c r="K11" s="44">
        <v>43981</v>
      </c>
      <c r="L11" s="43">
        <f>K11</f>
        <v>43981</v>
      </c>
      <c r="M11" s="48">
        <v>43988</v>
      </c>
      <c r="N11" s="43">
        <f>M11</f>
        <v>43988</v>
      </c>
      <c r="O11" s="46">
        <v>7</v>
      </c>
      <c r="P11" s="47" t="s">
        <v>22</v>
      </c>
      <c r="Q11" s="406"/>
      <c r="R11" s="388" t="s">
        <v>20</v>
      </c>
      <c r="S11" s="39" t="s">
        <v>16</v>
      </c>
    </row>
    <row r="12" spans="1:19" s="17" customFormat="1" ht="18.600000000000001" hidden="1" customHeight="1" x14ac:dyDescent="0.15">
      <c r="A12" s="47"/>
      <c r="B12" s="40" t="s">
        <v>23</v>
      </c>
      <c r="C12" s="41"/>
      <c r="D12" s="42"/>
      <c r="E12" s="43" t="str">
        <f>IF(ISBLANK(D12),"",(D12))</f>
        <v/>
      </c>
      <c r="F12" s="44">
        <v>43980</v>
      </c>
      <c r="G12" s="43">
        <f t="shared" si="0"/>
        <v>43980</v>
      </c>
      <c r="H12" s="44">
        <v>43980</v>
      </c>
      <c r="I12" s="43">
        <f t="shared" si="1"/>
        <v>43980</v>
      </c>
      <c r="J12" s="45">
        <v>43981</v>
      </c>
      <c r="K12" s="44">
        <v>43981</v>
      </c>
      <c r="L12" s="43">
        <f>K12</f>
        <v>43981</v>
      </c>
      <c r="M12" s="48">
        <v>43991</v>
      </c>
      <c r="N12" s="43">
        <f>M12</f>
        <v>43991</v>
      </c>
      <c r="O12" s="46">
        <v>10</v>
      </c>
      <c r="P12" s="47" t="s">
        <v>14</v>
      </c>
      <c r="Q12" s="406"/>
      <c r="R12" s="388" t="s">
        <v>15</v>
      </c>
      <c r="S12" s="39" t="s">
        <v>16</v>
      </c>
    </row>
    <row r="13" spans="1:19" s="17" customFormat="1" ht="18.600000000000001" hidden="1" customHeight="1" x14ac:dyDescent="0.15">
      <c r="A13" s="374"/>
      <c r="B13" s="50"/>
      <c r="C13" s="51"/>
      <c r="D13" s="52"/>
      <c r="E13" s="35" t="str">
        <f>IF(ISBLANK(D13),"",(D13))</f>
        <v/>
      </c>
      <c r="F13" s="372"/>
      <c r="G13" s="35">
        <f t="shared" si="0"/>
        <v>0</v>
      </c>
      <c r="H13" s="372"/>
      <c r="I13" s="35">
        <f t="shared" si="1"/>
        <v>0</v>
      </c>
      <c r="J13" s="373"/>
      <c r="K13" s="372"/>
      <c r="L13" s="53">
        <f t="shared" si="2"/>
        <v>0</v>
      </c>
      <c r="M13" s="54"/>
      <c r="N13" s="35">
        <f t="shared" si="3"/>
        <v>0</v>
      </c>
      <c r="O13" s="55"/>
      <c r="P13" s="374"/>
      <c r="Q13" s="405"/>
      <c r="R13" s="389"/>
      <c r="S13" s="39" t="s">
        <v>16</v>
      </c>
    </row>
    <row r="14" spans="1:19" s="1" customFormat="1" ht="18.600000000000001" hidden="1" customHeight="1" x14ac:dyDescent="0.15">
      <c r="A14" s="380"/>
      <c r="B14" s="56"/>
      <c r="C14" s="57"/>
      <c r="D14" s="58" t="str">
        <f>IF((ISBLANK($D$8)),"----",(($D$8)+($S$7*S14)))</f>
        <v>----</v>
      </c>
      <c r="E14" s="59" t="str">
        <f t="shared" ref="E14:E53" si="4">D14</f>
        <v>----</v>
      </c>
      <c r="F14" s="60">
        <f>$H$8+($S$7*Q14)</f>
        <v>43978</v>
      </c>
      <c r="G14" s="61">
        <f t="shared" si="0"/>
        <v>43978</v>
      </c>
      <c r="H14" s="60">
        <f>$H$8+($S$7*S14)</f>
        <v>43985</v>
      </c>
      <c r="I14" s="61">
        <f t="shared" si="1"/>
        <v>43985</v>
      </c>
      <c r="J14" s="62">
        <f>$J$8+($S$7*S14)</f>
        <v>43986</v>
      </c>
      <c r="K14" s="60">
        <f>$K$8+($S$7*S14)</f>
        <v>43986</v>
      </c>
      <c r="L14" s="59">
        <f t="shared" si="2"/>
        <v>43986</v>
      </c>
      <c r="M14" s="63">
        <f t="shared" ref="M14:M53" si="5">K14+O14</f>
        <v>43998</v>
      </c>
      <c r="N14" s="59">
        <f t="shared" si="3"/>
        <v>43998</v>
      </c>
      <c r="O14" s="64">
        <f>$O$8</f>
        <v>12</v>
      </c>
      <c r="P14" s="65" t="str">
        <f>$P$8</f>
        <v>CNC</v>
      </c>
      <c r="Q14" s="407"/>
      <c r="R14" s="390" t="str">
        <f>$R$8</f>
        <v>-</v>
      </c>
      <c r="S14" s="66">
        <v>1</v>
      </c>
    </row>
    <row r="15" spans="1:19" s="1" customFormat="1" ht="18.600000000000001" hidden="1" customHeight="1" x14ac:dyDescent="0.15">
      <c r="A15" s="76"/>
      <c r="B15" s="67"/>
      <c r="C15" s="68"/>
      <c r="D15" s="69">
        <f>IF((ISBLANK($D$9)),"----",(($D$9)+($S$7*S15)))</f>
        <v>43985</v>
      </c>
      <c r="E15" s="70">
        <f t="shared" si="4"/>
        <v>43985</v>
      </c>
      <c r="F15" s="71">
        <f>$H$9+($S$7*Q15)</f>
        <v>43979</v>
      </c>
      <c r="G15" s="72">
        <f t="shared" si="0"/>
        <v>43979</v>
      </c>
      <c r="H15" s="71">
        <f>$H$9+($S$7*S15)</f>
        <v>43986</v>
      </c>
      <c r="I15" s="72">
        <f t="shared" si="1"/>
        <v>43986</v>
      </c>
      <c r="J15" s="73">
        <f>$J$9+($S$7*S15)</f>
        <v>43987</v>
      </c>
      <c r="K15" s="71">
        <f>$K$9+($S$7*S15)</f>
        <v>43988</v>
      </c>
      <c r="L15" s="70">
        <f t="shared" si="2"/>
        <v>43988</v>
      </c>
      <c r="M15" s="74">
        <f t="shared" si="5"/>
        <v>43995</v>
      </c>
      <c r="N15" s="70">
        <f t="shared" si="3"/>
        <v>43995</v>
      </c>
      <c r="O15" s="75">
        <f>$O$9</f>
        <v>7</v>
      </c>
      <c r="P15" s="76" t="str">
        <f>$P$9</f>
        <v>ONE</v>
      </c>
      <c r="Q15" s="408"/>
      <c r="R15" s="391" t="str">
        <f>$R$9</f>
        <v>LCL 危険品サービス</v>
      </c>
      <c r="S15" s="77">
        <v>1</v>
      </c>
    </row>
    <row r="16" spans="1:19" s="1" customFormat="1" ht="18.600000000000001" hidden="1" customHeight="1" x14ac:dyDescent="0.15">
      <c r="A16" s="88"/>
      <c r="B16" s="78"/>
      <c r="C16" s="79"/>
      <c r="D16" s="80">
        <f>IF((ISBLANK($D$10)),"----",(($D$10)+($S$7*S16)))</f>
        <v>43986</v>
      </c>
      <c r="E16" s="81">
        <f t="shared" si="4"/>
        <v>43986</v>
      </c>
      <c r="F16" s="82">
        <f>$H$10+($S$7*Q16)</f>
        <v>43980</v>
      </c>
      <c r="G16" s="83">
        <f t="shared" si="0"/>
        <v>43980</v>
      </c>
      <c r="H16" s="82">
        <f>$H$10+($S$7*S16)</f>
        <v>43987</v>
      </c>
      <c r="I16" s="83">
        <f t="shared" si="1"/>
        <v>43987</v>
      </c>
      <c r="J16" s="84">
        <f>$J$10+($S$7*S16)</f>
        <v>43988</v>
      </c>
      <c r="K16" s="82">
        <f>$K$11+($S$7*S16)</f>
        <v>43988</v>
      </c>
      <c r="L16" s="85">
        <f t="shared" si="2"/>
        <v>43988</v>
      </c>
      <c r="M16" s="86">
        <f t="shared" si="5"/>
        <v>43999</v>
      </c>
      <c r="N16" s="85">
        <f t="shared" si="3"/>
        <v>43999</v>
      </c>
      <c r="O16" s="87">
        <f>$O$10</f>
        <v>11</v>
      </c>
      <c r="P16" s="88" t="str">
        <f>$P$10</f>
        <v>WHL</v>
      </c>
      <c r="Q16" s="409"/>
      <c r="R16" s="392" t="str">
        <f>$R$10</f>
        <v>-</v>
      </c>
      <c r="S16" s="77">
        <v>1</v>
      </c>
    </row>
    <row r="17" spans="1:19" s="1" customFormat="1" ht="18.600000000000001" hidden="1" customHeight="1" x14ac:dyDescent="0.15">
      <c r="A17" s="98"/>
      <c r="B17" s="89"/>
      <c r="C17" s="90"/>
      <c r="D17" s="91" t="str">
        <f>IF((ISBLANK($D$11)),"----",(($D$11)+($S$7*S17)))</f>
        <v>----</v>
      </c>
      <c r="E17" s="92" t="str">
        <f t="shared" si="4"/>
        <v>----</v>
      </c>
      <c r="F17" s="93">
        <f>$H$11+($S$7*Q17)</f>
        <v>43980</v>
      </c>
      <c r="G17" s="94">
        <f t="shared" si="0"/>
        <v>43980</v>
      </c>
      <c r="H17" s="93">
        <f>$H$11+($S$7*S17)</f>
        <v>43987</v>
      </c>
      <c r="I17" s="94">
        <f t="shared" si="1"/>
        <v>43987</v>
      </c>
      <c r="J17" s="95">
        <f>$J$11+($S$7*S17)</f>
        <v>43988</v>
      </c>
      <c r="K17" s="93">
        <f>$K$11+($S$7*S17)</f>
        <v>43988</v>
      </c>
      <c r="L17" s="92">
        <f t="shared" si="2"/>
        <v>43988</v>
      </c>
      <c r="M17" s="96">
        <f t="shared" si="5"/>
        <v>43995</v>
      </c>
      <c r="N17" s="92">
        <f t="shared" si="3"/>
        <v>43995</v>
      </c>
      <c r="O17" s="97">
        <f>$O$11</f>
        <v>7</v>
      </c>
      <c r="P17" s="98" t="str">
        <f>$P$11</f>
        <v>OOCL/COSCO</v>
      </c>
      <c r="Q17" s="410"/>
      <c r="R17" s="391" t="str">
        <f>$R$11</f>
        <v>-</v>
      </c>
      <c r="S17" s="77">
        <v>1</v>
      </c>
    </row>
    <row r="18" spans="1:19" s="1" customFormat="1" ht="18.600000000000001" hidden="1" customHeight="1" x14ac:dyDescent="0.15">
      <c r="A18" s="109"/>
      <c r="B18" s="100"/>
      <c r="C18" s="101"/>
      <c r="D18" s="102" t="str">
        <f>IF((ISBLANK($D$8)),"----",(($D$8)+($S$7*S18)))</f>
        <v>----</v>
      </c>
      <c r="E18" s="103" t="str">
        <f t="shared" si="4"/>
        <v>----</v>
      </c>
      <c r="F18" s="104">
        <f>$H$12+($S$7*Q18)</f>
        <v>43980</v>
      </c>
      <c r="G18" s="105">
        <f t="shared" si="0"/>
        <v>43980</v>
      </c>
      <c r="H18" s="104">
        <f>$H$12+($S$7*S18)</f>
        <v>43987</v>
      </c>
      <c r="I18" s="105">
        <f t="shared" si="1"/>
        <v>43987</v>
      </c>
      <c r="J18" s="106">
        <f>$J$12+($S$7*S18)</f>
        <v>43988</v>
      </c>
      <c r="K18" s="104">
        <f>$K$12+($S$7*S18)</f>
        <v>43988</v>
      </c>
      <c r="L18" s="103">
        <f t="shared" si="2"/>
        <v>43988</v>
      </c>
      <c r="M18" s="107">
        <f t="shared" si="5"/>
        <v>43998</v>
      </c>
      <c r="N18" s="103">
        <f t="shared" si="3"/>
        <v>43998</v>
      </c>
      <c r="O18" s="108">
        <f>$O$12</f>
        <v>10</v>
      </c>
      <c r="P18" s="109" t="str">
        <f>$P$12</f>
        <v>CNC</v>
      </c>
      <c r="Q18" s="411"/>
      <c r="R18" s="393" t="str">
        <f>$R$8</f>
        <v>-</v>
      </c>
      <c r="S18" s="110">
        <v>1</v>
      </c>
    </row>
    <row r="19" spans="1:19" s="1" customFormat="1" ht="18.600000000000001" hidden="1" customHeight="1" x14ac:dyDescent="0.15">
      <c r="A19" s="120"/>
      <c r="B19" s="111" t="s">
        <v>24</v>
      </c>
      <c r="C19" s="112" t="s">
        <v>25</v>
      </c>
      <c r="D19" s="113" t="str">
        <f>IF((ISBLANK($D$8)),"----",(($D$8)+($S$7*S19)))</f>
        <v>----</v>
      </c>
      <c r="E19" s="114" t="str">
        <f t="shared" si="4"/>
        <v>----</v>
      </c>
      <c r="F19" s="115">
        <f>$H$8+($S$7*Q19)</f>
        <v>43978</v>
      </c>
      <c r="G19" s="116">
        <f t="shared" si="0"/>
        <v>43978</v>
      </c>
      <c r="H19" s="115">
        <f>$H$8+($S$7*S19)</f>
        <v>43992</v>
      </c>
      <c r="I19" s="116">
        <f t="shared" si="1"/>
        <v>43992</v>
      </c>
      <c r="J19" s="117">
        <f>$J$8+($S$7*S19)</f>
        <v>43993</v>
      </c>
      <c r="K19" s="115">
        <f>$K$8+($S$7*S19)</f>
        <v>43993</v>
      </c>
      <c r="L19" s="114">
        <f t="shared" si="2"/>
        <v>43993</v>
      </c>
      <c r="M19" s="118">
        <f t="shared" si="5"/>
        <v>44005</v>
      </c>
      <c r="N19" s="114">
        <f t="shared" si="3"/>
        <v>44005</v>
      </c>
      <c r="O19" s="119">
        <f>$O$8</f>
        <v>12</v>
      </c>
      <c r="P19" s="120" t="str">
        <f>$P$8</f>
        <v>CNC</v>
      </c>
      <c r="Q19" s="412"/>
      <c r="R19" s="394" t="str">
        <f>$R$8</f>
        <v>-</v>
      </c>
      <c r="S19" s="66">
        <v>2</v>
      </c>
    </row>
    <row r="20" spans="1:19" s="1" customFormat="1" ht="18.600000000000001" hidden="1" customHeight="1" x14ac:dyDescent="0.15">
      <c r="A20" s="88"/>
      <c r="B20" s="78" t="s">
        <v>26</v>
      </c>
      <c r="C20" s="79" t="s">
        <v>27</v>
      </c>
      <c r="D20" s="80">
        <f>IF((ISBLANK($D$9)),"----",(($D$9)+($S$7*S20)))</f>
        <v>43992</v>
      </c>
      <c r="E20" s="81">
        <f t="shared" si="4"/>
        <v>43992</v>
      </c>
      <c r="F20" s="82">
        <f>$H$9+($S$7*Q20)</f>
        <v>43979</v>
      </c>
      <c r="G20" s="83">
        <f t="shared" si="0"/>
        <v>43979</v>
      </c>
      <c r="H20" s="82">
        <f>$H$9+($S$7*S20)</f>
        <v>43993</v>
      </c>
      <c r="I20" s="83">
        <f t="shared" si="1"/>
        <v>43993</v>
      </c>
      <c r="J20" s="84">
        <f>$J$9+($S$7*S20)</f>
        <v>43994</v>
      </c>
      <c r="K20" s="82">
        <f>$K$9+($S$7*S20)</f>
        <v>43995</v>
      </c>
      <c r="L20" s="85">
        <f t="shared" si="2"/>
        <v>43995</v>
      </c>
      <c r="M20" s="86">
        <f t="shared" si="5"/>
        <v>44002</v>
      </c>
      <c r="N20" s="85">
        <f t="shared" si="3"/>
        <v>44002</v>
      </c>
      <c r="O20" s="87">
        <f>$O$9</f>
        <v>7</v>
      </c>
      <c r="P20" s="88" t="str">
        <f>$P$9</f>
        <v>ONE</v>
      </c>
      <c r="Q20" s="409"/>
      <c r="R20" s="392" t="str">
        <f>$R$9</f>
        <v>LCL 危険品サービス</v>
      </c>
      <c r="S20" s="77">
        <v>2</v>
      </c>
    </row>
    <row r="21" spans="1:19" s="1" customFormat="1" ht="18.600000000000001" hidden="1" customHeight="1" x14ac:dyDescent="0.15">
      <c r="A21" s="129"/>
      <c r="B21" s="121" t="s">
        <v>28</v>
      </c>
      <c r="C21" s="122" t="s">
        <v>29</v>
      </c>
      <c r="D21" s="123">
        <f>IF((ISBLANK($D$10)),"----",(($D$10)+($S$7*S21)))</f>
        <v>43993</v>
      </c>
      <c r="E21" s="124">
        <f t="shared" si="4"/>
        <v>43993</v>
      </c>
      <c r="F21" s="125">
        <f>$H$10+($S$7*Q21)</f>
        <v>43980</v>
      </c>
      <c r="G21" s="126">
        <f t="shared" si="0"/>
        <v>43980</v>
      </c>
      <c r="H21" s="125">
        <f>$H$10+($S$7*S21)</f>
        <v>43994</v>
      </c>
      <c r="I21" s="126">
        <f t="shared" si="1"/>
        <v>43994</v>
      </c>
      <c r="J21" s="127">
        <f>$J$10+($S$7*S21)</f>
        <v>43995</v>
      </c>
      <c r="K21" s="125">
        <f>$K$11+($S$7*S21)</f>
        <v>43995</v>
      </c>
      <c r="L21" s="124">
        <f t="shared" si="2"/>
        <v>43995</v>
      </c>
      <c r="M21" s="128">
        <f t="shared" si="5"/>
        <v>44006</v>
      </c>
      <c r="N21" s="124">
        <f t="shared" si="3"/>
        <v>44006</v>
      </c>
      <c r="O21" s="97">
        <f>$O$10</f>
        <v>11</v>
      </c>
      <c r="P21" s="129" t="str">
        <f>$P$10</f>
        <v>WHL</v>
      </c>
      <c r="Q21" s="413"/>
      <c r="R21" s="395" t="str">
        <f>$R$10</f>
        <v>-</v>
      </c>
      <c r="S21" s="77">
        <v>2</v>
      </c>
    </row>
    <row r="22" spans="1:19" s="1" customFormat="1" ht="18.600000000000001" hidden="1" customHeight="1" x14ac:dyDescent="0.15">
      <c r="A22" s="88"/>
      <c r="B22" s="130" t="s">
        <v>30</v>
      </c>
      <c r="C22" s="131" t="s">
        <v>31</v>
      </c>
      <c r="D22" s="80" t="str">
        <f>IF((ISBLANK($D$11)),"----",(($D$11)+($S$7*S22)))</f>
        <v>----</v>
      </c>
      <c r="E22" s="81" t="str">
        <f t="shared" si="4"/>
        <v>----</v>
      </c>
      <c r="F22" s="132">
        <f>$H$11+($S$7*Q22)</f>
        <v>43980</v>
      </c>
      <c r="G22" s="133">
        <f t="shared" si="0"/>
        <v>43980</v>
      </c>
      <c r="H22" s="132">
        <f>$H$11+($S$7*S22)</f>
        <v>43994</v>
      </c>
      <c r="I22" s="133">
        <f t="shared" si="1"/>
        <v>43994</v>
      </c>
      <c r="J22" s="134">
        <f>$J$11+($S$7*S22)</f>
        <v>43995</v>
      </c>
      <c r="K22" s="132">
        <f>$K$11+($S$7*S22)</f>
        <v>43995</v>
      </c>
      <c r="L22" s="81">
        <f t="shared" si="2"/>
        <v>43995</v>
      </c>
      <c r="M22" s="135">
        <f t="shared" si="5"/>
        <v>44002</v>
      </c>
      <c r="N22" s="81">
        <f t="shared" si="3"/>
        <v>44002</v>
      </c>
      <c r="O22" s="136">
        <f>$O$11</f>
        <v>7</v>
      </c>
      <c r="P22" s="88" t="str">
        <f>$P$11</f>
        <v>OOCL/COSCO</v>
      </c>
      <c r="Q22" s="409"/>
      <c r="R22" s="396" t="str">
        <f>$R$11</f>
        <v>-</v>
      </c>
      <c r="S22" s="77">
        <v>2</v>
      </c>
    </row>
    <row r="23" spans="1:19" s="1" customFormat="1" ht="18.600000000000001" hidden="1" customHeight="1" x14ac:dyDescent="0.15">
      <c r="A23" s="146"/>
      <c r="B23" s="137" t="s">
        <v>32</v>
      </c>
      <c r="C23" s="138" t="s">
        <v>33</v>
      </c>
      <c r="D23" s="139" t="str">
        <f>IF((ISBLANK($D$8)),"----",(($D$8)+($S$7*S23)))</f>
        <v>----</v>
      </c>
      <c r="E23" s="140" t="str">
        <f t="shared" si="4"/>
        <v>----</v>
      </c>
      <c r="F23" s="141">
        <f>$H$12+($S$7*Q23)</f>
        <v>43980</v>
      </c>
      <c r="G23" s="142">
        <f t="shared" si="0"/>
        <v>43980</v>
      </c>
      <c r="H23" s="141">
        <f>$H$12+($S$7*S23)</f>
        <v>43994</v>
      </c>
      <c r="I23" s="142">
        <f t="shared" si="1"/>
        <v>43994</v>
      </c>
      <c r="J23" s="143">
        <f>$J$12+($S$7*S23)</f>
        <v>43995</v>
      </c>
      <c r="K23" s="141">
        <f>$K$12+($S$7*S23)</f>
        <v>43995</v>
      </c>
      <c r="L23" s="140">
        <f t="shared" si="2"/>
        <v>43995</v>
      </c>
      <c r="M23" s="144">
        <f t="shared" si="5"/>
        <v>44005</v>
      </c>
      <c r="N23" s="140">
        <f t="shared" si="3"/>
        <v>44005</v>
      </c>
      <c r="O23" s="145">
        <f>$O$12</f>
        <v>10</v>
      </c>
      <c r="P23" s="146" t="str">
        <f>$P$12</f>
        <v>CNC</v>
      </c>
      <c r="Q23" s="414"/>
      <c r="R23" s="397" t="str">
        <f>$R$8</f>
        <v>-</v>
      </c>
      <c r="S23" s="110">
        <v>2</v>
      </c>
    </row>
    <row r="24" spans="1:19" s="1" customFormat="1" ht="18.600000000000001" hidden="1" customHeight="1" x14ac:dyDescent="0.15">
      <c r="A24" s="65"/>
      <c r="B24" s="56" t="s">
        <v>34</v>
      </c>
      <c r="C24" s="57" t="s">
        <v>35</v>
      </c>
      <c r="D24" s="147" t="str">
        <f>IF((ISBLANK($D$8)),"----",(($D$8)+($S$7*S24)))</f>
        <v>----</v>
      </c>
      <c r="E24" s="148" t="str">
        <f t="shared" si="4"/>
        <v>----</v>
      </c>
      <c r="F24" s="60">
        <f>$H$8+($S$7*Q24)</f>
        <v>43978</v>
      </c>
      <c r="G24" s="61">
        <f t="shared" si="0"/>
        <v>43978</v>
      </c>
      <c r="H24" s="60">
        <f>$H$8+($S$7*S24)</f>
        <v>43999</v>
      </c>
      <c r="I24" s="61">
        <f t="shared" si="1"/>
        <v>43999</v>
      </c>
      <c r="J24" s="62">
        <f>$J$8+($S$7*S24)</f>
        <v>44000</v>
      </c>
      <c r="K24" s="60">
        <f>$K$8+($S$7*S24)</f>
        <v>44000</v>
      </c>
      <c r="L24" s="59">
        <f t="shared" si="2"/>
        <v>44000</v>
      </c>
      <c r="M24" s="63">
        <f t="shared" si="5"/>
        <v>44012</v>
      </c>
      <c r="N24" s="59">
        <f t="shared" si="3"/>
        <v>44012</v>
      </c>
      <c r="O24" s="64">
        <f>$O$8</f>
        <v>12</v>
      </c>
      <c r="P24" s="65" t="str">
        <f>$P$8</f>
        <v>CNC</v>
      </c>
      <c r="Q24" s="415"/>
      <c r="R24" s="398" t="str">
        <f>$R$8</f>
        <v>-</v>
      </c>
      <c r="S24" s="66">
        <v>3</v>
      </c>
    </row>
    <row r="25" spans="1:19" s="1" customFormat="1" ht="18.600000000000001" hidden="1" customHeight="1" x14ac:dyDescent="0.15">
      <c r="A25" s="129"/>
      <c r="B25" s="121" t="s">
        <v>36</v>
      </c>
      <c r="C25" s="122" t="s">
        <v>37</v>
      </c>
      <c r="D25" s="123">
        <f>IF((ISBLANK($D$9)),"----",(($D$9)+($S$7*S25)))</f>
        <v>43999</v>
      </c>
      <c r="E25" s="124">
        <f t="shared" si="4"/>
        <v>43999</v>
      </c>
      <c r="F25" s="125">
        <f>$H$9+($S$7*Q25)</f>
        <v>43979</v>
      </c>
      <c r="G25" s="126">
        <f t="shared" si="0"/>
        <v>43979</v>
      </c>
      <c r="H25" s="125">
        <f>$H$9+($S$7*S25)</f>
        <v>44000</v>
      </c>
      <c r="I25" s="126">
        <f t="shared" si="1"/>
        <v>44000</v>
      </c>
      <c r="J25" s="127">
        <f>$J$9+($S$7*S25)</f>
        <v>44001</v>
      </c>
      <c r="K25" s="125">
        <f>$K$9+($S$7*S25)</f>
        <v>44002</v>
      </c>
      <c r="L25" s="124">
        <f t="shared" si="2"/>
        <v>44002</v>
      </c>
      <c r="M25" s="128">
        <f t="shared" si="5"/>
        <v>44009</v>
      </c>
      <c r="N25" s="124">
        <f t="shared" si="3"/>
        <v>44009</v>
      </c>
      <c r="O25" s="97">
        <f>$O$9</f>
        <v>7</v>
      </c>
      <c r="P25" s="129" t="str">
        <f>$P$9</f>
        <v>ONE</v>
      </c>
      <c r="Q25" s="413"/>
      <c r="R25" s="395" t="str">
        <f>$R$9</f>
        <v>LCL 危険品サービス</v>
      </c>
      <c r="S25" s="77">
        <v>3</v>
      </c>
    </row>
    <row r="26" spans="1:19" s="1" customFormat="1" ht="18.600000000000001" hidden="1" customHeight="1" x14ac:dyDescent="0.15">
      <c r="A26" s="156"/>
      <c r="B26" s="149" t="s">
        <v>38</v>
      </c>
      <c r="C26" s="150" t="s">
        <v>39</v>
      </c>
      <c r="D26" s="80">
        <f>IF((ISBLANK($D$10)),"----",(($D$10)+($S$7*S26)))</f>
        <v>44000</v>
      </c>
      <c r="E26" s="81">
        <f t="shared" si="4"/>
        <v>44000</v>
      </c>
      <c r="F26" s="151">
        <f>$H$10+($S$7*Q26)</f>
        <v>43980</v>
      </c>
      <c r="G26" s="152">
        <f t="shared" si="0"/>
        <v>43980</v>
      </c>
      <c r="H26" s="151">
        <f>$H$10+($S$7*S26)</f>
        <v>44001</v>
      </c>
      <c r="I26" s="152">
        <f t="shared" si="1"/>
        <v>44001</v>
      </c>
      <c r="J26" s="153">
        <f>$J$10+($S$7*S26)</f>
        <v>44002</v>
      </c>
      <c r="K26" s="151">
        <f>$K$11+($S$7*S26)</f>
        <v>44002</v>
      </c>
      <c r="L26" s="81">
        <f t="shared" si="2"/>
        <v>44002</v>
      </c>
      <c r="M26" s="154">
        <f t="shared" si="5"/>
        <v>44013</v>
      </c>
      <c r="N26" s="81">
        <f t="shared" si="3"/>
        <v>44013</v>
      </c>
      <c r="O26" s="155">
        <f>$O$10</f>
        <v>11</v>
      </c>
      <c r="P26" s="156" t="str">
        <f>$P$10</f>
        <v>WHL</v>
      </c>
      <c r="Q26" s="416"/>
      <c r="R26" s="399" t="str">
        <f>$R$10</f>
        <v>-</v>
      </c>
      <c r="S26" s="77">
        <v>3</v>
      </c>
    </row>
    <row r="27" spans="1:19" s="1" customFormat="1" ht="18.600000000000001" hidden="1" customHeight="1" x14ac:dyDescent="0.15">
      <c r="A27" s="76"/>
      <c r="B27" s="67" t="s">
        <v>40</v>
      </c>
      <c r="C27" s="68" t="s">
        <v>41</v>
      </c>
      <c r="D27" s="69" t="str">
        <f>IF((ISBLANK($D$11)),"----",(($D$11)+($S$7*S27)))</f>
        <v>----</v>
      </c>
      <c r="E27" s="70" t="str">
        <f t="shared" si="4"/>
        <v>----</v>
      </c>
      <c r="F27" s="71">
        <f>$H$11+($S$7*Q27)</f>
        <v>43980</v>
      </c>
      <c r="G27" s="72">
        <f t="shared" si="0"/>
        <v>43980</v>
      </c>
      <c r="H27" s="71">
        <f>$H$11+($S$7*S27)</f>
        <v>44001</v>
      </c>
      <c r="I27" s="72">
        <f t="shared" si="1"/>
        <v>44001</v>
      </c>
      <c r="J27" s="73">
        <f>$J$11+($S$7*S27)</f>
        <v>44002</v>
      </c>
      <c r="K27" s="71">
        <f>$K$11+($S$7*S27)</f>
        <v>44002</v>
      </c>
      <c r="L27" s="70">
        <f t="shared" si="2"/>
        <v>44002</v>
      </c>
      <c r="M27" s="74">
        <f t="shared" si="5"/>
        <v>44009</v>
      </c>
      <c r="N27" s="70">
        <f t="shared" si="3"/>
        <v>44009</v>
      </c>
      <c r="O27" s="75">
        <f>$O$11</f>
        <v>7</v>
      </c>
      <c r="P27" s="76" t="str">
        <f>$P$11</f>
        <v>OOCL/COSCO</v>
      </c>
      <c r="Q27" s="408"/>
      <c r="R27" s="400" t="str">
        <f>$R$11</f>
        <v>-</v>
      </c>
      <c r="S27" s="77">
        <v>3</v>
      </c>
    </row>
    <row r="28" spans="1:19" s="1" customFormat="1" ht="18.600000000000001" hidden="1" customHeight="1" x14ac:dyDescent="0.15">
      <c r="A28" s="109"/>
      <c r="B28" s="157" t="s">
        <v>42</v>
      </c>
      <c r="C28" s="158" t="s">
        <v>43</v>
      </c>
      <c r="D28" s="102" t="str">
        <f>IF((ISBLANK($D$8)),"----",(($D$8)+($S$7*S28)))</f>
        <v>----</v>
      </c>
      <c r="E28" s="103" t="str">
        <f t="shared" si="4"/>
        <v>----</v>
      </c>
      <c r="F28" s="159">
        <f>$H$12+($S$7*Q28)</f>
        <v>43980</v>
      </c>
      <c r="G28" s="160">
        <f t="shared" si="0"/>
        <v>43980</v>
      </c>
      <c r="H28" s="159">
        <f>$H$12+($S$7*S28)</f>
        <v>44001</v>
      </c>
      <c r="I28" s="160">
        <f t="shared" si="1"/>
        <v>44001</v>
      </c>
      <c r="J28" s="161">
        <f>$J$12+($S$7*S28)</f>
        <v>44002</v>
      </c>
      <c r="K28" s="159">
        <f>$K$12+($S$7*S28)</f>
        <v>44002</v>
      </c>
      <c r="L28" s="162">
        <f t="shared" si="2"/>
        <v>44002</v>
      </c>
      <c r="M28" s="163">
        <f t="shared" si="5"/>
        <v>44012</v>
      </c>
      <c r="N28" s="162">
        <f t="shared" si="3"/>
        <v>44012</v>
      </c>
      <c r="O28" s="164">
        <f>$O$12</f>
        <v>10</v>
      </c>
      <c r="P28" s="109" t="str">
        <f>$P$12</f>
        <v>CNC</v>
      </c>
      <c r="Q28" s="411"/>
      <c r="R28" s="401" t="str">
        <f>$R$8</f>
        <v>-</v>
      </c>
      <c r="S28" s="110">
        <v>3</v>
      </c>
    </row>
    <row r="29" spans="1:19" s="1" customFormat="1" ht="18.600000000000001" hidden="1" customHeight="1" x14ac:dyDescent="0.15">
      <c r="A29" s="174"/>
      <c r="B29" s="165" t="s">
        <v>44</v>
      </c>
      <c r="C29" s="166" t="s">
        <v>45</v>
      </c>
      <c r="D29" s="167" t="str">
        <f>IF((ISBLANK($D$8)),"----",(($D$8)+($S$7*S29)))</f>
        <v>----</v>
      </c>
      <c r="E29" s="168" t="str">
        <f t="shared" si="4"/>
        <v>----</v>
      </c>
      <c r="F29" s="169">
        <f>$H$8+($S$7*Q29)</f>
        <v>43978</v>
      </c>
      <c r="G29" s="170">
        <f t="shared" si="0"/>
        <v>43978</v>
      </c>
      <c r="H29" s="169">
        <f>$H$8+($S$7*S29)</f>
        <v>44006</v>
      </c>
      <c r="I29" s="170">
        <f t="shared" si="1"/>
        <v>44006</v>
      </c>
      <c r="J29" s="171">
        <f>$J$8+($S$7*S29)</f>
        <v>44007</v>
      </c>
      <c r="K29" s="169">
        <f>$K$8+($S$7*S29)</f>
        <v>44007</v>
      </c>
      <c r="L29" s="168">
        <f t="shared" si="2"/>
        <v>44007</v>
      </c>
      <c r="M29" s="172">
        <f t="shared" si="5"/>
        <v>44019</v>
      </c>
      <c r="N29" s="168">
        <f t="shared" si="3"/>
        <v>44019</v>
      </c>
      <c r="O29" s="173">
        <f>$O$8</f>
        <v>12</v>
      </c>
      <c r="P29" s="174" t="str">
        <f>$P$8</f>
        <v>CNC</v>
      </c>
      <c r="Q29" s="417"/>
      <c r="R29" s="313" t="str">
        <f>$R$8</f>
        <v>-</v>
      </c>
      <c r="S29" s="66">
        <v>4</v>
      </c>
    </row>
    <row r="30" spans="1:19" s="1" customFormat="1" ht="18.600000000000001" hidden="1" customHeight="1" x14ac:dyDescent="0.15">
      <c r="A30" s="156"/>
      <c r="B30" s="149" t="s">
        <v>46</v>
      </c>
      <c r="C30" s="150" t="s">
        <v>47</v>
      </c>
      <c r="D30" s="80">
        <f>IF((ISBLANK($D$9)),"----",(($D$9)+($S$7*S30)))</f>
        <v>44006</v>
      </c>
      <c r="E30" s="81">
        <f t="shared" si="4"/>
        <v>44006</v>
      </c>
      <c r="F30" s="151">
        <f>$H$9+($S$7*Q30)</f>
        <v>43979</v>
      </c>
      <c r="G30" s="152">
        <f t="shared" si="0"/>
        <v>43979</v>
      </c>
      <c r="H30" s="151">
        <f>$H$9+($S$7*S30)</f>
        <v>44007</v>
      </c>
      <c r="I30" s="152">
        <f t="shared" si="1"/>
        <v>44007</v>
      </c>
      <c r="J30" s="153">
        <f>$J$9+($S$7*S30)</f>
        <v>44008</v>
      </c>
      <c r="K30" s="151">
        <f>$K$9+($S$7*S30)</f>
        <v>44009</v>
      </c>
      <c r="L30" s="81">
        <f t="shared" si="2"/>
        <v>44009</v>
      </c>
      <c r="M30" s="154">
        <f t="shared" si="5"/>
        <v>44016</v>
      </c>
      <c r="N30" s="81">
        <f t="shared" si="3"/>
        <v>44016</v>
      </c>
      <c r="O30" s="155">
        <f>$O$9</f>
        <v>7</v>
      </c>
      <c r="P30" s="156" t="str">
        <f>$P$9</f>
        <v>ONE</v>
      </c>
      <c r="Q30" s="416"/>
      <c r="R30" s="399" t="str">
        <f>$R$9</f>
        <v>LCL 危険品サービス</v>
      </c>
      <c r="S30" s="77">
        <v>4</v>
      </c>
    </row>
    <row r="31" spans="1:19" s="1" customFormat="1" ht="18.600000000000001" hidden="1" customHeight="1" x14ac:dyDescent="0.15">
      <c r="A31" s="76"/>
      <c r="B31" s="67" t="s">
        <v>48</v>
      </c>
      <c r="C31" s="68" t="s">
        <v>29</v>
      </c>
      <c r="D31" s="69">
        <f>IF((ISBLANK($D$10)),"----",(($D$10)+($S$7*S31)))</f>
        <v>44007</v>
      </c>
      <c r="E31" s="70">
        <f t="shared" si="4"/>
        <v>44007</v>
      </c>
      <c r="F31" s="71">
        <f>$H$10+($S$7*Q31)</f>
        <v>43980</v>
      </c>
      <c r="G31" s="72">
        <f t="shared" si="0"/>
        <v>43980</v>
      </c>
      <c r="H31" s="71">
        <f>$H$10+($S$7*S31)</f>
        <v>44008</v>
      </c>
      <c r="I31" s="72">
        <f t="shared" si="1"/>
        <v>44008</v>
      </c>
      <c r="J31" s="73">
        <f>$J$10+($S$7*S31)</f>
        <v>44009</v>
      </c>
      <c r="K31" s="71">
        <f>$K$11+($S$7*S31)</f>
        <v>44009</v>
      </c>
      <c r="L31" s="70">
        <f t="shared" si="2"/>
        <v>44009</v>
      </c>
      <c r="M31" s="74">
        <f t="shared" si="5"/>
        <v>44020</v>
      </c>
      <c r="N31" s="70">
        <f t="shared" si="3"/>
        <v>44020</v>
      </c>
      <c r="O31" s="75">
        <f>$O$10</f>
        <v>11</v>
      </c>
      <c r="P31" s="76" t="str">
        <f>$P$10</f>
        <v>WHL</v>
      </c>
      <c r="Q31" s="408"/>
      <c r="R31" s="400" t="str">
        <f>$R$10</f>
        <v>-</v>
      </c>
      <c r="S31" s="77">
        <v>4</v>
      </c>
    </row>
    <row r="32" spans="1:19" s="1" customFormat="1" ht="18.600000000000001" hidden="1" customHeight="1" x14ac:dyDescent="0.15">
      <c r="A32" s="88"/>
      <c r="B32" s="78" t="s">
        <v>49</v>
      </c>
      <c r="C32" s="79" t="s">
        <v>50</v>
      </c>
      <c r="D32" s="80" t="str">
        <f>IF((ISBLANK($D$11)),"----",(($D$11)+($S$7*S32)))</f>
        <v>----</v>
      </c>
      <c r="E32" s="81" t="str">
        <f t="shared" si="4"/>
        <v>----</v>
      </c>
      <c r="F32" s="82">
        <f>$H$11+($S$7*Q32)</f>
        <v>43980</v>
      </c>
      <c r="G32" s="83">
        <f t="shared" si="0"/>
        <v>43980</v>
      </c>
      <c r="H32" s="82">
        <f>$H$11+($S$7*S32)</f>
        <v>44008</v>
      </c>
      <c r="I32" s="83">
        <f t="shared" si="1"/>
        <v>44008</v>
      </c>
      <c r="J32" s="84">
        <f>$J$11+($S$7*S32)</f>
        <v>44009</v>
      </c>
      <c r="K32" s="82">
        <f>$K$11+($S$7*S32)</f>
        <v>44009</v>
      </c>
      <c r="L32" s="85">
        <f t="shared" si="2"/>
        <v>44009</v>
      </c>
      <c r="M32" s="86">
        <f t="shared" si="5"/>
        <v>44016</v>
      </c>
      <c r="N32" s="85">
        <f t="shared" si="3"/>
        <v>44016</v>
      </c>
      <c r="O32" s="87">
        <f>$O$11</f>
        <v>7</v>
      </c>
      <c r="P32" s="88" t="str">
        <f>$P$11</f>
        <v>OOCL/COSCO</v>
      </c>
      <c r="Q32" s="409"/>
      <c r="R32" s="392" t="str">
        <f>$R$11</f>
        <v>-</v>
      </c>
      <c r="S32" s="77">
        <v>4</v>
      </c>
    </row>
    <row r="33" spans="1:19" s="1" customFormat="1" ht="18.600000000000001" hidden="1" customHeight="1" x14ac:dyDescent="0.15">
      <c r="A33" s="183"/>
      <c r="B33" s="175" t="s">
        <v>51</v>
      </c>
      <c r="C33" s="176" t="s">
        <v>52</v>
      </c>
      <c r="D33" s="177" t="str">
        <f>IF((ISBLANK($D$8)),"----",(($D$8)+($S$7*S33)))</f>
        <v>----</v>
      </c>
      <c r="E33" s="178" t="str">
        <f t="shared" si="4"/>
        <v>----</v>
      </c>
      <c r="F33" s="179">
        <f>$H$12+($S$7*Q33)</f>
        <v>43980</v>
      </c>
      <c r="G33" s="180">
        <f t="shared" si="0"/>
        <v>43980</v>
      </c>
      <c r="H33" s="179">
        <f>$H$12+($S$7*S33)</f>
        <v>44008</v>
      </c>
      <c r="I33" s="180">
        <f t="shared" si="1"/>
        <v>44008</v>
      </c>
      <c r="J33" s="181">
        <f>$J$12+($S$7*S33)</f>
        <v>44009</v>
      </c>
      <c r="K33" s="179">
        <f>$K$12+($S$7*S33)</f>
        <v>44009</v>
      </c>
      <c r="L33" s="178">
        <f t="shared" si="2"/>
        <v>44009</v>
      </c>
      <c r="M33" s="182">
        <f t="shared" si="5"/>
        <v>44019</v>
      </c>
      <c r="N33" s="178">
        <f t="shared" si="3"/>
        <v>44019</v>
      </c>
      <c r="O33" s="97">
        <f>$O$12</f>
        <v>10</v>
      </c>
      <c r="P33" s="183" t="str">
        <f>$P$12</f>
        <v>CNC</v>
      </c>
      <c r="Q33" s="418"/>
      <c r="R33" s="402" t="str">
        <f>$R$8</f>
        <v>-</v>
      </c>
      <c r="S33" s="110">
        <v>4</v>
      </c>
    </row>
    <row r="34" spans="1:19" s="1" customFormat="1" ht="18.600000000000001" hidden="1" customHeight="1" x14ac:dyDescent="0.15">
      <c r="A34" s="65"/>
      <c r="B34" s="56" t="s">
        <v>53</v>
      </c>
      <c r="C34" s="57" t="s">
        <v>54</v>
      </c>
      <c r="D34" s="58" t="str">
        <f>IF((ISBLANK($D$8)),"----",(($D$8)+($S$7*S34)))</f>
        <v>----</v>
      </c>
      <c r="E34" s="59" t="str">
        <f t="shared" si="4"/>
        <v>----</v>
      </c>
      <c r="F34" s="60">
        <f>$H$8+($S$7*Q34)</f>
        <v>43978</v>
      </c>
      <c r="G34" s="61">
        <f t="shared" si="0"/>
        <v>43978</v>
      </c>
      <c r="H34" s="60">
        <f>$H$8+($S$7*S34)</f>
        <v>44013</v>
      </c>
      <c r="I34" s="61">
        <f t="shared" si="1"/>
        <v>44013</v>
      </c>
      <c r="J34" s="62">
        <f>$J$8+($S$7*S34)</f>
        <v>44014</v>
      </c>
      <c r="K34" s="60">
        <f>$K$8+($S$7*S34)</f>
        <v>44014</v>
      </c>
      <c r="L34" s="59">
        <f t="shared" si="2"/>
        <v>44014</v>
      </c>
      <c r="M34" s="63">
        <f t="shared" si="5"/>
        <v>44026</v>
      </c>
      <c r="N34" s="59">
        <f t="shared" si="3"/>
        <v>44026</v>
      </c>
      <c r="O34" s="64">
        <f>$O$8</f>
        <v>12</v>
      </c>
      <c r="P34" s="65" t="str">
        <f>$P$8</f>
        <v>CNC</v>
      </c>
      <c r="Q34" s="415"/>
      <c r="R34" s="398" t="str">
        <f>$R$8</f>
        <v>-</v>
      </c>
      <c r="S34" s="66">
        <v>5</v>
      </c>
    </row>
    <row r="35" spans="1:19" s="1" customFormat="1" ht="18.600000000000001" hidden="1" customHeight="1" x14ac:dyDescent="0.15">
      <c r="A35" s="129"/>
      <c r="B35" s="121" t="s">
        <v>26</v>
      </c>
      <c r="C35" s="184" t="s">
        <v>55</v>
      </c>
      <c r="D35" s="123">
        <f>IF((ISBLANK($D$9)),"----",(($D$9)+($S$7*S35)))</f>
        <v>44013</v>
      </c>
      <c r="E35" s="124">
        <f t="shared" si="4"/>
        <v>44013</v>
      </c>
      <c r="F35" s="125">
        <f>$H$9+($S$7*Q35)</f>
        <v>43979</v>
      </c>
      <c r="G35" s="126">
        <f t="shared" si="0"/>
        <v>43979</v>
      </c>
      <c r="H35" s="125">
        <f>$H$9+($S$7*S35)</f>
        <v>44014</v>
      </c>
      <c r="I35" s="126">
        <f t="shared" si="1"/>
        <v>44014</v>
      </c>
      <c r="J35" s="127">
        <f>$J$9+($S$7*S35)</f>
        <v>44015</v>
      </c>
      <c r="K35" s="125">
        <f>$K$9+($S$7*S35)</f>
        <v>44016</v>
      </c>
      <c r="L35" s="124">
        <f t="shared" si="2"/>
        <v>44016</v>
      </c>
      <c r="M35" s="128">
        <f t="shared" si="5"/>
        <v>44023</v>
      </c>
      <c r="N35" s="124">
        <f t="shared" si="3"/>
        <v>44023</v>
      </c>
      <c r="O35" s="185">
        <f>$O$9</f>
        <v>7</v>
      </c>
      <c r="P35" s="129" t="str">
        <f>$P$9</f>
        <v>ONE</v>
      </c>
      <c r="Q35" s="413"/>
      <c r="R35" s="395" t="str">
        <f>$R$9</f>
        <v>LCL 危険品サービス</v>
      </c>
      <c r="S35" s="77">
        <v>5</v>
      </c>
    </row>
    <row r="36" spans="1:19" s="1" customFormat="1" ht="18.600000000000001" hidden="1" customHeight="1" x14ac:dyDescent="0.15">
      <c r="A36" s="88"/>
      <c r="B36" s="78" t="s">
        <v>56</v>
      </c>
      <c r="C36" s="79" t="s">
        <v>57</v>
      </c>
      <c r="D36" s="80">
        <f>IF((ISBLANK($D$10)),"----",(($D$10)+($S$7*S36)))</f>
        <v>44014</v>
      </c>
      <c r="E36" s="81">
        <f t="shared" si="4"/>
        <v>44014</v>
      </c>
      <c r="F36" s="82">
        <f>$H$10+($S$7*Q36)</f>
        <v>43980</v>
      </c>
      <c r="G36" s="83">
        <f t="shared" si="0"/>
        <v>43980</v>
      </c>
      <c r="H36" s="82">
        <f>$H$10+($S$7*S36)</f>
        <v>44015</v>
      </c>
      <c r="I36" s="83">
        <f t="shared" si="1"/>
        <v>44015</v>
      </c>
      <c r="J36" s="84">
        <f>$J$10+($S$7*S36)</f>
        <v>44016</v>
      </c>
      <c r="K36" s="82">
        <f>$K$11+($S$7*S36)</f>
        <v>44016</v>
      </c>
      <c r="L36" s="85">
        <f t="shared" si="2"/>
        <v>44016</v>
      </c>
      <c r="M36" s="86">
        <f t="shared" si="5"/>
        <v>44027</v>
      </c>
      <c r="N36" s="85">
        <f t="shared" si="3"/>
        <v>44027</v>
      </c>
      <c r="O36" s="87">
        <f>$O$10</f>
        <v>11</v>
      </c>
      <c r="P36" s="88" t="str">
        <f>$P$10</f>
        <v>WHL</v>
      </c>
      <c r="Q36" s="409"/>
      <c r="R36" s="392" t="str">
        <f>$R$10</f>
        <v>-</v>
      </c>
      <c r="S36" s="77">
        <v>5</v>
      </c>
    </row>
    <row r="37" spans="1:19" s="1" customFormat="1" ht="18.600000000000001" hidden="1" customHeight="1" x14ac:dyDescent="0.15">
      <c r="A37" s="129"/>
      <c r="B37" s="121" t="s">
        <v>30</v>
      </c>
      <c r="C37" s="122" t="s">
        <v>58</v>
      </c>
      <c r="D37" s="123" t="str">
        <f>IF((ISBLANK($D$11)),"----",(($D$11)+($S$7*S37)))</f>
        <v>----</v>
      </c>
      <c r="E37" s="124" t="str">
        <f t="shared" si="4"/>
        <v>----</v>
      </c>
      <c r="F37" s="125">
        <f>$H$11+($S$7*Q37)</f>
        <v>43980</v>
      </c>
      <c r="G37" s="126">
        <f t="shared" si="0"/>
        <v>43980</v>
      </c>
      <c r="H37" s="125">
        <f>$H$11+($S$7*S37)</f>
        <v>44015</v>
      </c>
      <c r="I37" s="126">
        <f t="shared" si="1"/>
        <v>44015</v>
      </c>
      <c r="J37" s="127">
        <f>$J$11+($S$7*S37)</f>
        <v>44016</v>
      </c>
      <c r="K37" s="125">
        <f>$K$11+($S$7*S37)</f>
        <v>44016</v>
      </c>
      <c r="L37" s="124">
        <f t="shared" si="2"/>
        <v>44016</v>
      </c>
      <c r="M37" s="128">
        <f t="shared" si="5"/>
        <v>44023</v>
      </c>
      <c r="N37" s="124">
        <f t="shared" si="3"/>
        <v>44023</v>
      </c>
      <c r="O37" s="97">
        <f>$O$11</f>
        <v>7</v>
      </c>
      <c r="P37" s="129" t="str">
        <f>$P$11</f>
        <v>OOCL/COSCO</v>
      </c>
      <c r="Q37" s="413"/>
      <c r="R37" s="395" t="str">
        <f>$R$11</f>
        <v>-</v>
      </c>
      <c r="S37" s="77">
        <v>5</v>
      </c>
    </row>
    <row r="38" spans="1:19" s="1" customFormat="1" ht="18.600000000000001" hidden="1" customHeight="1" x14ac:dyDescent="0.15">
      <c r="A38" s="109"/>
      <c r="B38" s="100" t="s">
        <v>59</v>
      </c>
      <c r="C38" s="101" t="s">
        <v>60</v>
      </c>
      <c r="D38" s="102" t="str">
        <f>IF((ISBLANK($D$8)),"----",(($D$8)+($S$7*S38)))</f>
        <v>----</v>
      </c>
      <c r="E38" s="103" t="str">
        <f t="shared" si="4"/>
        <v>----</v>
      </c>
      <c r="F38" s="104">
        <f>$H$12+($S$7*Q38)</f>
        <v>43980</v>
      </c>
      <c r="G38" s="105">
        <f t="shared" si="0"/>
        <v>43980</v>
      </c>
      <c r="H38" s="104">
        <f>$H$12+($S$7*S38)</f>
        <v>44015</v>
      </c>
      <c r="I38" s="105">
        <f t="shared" si="1"/>
        <v>44015</v>
      </c>
      <c r="J38" s="106">
        <f>$J$12+($S$7*S38)</f>
        <v>44016</v>
      </c>
      <c r="K38" s="104">
        <f>$K$12+($S$7*S38)</f>
        <v>44016</v>
      </c>
      <c r="L38" s="103">
        <f t="shared" si="2"/>
        <v>44016</v>
      </c>
      <c r="M38" s="107">
        <f t="shared" si="5"/>
        <v>44026</v>
      </c>
      <c r="N38" s="103">
        <f t="shared" si="3"/>
        <v>44026</v>
      </c>
      <c r="O38" s="108">
        <f>$O$12</f>
        <v>10</v>
      </c>
      <c r="P38" s="109" t="str">
        <f>$P$12</f>
        <v>CNC</v>
      </c>
      <c r="Q38" s="411"/>
      <c r="R38" s="393" t="str">
        <f>$R$8</f>
        <v>-</v>
      </c>
      <c r="S38" s="110">
        <v>5</v>
      </c>
    </row>
    <row r="39" spans="1:19" ht="17.25" hidden="1" customHeight="1" x14ac:dyDescent="0.25">
      <c r="A39" s="381"/>
      <c r="B39" s="186" t="s">
        <v>24</v>
      </c>
      <c r="C39" s="187" t="s">
        <v>61</v>
      </c>
      <c r="D39" s="188" t="str">
        <f>IF((ISBLANK($D$8)),"----",(($D$8)+($S$7*S39)))</f>
        <v>----</v>
      </c>
      <c r="E39" s="189" t="str">
        <f t="shared" si="4"/>
        <v>----</v>
      </c>
      <c r="F39" s="188">
        <f>$H$8+($S$7*Q39)</f>
        <v>43978</v>
      </c>
      <c r="G39" s="189">
        <f t="shared" si="0"/>
        <v>43978</v>
      </c>
      <c r="H39" s="188">
        <f>$H$8+($S$7*S39)</f>
        <v>44020</v>
      </c>
      <c r="I39" s="189">
        <f t="shared" si="1"/>
        <v>44020</v>
      </c>
      <c r="J39" s="190">
        <f>$J$8+($S$7*S39)</f>
        <v>44021</v>
      </c>
      <c r="K39" s="188">
        <f>$K$8+($S$7*S39)</f>
        <v>44021</v>
      </c>
      <c r="L39" s="191">
        <f t="shared" si="2"/>
        <v>44021</v>
      </c>
      <c r="M39" s="188">
        <f t="shared" si="5"/>
        <v>44033</v>
      </c>
      <c r="N39" s="189">
        <f t="shared" si="3"/>
        <v>44033</v>
      </c>
      <c r="O39" s="192">
        <f>$O$8</f>
        <v>12</v>
      </c>
      <c r="P39" s="193" t="str">
        <f>$P$8</f>
        <v>CNC</v>
      </c>
      <c r="Q39" s="419"/>
      <c r="R39" s="194" t="str">
        <f>$R$8</f>
        <v>-</v>
      </c>
      <c r="S39" s="349">
        <v>6</v>
      </c>
    </row>
    <row r="40" spans="1:19" ht="17.25" hidden="1" customHeight="1" x14ac:dyDescent="0.25">
      <c r="A40" s="382"/>
      <c r="B40" s="197" t="s">
        <v>36</v>
      </c>
      <c r="C40" s="198" t="s">
        <v>62</v>
      </c>
      <c r="D40" s="199">
        <f>IF((ISBLANK($D$9)),"----",(($D$9)+($S$7*S40)))</f>
        <v>44020</v>
      </c>
      <c r="E40" s="200">
        <f t="shared" si="4"/>
        <v>44020</v>
      </c>
      <c r="F40" s="199">
        <f>$H$9+($S$7*Q40)</f>
        <v>43979</v>
      </c>
      <c r="G40" s="200">
        <f t="shared" si="0"/>
        <v>43979</v>
      </c>
      <c r="H40" s="199">
        <f>$H$9+($S$7*S40)</f>
        <v>44021</v>
      </c>
      <c r="I40" s="200">
        <f t="shared" si="1"/>
        <v>44021</v>
      </c>
      <c r="J40" s="201">
        <f>$J$9+($S$7*S40)</f>
        <v>44022</v>
      </c>
      <c r="K40" s="199">
        <f>$K$9+($S$7*S40)</f>
        <v>44023</v>
      </c>
      <c r="L40" s="200">
        <f t="shared" si="2"/>
        <v>44023</v>
      </c>
      <c r="M40" s="199">
        <f t="shared" si="5"/>
        <v>44030</v>
      </c>
      <c r="N40" s="200">
        <f t="shared" si="3"/>
        <v>44030</v>
      </c>
      <c r="O40" s="202">
        <f>$O$9</f>
        <v>7</v>
      </c>
      <c r="P40" s="203" t="str">
        <f>$P$9</f>
        <v>ONE</v>
      </c>
      <c r="Q40" s="420"/>
      <c r="R40" s="204" t="str">
        <f>$R$9</f>
        <v>LCL 危険品サービス</v>
      </c>
      <c r="S40" s="350">
        <v>6</v>
      </c>
    </row>
    <row r="41" spans="1:19" ht="17.25" hidden="1" customHeight="1" x14ac:dyDescent="0.25">
      <c r="A41" s="98"/>
      <c r="B41" s="89" t="s">
        <v>28</v>
      </c>
      <c r="C41" s="206" t="s">
        <v>63</v>
      </c>
      <c r="D41" s="207">
        <f>IF((ISBLANK($D$10)),"----",(($D$10)+($S$7*S41)))</f>
        <v>44021</v>
      </c>
      <c r="E41" s="208">
        <f t="shared" si="4"/>
        <v>44021</v>
      </c>
      <c r="F41" s="207">
        <f>$H$10+($S$7*Q41)</f>
        <v>43980</v>
      </c>
      <c r="G41" s="208">
        <f t="shared" si="0"/>
        <v>43980</v>
      </c>
      <c r="H41" s="207">
        <f>$H$10+($S$7*S41)</f>
        <v>44022</v>
      </c>
      <c r="I41" s="208">
        <f t="shared" si="1"/>
        <v>44022</v>
      </c>
      <c r="J41" s="209">
        <f>$J$10+($S$7*S41)</f>
        <v>44023</v>
      </c>
      <c r="K41" s="207">
        <f>$K$11+($S$7*S41)</f>
        <v>44023</v>
      </c>
      <c r="L41" s="92">
        <f t="shared" si="2"/>
        <v>44023</v>
      </c>
      <c r="M41" s="207">
        <f t="shared" si="5"/>
        <v>44034</v>
      </c>
      <c r="N41" s="208">
        <f t="shared" si="3"/>
        <v>44034</v>
      </c>
      <c r="O41" s="210">
        <f>$O$10</f>
        <v>11</v>
      </c>
      <c r="P41" s="211" t="str">
        <f>$P$10</f>
        <v>WHL</v>
      </c>
      <c r="Q41" s="410"/>
      <c r="R41" s="212" t="str">
        <f>$R$10</f>
        <v>-</v>
      </c>
      <c r="S41" s="350">
        <v>6</v>
      </c>
    </row>
    <row r="42" spans="1:19" ht="17.25" hidden="1" customHeight="1" x14ac:dyDescent="0.25">
      <c r="A42" s="382"/>
      <c r="B42" s="197" t="s">
        <v>40</v>
      </c>
      <c r="C42" s="198" t="s">
        <v>64</v>
      </c>
      <c r="D42" s="199" t="str">
        <f>IF((ISBLANK($D$11)),"----",(($D$11)+($S$7*S42)))</f>
        <v>----</v>
      </c>
      <c r="E42" s="200" t="str">
        <f t="shared" si="4"/>
        <v>----</v>
      </c>
      <c r="F42" s="199">
        <f>$H$11+($S$7*Q42)</f>
        <v>43980</v>
      </c>
      <c r="G42" s="200">
        <f t="shared" si="0"/>
        <v>43980</v>
      </c>
      <c r="H42" s="199">
        <f>$H$11+($S$7*S42)</f>
        <v>44022</v>
      </c>
      <c r="I42" s="200">
        <f t="shared" si="1"/>
        <v>44022</v>
      </c>
      <c r="J42" s="201">
        <f>$J$11+($S$7*S42)</f>
        <v>44023</v>
      </c>
      <c r="K42" s="199">
        <f>$K$11+($S$7*S42)</f>
        <v>44023</v>
      </c>
      <c r="L42" s="200">
        <f t="shared" si="2"/>
        <v>44023</v>
      </c>
      <c r="M42" s="199">
        <f t="shared" si="5"/>
        <v>44030</v>
      </c>
      <c r="N42" s="200">
        <f t="shared" si="3"/>
        <v>44030</v>
      </c>
      <c r="O42" s="202">
        <f>$O$11</f>
        <v>7</v>
      </c>
      <c r="P42" s="203" t="str">
        <f>$P$11</f>
        <v>OOCL/COSCO</v>
      </c>
      <c r="Q42" s="420"/>
      <c r="R42" s="204" t="str">
        <f>$R$11</f>
        <v>-</v>
      </c>
      <c r="S42" s="350">
        <v>6</v>
      </c>
    </row>
    <row r="43" spans="1:19" ht="17.25" hidden="1" customHeight="1" x14ac:dyDescent="0.25">
      <c r="A43" s="183"/>
      <c r="B43" s="175" t="s">
        <v>32</v>
      </c>
      <c r="C43" s="213" t="s">
        <v>65</v>
      </c>
      <c r="D43" s="141" t="str">
        <f>IF((ISBLANK($D$8)),"----",(($D$8)+($S$7*S43)))</f>
        <v>----</v>
      </c>
      <c r="E43" s="140" t="str">
        <f t="shared" si="4"/>
        <v>----</v>
      </c>
      <c r="F43" s="141">
        <f>$H$12+($S$7*Q43)</f>
        <v>43980</v>
      </c>
      <c r="G43" s="140">
        <f t="shared" si="0"/>
        <v>43980</v>
      </c>
      <c r="H43" s="141">
        <f>$H$12+($S$7*S43)</f>
        <v>44022</v>
      </c>
      <c r="I43" s="140">
        <f t="shared" si="1"/>
        <v>44022</v>
      </c>
      <c r="J43" s="214">
        <f>$J$12+($S$7*S43)</f>
        <v>44023</v>
      </c>
      <c r="K43" s="141">
        <f>$K$12+($S$7*S43)</f>
        <v>44023</v>
      </c>
      <c r="L43" s="178">
        <f t="shared" si="2"/>
        <v>44023</v>
      </c>
      <c r="M43" s="141">
        <f t="shared" si="5"/>
        <v>44033</v>
      </c>
      <c r="N43" s="140">
        <f t="shared" si="3"/>
        <v>44033</v>
      </c>
      <c r="O43" s="215">
        <f>$O$12</f>
        <v>10</v>
      </c>
      <c r="P43" s="216" t="str">
        <f>$P$12</f>
        <v>CNC</v>
      </c>
      <c r="Q43" s="418"/>
      <c r="R43" s="217" t="str">
        <f>$R$8</f>
        <v>-</v>
      </c>
      <c r="S43" s="351">
        <v>6</v>
      </c>
    </row>
    <row r="44" spans="1:19" ht="17.25" hidden="1" customHeight="1" x14ac:dyDescent="0.25">
      <c r="A44" s="381"/>
      <c r="B44" s="186" t="s">
        <v>34</v>
      </c>
      <c r="C44" s="187" t="s">
        <v>66</v>
      </c>
      <c r="D44" s="188" t="str">
        <f>IF((ISBLANK($D$8)),"----",(($D$8)+($S$7*S44)))</f>
        <v>----</v>
      </c>
      <c r="E44" s="189" t="str">
        <f t="shared" si="4"/>
        <v>----</v>
      </c>
      <c r="F44" s="188">
        <f>$H$8+($S$7*Q44)</f>
        <v>43978</v>
      </c>
      <c r="G44" s="189">
        <f t="shared" si="0"/>
        <v>43978</v>
      </c>
      <c r="H44" s="188">
        <f>$H$8+($S$7*S44)</f>
        <v>44027</v>
      </c>
      <c r="I44" s="189">
        <f t="shared" si="1"/>
        <v>44027</v>
      </c>
      <c r="J44" s="190">
        <f>$J$8+($S$7*S44)</f>
        <v>44028</v>
      </c>
      <c r="K44" s="188">
        <f>$K$8+($S$7*S44)</f>
        <v>44028</v>
      </c>
      <c r="L44" s="191">
        <f t="shared" si="2"/>
        <v>44028</v>
      </c>
      <c r="M44" s="188">
        <f t="shared" si="5"/>
        <v>44040</v>
      </c>
      <c r="N44" s="189">
        <f t="shared" si="3"/>
        <v>44040</v>
      </c>
      <c r="O44" s="192">
        <f>$O$8</f>
        <v>12</v>
      </c>
      <c r="P44" s="193" t="str">
        <f>$P$8</f>
        <v>CNC</v>
      </c>
      <c r="Q44" s="419"/>
      <c r="R44" s="194" t="str">
        <f>$R$8</f>
        <v>-</v>
      </c>
      <c r="S44" s="349">
        <v>7</v>
      </c>
    </row>
    <row r="45" spans="1:19" ht="17.25" hidden="1" customHeight="1" x14ac:dyDescent="0.25">
      <c r="A45" s="382"/>
      <c r="B45" s="197" t="s">
        <v>46</v>
      </c>
      <c r="C45" s="198" t="s">
        <v>67</v>
      </c>
      <c r="D45" s="199">
        <f>IF((ISBLANK($D$9)),"----",(($D$9)+($S$7*S45)))</f>
        <v>44027</v>
      </c>
      <c r="E45" s="200">
        <f t="shared" si="4"/>
        <v>44027</v>
      </c>
      <c r="F45" s="199">
        <f>$H$9+($S$7*Q45)</f>
        <v>43979</v>
      </c>
      <c r="G45" s="200">
        <f t="shared" si="0"/>
        <v>43979</v>
      </c>
      <c r="H45" s="199">
        <f>$H$9+($S$7*S45)</f>
        <v>44028</v>
      </c>
      <c r="I45" s="200">
        <f t="shared" si="1"/>
        <v>44028</v>
      </c>
      <c r="J45" s="201">
        <f>$J$9+($S$7*S45)</f>
        <v>44029</v>
      </c>
      <c r="K45" s="199">
        <f>$K$9+($S$7*S45)</f>
        <v>44030</v>
      </c>
      <c r="L45" s="200">
        <f t="shared" si="2"/>
        <v>44030</v>
      </c>
      <c r="M45" s="199">
        <f t="shared" si="5"/>
        <v>44037</v>
      </c>
      <c r="N45" s="200">
        <f t="shared" si="3"/>
        <v>44037</v>
      </c>
      <c r="O45" s="202">
        <f>$O$9</f>
        <v>7</v>
      </c>
      <c r="P45" s="203" t="str">
        <f>$P$9</f>
        <v>ONE</v>
      </c>
      <c r="Q45" s="420"/>
      <c r="R45" s="204" t="str">
        <f>$R$9</f>
        <v>LCL 危険品サービス</v>
      </c>
      <c r="S45" s="350">
        <v>7</v>
      </c>
    </row>
    <row r="46" spans="1:19" ht="17.25" hidden="1" customHeight="1" x14ac:dyDescent="0.25">
      <c r="A46" s="98"/>
      <c r="B46" s="89" t="s">
        <v>38</v>
      </c>
      <c r="C46" s="206" t="s">
        <v>68</v>
      </c>
      <c r="D46" s="207">
        <f>IF((ISBLANK($D$10)),"----",(($D$10)+($S$7*S46)))</f>
        <v>44028</v>
      </c>
      <c r="E46" s="208">
        <f t="shared" si="4"/>
        <v>44028</v>
      </c>
      <c r="F46" s="207">
        <f>$H$10+($S$7*Q46)</f>
        <v>43980</v>
      </c>
      <c r="G46" s="208">
        <f t="shared" si="0"/>
        <v>43980</v>
      </c>
      <c r="H46" s="207">
        <f>$H$10+($S$7*S46)</f>
        <v>44029</v>
      </c>
      <c r="I46" s="208">
        <f t="shared" si="1"/>
        <v>44029</v>
      </c>
      <c r="J46" s="209">
        <f>$J$10+($S$7*S46)</f>
        <v>44030</v>
      </c>
      <c r="K46" s="207">
        <f>$K$11+($S$7*S46)</f>
        <v>44030</v>
      </c>
      <c r="L46" s="92">
        <f t="shared" si="2"/>
        <v>44030</v>
      </c>
      <c r="M46" s="207">
        <f t="shared" si="5"/>
        <v>44041</v>
      </c>
      <c r="N46" s="208">
        <f t="shared" si="3"/>
        <v>44041</v>
      </c>
      <c r="O46" s="210">
        <f>$O$10</f>
        <v>11</v>
      </c>
      <c r="P46" s="211" t="str">
        <f>$P$10</f>
        <v>WHL</v>
      </c>
      <c r="Q46" s="410"/>
      <c r="R46" s="212" t="str">
        <f>$R$10</f>
        <v>-</v>
      </c>
      <c r="S46" s="350">
        <v>7</v>
      </c>
    </row>
    <row r="47" spans="1:19" ht="17.25" hidden="1" customHeight="1" x14ac:dyDescent="0.25">
      <c r="A47" s="382"/>
      <c r="B47" s="197" t="s">
        <v>49</v>
      </c>
      <c r="C47" s="198" t="s">
        <v>69</v>
      </c>
      <c r="D47" s="199" t="str">
        <f>IF((ISBLANK($D$11)),"----",(($D$11)+($S$7*S47)))</f>
        <v>----</v>
      </c>
      <c r="E47" s="200" t="str">
        <f t="shared" si="4"/>
        <v>----</v>
      </c>
      <c r="F47" s="199">
        <f>$H$11+($S$7*Q47)</f>
        <v>43980</v>
      </c>
      <c r="G47" s="200">
        <f t="shared" si="0"/>
        <v>43980</v>
      </c>
      <c r="H47" s="199">
        <f>$H$11+($S$7*S47)</f>
        <v>44029</v>
      </c>
      <c r="I47" s="200">
        <f t="shared" si="1"/>
        <v>44029</v>
      </c>
      <c r="J47" s="201">
        <f>$J$11+($S$7*S47)</f>
        <v>44030</v>
      </c>
      <c r="K47" s="199">
        <f>$K$11+($S$7*S47)</f>
        <v>44030</v>
      </c>
      <c r="L47" s="200">
        <f t="shared" si="2"/>
        <v>44030</v>
      </c>
      <c r="M47" s="199">
        <f t="shared" si="5"/>
        <v>44037</v>
      </c>
      <c r="N47" s="200">
        <f t="shared" si="3"/>
        <v>44037</v>
      </c>
      <c r="O47" s="202">
        <f>$O$11</f>
        <v>7</v>
      </c>
      <c r="P47" s="203" t="str">
        <f>$P$11</f>
        <v>OOCL/COSCO</v>
      </c>
      <c r="Q47" s="420"/>
      <c r="R47" s="204" t="str">
        <f>$R$11</f>
        <v>-</v>
      </c>
      <c r="S47" s="350">
        <v>7</v>
      </c>
    </row>
    <row r="48" spans="1:19" ht="17.25" hidden="1" customHeight="1" x14ac:dyDescent="0.25">
      <c r="A48" s="183"/>
      <c r="B48" s="175" t="s">
        <v>42</v>
      </c>
      <c r="C48" s="213" t="s">
        <v>70</v>
      </c>
      <c r="D48" s="141" t="str">
        <f>IF((ISBLANK($D$8)),"----",(($D$8)+($S$7*S48)))</f>
        <v>----</v>
      </c>
      <c r="E48" s="140" t="str">
        <f t="shared" si="4"/>
        <v>----</v>
      </c>
      <c r="F48" s="141">
        <f>$H$12+($S$7*Q48)</f>
        <v>43980</v>
      </c>
      <c r="G48" s="140">
        <f t="shared" si="0"/>
        <v>43980</v>
      </c>
      <c r="H48" s="141">
        <f>$H$12+($S$7*S48)</f>
        <v>44029</v>
      </c>
      <c r="I48" s="140">
        <f t="shared" si="1"/>
        <v>44029</v>
      </c>
      <c r="J48" s="214">
        <f>$J$12+($S$7*S48)</f>
        <v>44030</v>
      </c>
      <c r="K48" s="141">
        <f>$K$12+($S$7*S48)</f>
        <v>44030</v>
      </c>
      <c r="L48" s="178">
        <f t="shared" si="2"/>
        <v>44030</v>
      </c>
      <c r="M48" s="141">
        <f t="shared" si="5"/>
        <v>44040</v>
      </c>
      <c r="N48" s="140">
        <f t="shared" si="3"/>
        <v>44040</v>
      </c>
      <c r="O48" s="215">
        <f>$O$12</f>
        <v>10</v>
      </c>
      <c r="P48" s="216" t="str">
        <f>$P$12</f>
        <v>CNC</v>
      </c>
      <c r="Q48" s="418"/>
      <c r="R48" s="217" t="str">
        <f>$R$8</f>
        <v>-</v>
      </c>
      <c r="S48" s="351">
        <v>7</v>
      </c>
    </row>
    <row r="49" spans="1:19" ht="17.25" hidden="1" customHeight="1" x14ac:dyDescent="0.25">
      <c r="A49" s="381"/>
      <c r="B49" s="186" t="s">
        <v>44</v>
      </c>
      <c r="C49" s="187" t="s">
        <v>71</v>
      </c>
      <c r="D49" s="325" t="str">
        <f>IF((ISBLANK($D$8)),"----",(($D$8)+($S$7*S49)))</f>
        <v>----</v>
      </c>
      <c r="E49" s="189" t="str">
        <f t="shared" si="4"/>
        <v>----</v>
      </c>
      <c r="F49" s="188">
        <f>$H$8+($S$7*Q49)</f>
        <v>43978</v>
      </c>
      <c r="G49" s="189">
        <f t="shared" si="0"/>
        <v>43978</v>
      </c>
      <c r="H49" s="188">
        <f>$H$8+($S$7*S49)</f>
        <v>44034</v>
      </c>
      <c r="I49" s="189">
        <f t="shared" si="1"/>
        <v>44034</v>
      </c>
      <c r="J49" s="190">
        <f>$J$8+($S$7*S49)</f>
        <v>44035</v>
      </c>
      <c r="K49" s="188">
        <f>$K$8+($S$7*S49)</f>
        <v>44035</v>
      </c>
      <c r="L49" s="191">
        <f t="shared" si="2"/>
        <v>44035</v>
      </c>
      <c r="M49" s="188">
        <f t="shared" si="5"/>
        <v>44047</v>
      </c>
      <c r="N49" s="189">
        <f t="shared" si="3"/>
        <v>44047</v>
      </c>
      <c r="O49" s="192">
        <f>$O$8</f>
        <v>12</v>
      </c>
      <c r="P49" s="193" t="str">
        <f>$P$8</f>
        <v>CNC</v>
      </c>
      <c r="Q49" s="419"/>
      <c r="R49" s="194" t="str">
        <f>$R$8</f>
        <v>-</v>
      </c>
      <c r="S49" s="349">
        <v>8</v>
      </c>
    </row>
    <row r="50" spans="1:19" ht="17.25" hidden="1" customHeight="1" x14ac:dyDescent="0.25">
      <c r="A50" s="382"/>
      <c r="B50" s="197" t="s">
        <v>26</v>
      </c>
      <c r="C50" s="198" t="s">
        <v>41</v>
      </c>
      <c r="D50" s="324" t="str">
        <f>IF((ISBLANK($D$8)),"----",(($D$8)+($S$7*S50)))</f>
        <v>----</v>
      </c>
      <c r="E50" s="219" t="str">
        <f t="shared" si="4"/>
        <v>----</v>
      </c>
      <c r="F50" s="220">
        <v>44034</v>
      </c>
      <c r="G50" s="219">
        <f t="shared" si="0"/>
        <v>44034</v>
      </c>
      <c r="H50" s="220">
        <v>44034</v>
      </c>
      <c r="I50" s="219">
        <f t="shared" si="1"/>
        <v>44034</v>
      </c>
      <c r="J50" s="201">
        <f>$J$9+($S$7*S50)</f>
        <v>44036</v>
      </c>
      <c r="K50" s="199">
        <f>$K$9+($S$7*S50)</f>
        <v>44037</v>
      </c>
      <c r="L50" s="200">
        <f t="shared" si="2"/>
        <v>44037</v>
      </c>
      <c r="M50" s="199">
        <f t="shared" si="5"/>
        <v>44044</v>
      </c>
      <c r="N50" s="200">
        <f t="shared" si="3"/>
        <v>44044</v>
      </c>
      <c r="O50" s="202">
        <f>$O$9</f>
        <v>7</v>
      </c>
      <c r="P50" s="203" t="str">
        <f>$P$9</f>
        <v>ONE</v>
      </c>
      <c r="Q50" s="420"/>
      <c r="R50" s="221" t="s">
        <v>72</v>
      </c>
      <c r="S50" s="350">
        <v>8</v>
      </c>
    </row>
    <row r="51" spans="1:19" ht="17.25" hidden="1" customHeight="1" x14ac:dyDescent="0.25">
      <c r="A51" s="98"/>
      <c r="B51" s="89" t="s">
        <v>48</v>
      </c>
      <c r="C51" s="206" t="s">
        <v>63</v>
      </c>
      <c r="D51" s="222">
        <v>44033</v>
      </c>
      <c r="E51" s="223">
        <f t="shared" si="4"/>
        <v>44033</v>
      </c>
      <c r="F51" s="222">
        <v>44034</v>
      </c>
      <c r="G51" s="223">
        <f t="shared" si="0"/>
        <v>44034</v>
      </c>
      <c r="H51" s="222">
        <v>44034</v>
      </c>
      <c r="I51" s="223">
        <f t="shared" si="1"/>
        <v>44034</v>
      </c>
      <c r="J51" s="209">
        <f>$J$10+($S$7*S51)</f>
        <v>44037</v>
      </c>
      <c r="K51" s="207">
        <f>$K$11+($S$7*S51)</f>
        <v>44037</v>
      </c>
      <c r="L51" s="92">
        <f t="shared" si="2"/>
        <v>44037</v>
      </c>
      <c r="M51" s="207">
        <f t="shared" si="5"/>
        <v>44048</v>
      </c>
      <c r="N51" s="208">
        <f t="shared" si="3"/>
        <v>44048</v>
      </c>
      <c r="O51" s="210">
        <f>$O$10</f>
        <v>11</v>
      </c>
      <c r="P51" s="211" t="str">
        <f>$P$10</f>
        <v>WHL</v>
      </c>
      <c r="Q51" s="410"/>
      <c r="R51" s="212" t="str">
        <f>$R$10</f>
        <v>-</v>
      </c>
      <c r="S51" s="350">
        <v>8</v>
      </c>
    </row>
    <row r="52" spans="1:19" ht="17.25" hidden="1" customHeight="1" x14ac:dyDescent="0.25">
      <c r="A52" s="382"/>
      <c r="B52" s="197" t="s">
        <v>30</v>
      </c>
      <c r="C52" s="198" t="s">
        <v>73</v>
      </c>
      <c r="D52" s="199" t="str">
        <f>IF((ISBLANK($D$11)),"----",(($D$11)+($S$7*S52)))</f>
        <v>----</v>
      </c>
      <c r="E52" s="200" t="str">
        <f t="shared" si="4"/>
        <v>----</v>
      </c>
      <c r="F52" s="220">
        <v>44034</v>
      </c>
      <c r="G52" s="219">
        <f t="shared" si="0"/>
        <v>44034</v>
      </c>
      <c r="H52" s="220">
        <v>44034</v>
      </c>
      <c r="I52" s="219">
        <f t="shared" si="1"/>
        <v>44034</v>
      </c>
      <c r="J52" s="201">
        <f>$J$11+($S$7*S52)</f>
        <v>44037</v>
      </c>
      <c r="K52" s="199">
        <f>$K$11+($S$7*S52)</f>
        <v>44037</v>
      </c>
      <c r="L52" s="200">
        <f t="shared" si="2"/>
        <v>44037</v>
      </c>
      <c r="M52" s="199">
        <f t="shared" si="5"/>
        <v>44044</v>
      </c>
      <c r="N52" s="200">
        <f t="shared" si="3"/>
        <v>44044</v>
      </c>
      <c r="O52" s="202">
        <f>$O$11</f>
        <v>7</v>
      </c>
      <c r="P52" s="203" t="str">
        <f>$P$11</f>
        <v>OOCL/COSCO</v>
      </c>
      <c r="Q52" s="420"/>
      <c r="R52" s="204" t="str">
        <f>$R$11</f>
        <v>-</v>
      </c>
      <c r="S52" s="350">
        <v>8</v>
      </c>
    </row>
    <row r="53" spans="1:19" ht="17.25" hidden="1" customHeight="1" x14ac:dyDescent="0.25">
      <c r="A53" s="183"/>
      <c r="B53" s="175" t="s">
        <v>51</v>
      </c>
      <c r="C53" s="213" t="s">
        <v>74</v>
      </c>
      <c r="D53" s="141" t="str">
        <f>IF((ISBLANK($D$8)),"----",(($D$8)+($S$7*S53)))</f>
        <v>----</v>
      </c>
      <c r="E53" s="140" t="str">
        <f t="shared" si="4"/>
        <v>----</v>
      </c>
      <c r="F53" s="224">
        <v>44034</v>
      </c>
      <c r="G53" s="225">
        <f t="shared" si="0"/>
        <v>44034</v>
      </c>
      <c r="H53" s="224">
        <v>44034</v>
      </c>
      <c r="I53" s="225">
        <f t="shared" si="1"/>
        <v>44034</v>
      </c>
      <c r="J53" s="214">
        <f>$J$12+($S$7*S53)</f>
        <v>44037</v>
      </c>
      <c r="K53" s="141">
        <f>$K$12+($S$7*S53)</f>
        <v>44037</v>
      </c>
      <c r="L53" s="178">
        <f t="shared" si="2"/>
        <v>44037</v>
      </c>
      <c r="M53" s="141">
        <f t="shared" si="5"/>
        <v>44047</v>
      </c>
      <c r="N53" s="140">
        <f t="shared" si="3"/>
        <v>44047</v>
      </c>
      <c r="O53" s="215">
        <f>$O$12</f>
        <v>10</v>
      </c>
      <c r="P53" s="216" t="str">
        <f>$P$12</f>
        <v>CNC</v>
      </c>
      <c r="Q53" s="418"/>
      <c r="R53" s="217" t="str">
        <f>$R$8</f>
        <v>-</v>
      </c>
      <c r="S53" s="351">
        <v>8</v>
      </c>
    </row>
    <row r="54" spans="1:19" ht="17.25" hidden="1" customHeight="1" x14ac:dyDescent="0.25">
      <c r="A54" s="381"/>
      <c r="B54" s="186" t="s">
        <v>53</v>
      </c>
      <c r="C54" s="187" t="s">
        <v>223</v>
      </c>
      <c r="D54" s="188" t="str">
        <f>IF((ISBLANK($D$8)),"----",(($D$8)+($S$7*S54)))</f>
        <v>----</v>
      </c>
      <c r="E54" s="189" t="str">
        <f t="shared" ref="E54:E63" si="6">D54</f>
        <v>----</v>
      </c>
      <c r="F54" s="188">
        <f>$H$8+($S$7*Q54)</f>
        <v>43978</v>
      </c>
      <c r="G54" s="189">
        <f t="shared" si="0"/>
        <v>43978</v>
      </c>
      <c r="H54" s="188">
        <f>$H$8+($S$7*S54)</f>
        <v>44041</v>
      </c>
      <c r="I54" s="189">
        <f t="shared" ref="I54:I63" si="7">H54</f>
        <v>44041</v>
      </c>
      <c r="J54" s="190">
        <f>$J$8+($S$7*S54)</f>
        <v>44042</v>
      </c>
      <c r="K54" s="188">
        <f>$K$8+($S$7*S54)</f>
        <v>44042</v>
      </c>
      <c r="L54" s="191">
        <f t="shared" ref="L54:L63" si="8">K54</f>
        <v>44042</v>
      </c>
      <c r="M54" s="188">
        <f t="shared" ref="M54:M63" si="9">K54+O54</f>
        <v>44054</v>
      </c>
      <c r="N54" s="189">
        <f t="shared" ref="N54:N63" si="10">M54</f>
        <v>44054</v>
      </c>
      <c r="O54" s="192">
        <f>$O$8</f>
        <v>12</v>
      </c>
      <c r="P54" s="193" t="str">
        <f>$P$8</f>
        <v>CNC</v>
      </c>
      <c r="Q54" s="419"/>
      <c r="R54" s="194" t="str">
        <f>$R$8</f>
        <v>-</v>
      </c>
      <c r="S54" s="349">
        <v>9</v>
      </c>
    </row>
    <row r="55" spans="1:19" ht="17.25" hidden="1" customHeight="1" x14ac:dyDescent="0.25">
      <c r="A55" s="382"/>
      <c r="B55" s="197" t="s">
        <v>36</v>
      </c>
      <c r="C55" s="198" t="s">
        <v>219</v>
      </c>
      <c r="D55" s="199">
        <f>IF((ISBLANK($D$9)),"----",(($D$9)+($S$7*S55)))</f>
        <v>44041</v>
      </c>
      <c r="E55" s="200">
        <f t="shared" si="6"/>
        <v>44041</v>
      </c>
      <c r="F55" s="199">
        <f>$H$9+($S$7*Q55)</f>
        <v>43979</v>
      </c>
      <c r="G55" s="200">
        <f t="shared" si="0"/>
        <v>43979</v>
      </c>
      <c r="H55" s="199">
        <f>$H$9+($S$7*S55)</f>
        <v>44042</v>
      </c>
      <c r="I55" s="200">
        <f t="shared" si="7"/>
        <v>44042</v>
      </c>
      <c r="J55" s="201">
        <f>$J$9+($S$7*S55)</f>
        <v>44043</v>
      </c>
      <c r="K55" s="199">
        <f>$K$9+($S$7*S55)</f>
        <v>44044</v>
      </c>
      <c r="L55" s="200">
        <f t="shared" si="8"/>
        <v>44044</v>
      </c>
      <c r="M55" s="199">
        <f t="shared" si="9"/>
        <v>44051</v>
      </c>
      <c r="N55" s="200">
        <f t="shared" si="10"/>
        <v>44051</v>
      </c>
      <c r="O55" s="202">
        <f>$O$9</f>
        <v>7</v>
      </c>
      <c r="P55" s="203" t="str">
        <f>$P$9</f>
        <v>ONE</v>
      </c>
      <c r="Q55" s="420"/>
      <c r="R55" s="204" t="str">
        <f>$R$9</f>
        <v>LCL 危険品サービス</v>
      </c>
      <c r="S55" s="350">
        <v>9</v>
      </c>
    </row>
    <row r="56" spans="1:19" ht="17.25" hidden="1" customHeight="1" x14ac:dyDescent="0.25">
      <c r="A56" s="98"/>
      <c r="B56" s="89" t="s">
        <v>56</v>
      </c>
      <c r="C56" s="206" t="s">
        <v>246</v>
      </c>
      <c r="D56" s="207">
        <f>IF((ISBLANK($D$10)),"----",(($D$10)+($S$7*S56)))</f>
        <v>44042</v>
      </c>
      <c r="E56" s="208">
        <f t="shared" si="6"/>
        <v>44042</v>
      </c>
      <c r="F56" s="207">
        <f>$H$10+($S$7*Q56)</f>
        <v>43980</v>
      </c>
      <c r="G56" s="208">
        <f t="shared" si="0"/>
        <v>43980</v>
      </c>
      <c r="H56" s="207">
        <f>$H$10+($S$7*S56)</f>
        <v>44043</v>
      </c>
      <c r="I56" s="208">
        <f t="shared" si="7"/>
        <v>44043</v>
      </c>
      <c r="J56" s="209">
        <f>$J$10+($S$7*S56)</f>
        <v>44044</v>
      </c>
      <c r="K56" s="207">
        <f>$K$11+($S$7*S56)</f>
        <v>44044</v>
      </c>
      <c r="L56" s="92">
        <f t="shared" si="8"/>
        <v>44044</v>
      </c>
      <c r="M56" s="207">
        <f t="shared" si="9"/>
        <v>44055</v>
      </c>
      <c r="N56" s="208">
        <f t="shared" si="10"/>
        <v>44055</v>
      </c>
      <c r="O56" s="210">
        <f>$O$10</f>
        <v>11</v>
      </c>
      <c r="P56" s="211" t="str">
        <f>$P$10</f>
        <v>WHL</v>
      </c>
      <c r="Q56" s="410"/>
      <c r="R56" s="212" t="str">
        <f>$R$10</f>
        <v>-</v>
      </c>
      <c r="S56" s="350">
        <v>9</v>
      </c>
    </row>
    <row r="57" spans="1:19" ht="17.25" hidden="1" customHeight="1" x14ac:dyDescent="0.25">
      <c r="A57" s="382"/>
      <c r="B57" s="197" t="s">
        <v>40</v>
      </c>
      <c r="C57" s="198" t="s">
        <v>234</v>
      </c>
      <c r="D57" s="199" t="str">
        <f>IF((ISBLANK($D$11)),"----",(($D$11)+($S$7*S57)))</f>
        <v>----</v>
      </c>
      <c r="E57" s="200" t="str">
        <f t="shared" si="6"/>
        <v>----</v>
      </c>
      <c r="F57" s="199">
        <f>$H$11+($S$7*Q57)</f>
        <v>43980</v>
      </c>
      <c r="G57" s="200">
        <f t="shared" si="0"/>
        <v>43980</v>
      </c>
      <c r="H57" s="199">
        <f>$H$11+($S$7*S57)</f>
        <v>44043</v>
      </c>
      <c r="I57" s="200">
        <f t="shared" si="7"/>
        <v>44043</v>
      </c>
      <c r="J57" s="201">
        <f>$J$11+($S$7*S57)</f>
        <v>44044</v>
      </c>
      <c r="K57" s="199">
        <f>$K$11+($S$7*S57)</f>
        <v>44044</v>
      </c>
      <c r="L57" s="200">
        <f t="shared" si="8"/>
        <v>44044</v>
      </c>
      <c r="M57" s="199">
        <f t="shared" si="9"/>
        <v>44051</v>
      </c>
      <c r="N57" s="200">
        <f t="shared" si="10"/>
        <v>44051</v>
      </c>
      <c r="O57" s="202">
        <f>$O$11</f>
        <v>7</v>
      </c>
      <c r="P57" s="203" t="str">
        <f>$P$11</f>
        <v>OOCL/COSCO</v>
      </c>
      <c r="Q57" s="420"/>
      <c r="R57" s="204" t="str">
        <f>$R$11</f>
        <v>-</v>
      </c>
      <c r="S57" s="350">
        <v>9</v>
      </c>
    </row>
    <row r="58" spans="1:19" ht="17.25" hidden="1" customHeight="1" x14ac:dyDescent="0.25">
      <c r="A58" s="183"/>
      <c r="B58" s="175" t="s">
        <v>59</v>
      </c>
      <c r="C58" s="213" t="s">
        <v>220</v>
      </c>
      <c r="D58" s="141" t="str">
        <f>IF((ISBLANK($D$8)),"----",(($D$8)+($S$7*S58)))</f>
        <v>----</v>
      </c>
      <c r="E58" s="140" t="str">
        <f t="shared" si="6"/>
        <v>----</v>
      </c>
      <c r="F58" s="141">
        <f>$H$12+($S$7*Q58)</f>
        <v>43980</v>
      </c>
      <c r="G58" s="140">
        <f t="shared" si="0"/>
        <v>43980</v>
      </c>
      <c r="H58" s="141">
        <f>$H$12+($S$7*S58)</f>
        <v>44043</v>
      </c>
      <c r="I58" s="140">
        <f t="shared" si="7"/>
        <v>44043</v>
      </c>
      <c r="J58" s="214">
        <f>$J$12+($S$7*S58)</f>
        <v>44044</v>
      </c>
      <c r="K58" s="141">
        <f>$K$12+($S$7*S58)</f>
        <v>44044</v>
      </c>
      <c r="L58" s="178">
        <f t="shared" si="8"/>
        <v>44044</v>
      </c>
      <c r="M58" s="141">
        <f t="shared" si="9"/>
        <v>44054</v>
      </c>
      <c r="N58" s="140">
        <f t="shared" si="10"/>
        <v>44054</v>
      </c>
      <c r="O58" s="215">
        <f>$O$12</f>
        <v>10</v>
      </c>
      <c r="P58" s="216" t="str">
        <f>$P$12</f>
        <v>CNC</v>
      </c>
      <c r="Q58" s="418"/>
      <c r="R58" s="217" t="str">
        <f>$R$8</f>
        <v>-</v>
      </c>
      <c r="S58" s="351">
        <v>9</v>
      </c>
    </row>
    <row r="59" spans="1:19" ht="17.25" hidden="1" customHeight="1" x14ac:dyDescent="0.25">
      <c r="A59" s="381"/>
      <c r="B59" s="186" t="s">
        <v>24</v>
      </c>
      <c r="C59" s="187" t="s">
        <v>224</v>
      </c>
      <c r="D59" s="188" t="str">
        <f>IF((ISBLANK($D$8)),"----",(($D$8)+($S$7*S59)))</f>
        <v>----</v>
      </c>
      <c r="E59" s="189" t="str">
        <f t="shared" si="6"/>
        <v>----</v>
      </c>
      <c r="F59" s="188">
        <f>$H$8+($S$7*Q59)</f>
        <v>43978</v>
      </c>
      <c r="G59" s="189">
        <f t="shared" si="0"/>
        <v>43978</v>
      </c>
      <c r="H59" s="188">
        <f>$H$8+($S$7*S59)</f>
        <v>44048</v>
      </c>
      <c r="I59" s="189">
        <f t="shared" si="7"/>
        <v>44048</v>
      </c>
      <c r="J59" s="190">
        <f>$J$8+($S$7*S59)</f>
        <v>44049</v>
      </c>
      <c r="K59" s="188">
        <f>$K$8+($S$7*S59)</f>
        <v>44049</v>
      </c>
      <c r="L59" s="191">
        <f t="shared" si="8"/>
        <v>44049</v>
      </c>
      <c r="M59" s="188">
        <f t="shared" si="9"/>
        <v>44061</v>
      </c>
      <c r="N59" s="189">
        <f t="shared" si="10"/>
        <v>44061</v>
      </c>
      <c r="O59" s="192">
        <f>$O$8</f>
        <v>12</v>
      </c>
      <c r="P59" s="193" t="str">
        <f>$P$8</f>
        <v>CNC</v>
      </c>
      <c r="Q59" s="419"/>
      <c r="R59" s="194" t="str">
        <f>$R$8</f>
        <v>-</v>
      </c>
      <c r="S59" s="349">
        <v>10</v>
      </c>
    </row>
    <row r="60" spans="1:19" ht="17.25" hidden="1" customHeight="1" x14ac:dyDescent="0.25">
      <c r="A60" s="382"/>
      <c r="B60" s="197" t="s">
        <v>46</v>
      </c>
      <c r="C60" s="198" t="s">
        <v>232</v>
      </c>
      <c r="D60" s="199">
        <f>IF((ISBLANK($D$9)),"----",(($D$9)+($S$7*S60)))</f>
        <v>44048</v>
      </c>
      <c r="E60" s="200">
        <f t="shared" si="6"/>
        <v>44048</v>
      </c>
      <c r="F60" s="199">
        <f>$H$9+($S$7*Q60)</f>
        <v>43979</v>
      </c>
      <c r="G60" s="200">
        <f t="shared" si="0"/>
        <v>43979</v>
      </c>
      <c r="H60" s="199">
        <f>$H$9+($S$7*S60)</f>
        <v>44049</v>
      </c>
      <c r="I60" s="200">
        <f t="shared" si="7"/>
        <v>44049</v>
      </c>
      <c r="J60" s="201">
        <f>$J$9+($S$7*S60)</f>
        <v>44050</v>
      </c>
      <c r="K60" s="199">
        <f>$K$9+($S$7*S60)</f>
        <v>44051</v>
      </c>
      <c r="L60" s="200">
        <f t="shared" si="8"/>
        <v>44051</v>
      </c>
      <c r="M60" s="199">
        <f t="shared" si="9"/>
        <v>44058</v>
      </c>
      <c r="N60" s="200">
        <f t="shared" si="10"/>
        <v>44058</v>
      </c>
      <c r="O60" s="202">
        <f>$O$9</f>
        <v>7</v>
      </c>
      <c r="P60" s="203" t="str">
        <f>$P$9</f>
        <v>ONE</v>
      </c>
      <c r="Q60" s="420"/>
      <c r="R60" s="204" t="str">
        <f>$R$9</f>
        <v>LCL 危険品サービス</v>
      </c>
      <c r="S60" s="350">
        <v>10</v>
      </c>
    </row>
    <row r="61" spans="1:19" ht="17.25" hidden="1" customHeight="1" x14ac:dyDescent="0.25">
      <c r="A61" s="98"/>
      <c r="B61" s="89" t="s">
        <v>28</v>
      </c>
      <c r="C61" s="206" t="s">
        <v>247</v>
      </c>
      <c r="D61" s="207">
        <f>IF((ISBLANK($D$10)),"----",(($D$10)+($S$7*S61)))</f>
        <v>44049</v>
      </c>
      <c r="E61" s="208">
        <f t="shared" si="6"/>
        <v>44049</v>
      </c>
      <c r="F61" s="207">
        <f>$H$10+($S$7*Q61)</f>
        <v>43980</v>
      </c>
      <c r="G61" s="208">
        <f t="shared" si="0"/>
        <v>43980</v>
      </c>
      <c r="H61" s="207">
        <f>$H$10+($S$7*S61)</f>
        <v>44050</v>
      </c>
      <c r="I61" s="208">
        <f t="shared" si="7"/>
        <v>44050</v>
      </c>
      <c r="J61" s="209">
        <f>$J$10+($S$7*S61)</f>
        <v>44051</v>
      </c>
      <c r="K61" s="207">
        <f>$K$11+($S$7*S61)</f>
        <v>44051</v>
      </c>
      <c r="L61" s="92">
        <f t="shared" si="8"/>
        <v>44051</v>
      </c>
      <c r="M61" s="207">
        <f t="shared" si="9"/>
        <v>44062</v>
      </c>
      <c r="N61" s="208">
        <f t="shared" si="10"/>
        <v>44062</v>
      </c>
      <c r="O61" s="210">
        <f>$O$10</f>
        <v>11</v>
      </c>
      <c r="P61" s="211" t="str">
        <f>$P$10</f>
        <v>WHL</v>
      </c>
      <c r="Q61" s="410"/>
      <c r="R61" s="212" t="str">
        <f>$R$10</f>
        <v>-</v>
      </c>
      <c r="S61" s="350">
        <v>10</v>
      </c>
    </row>
    <row r="62" spans="1:19" ht="17.25" hidden="1" customHeight="1" x14ac:dyDescent="0.25">
      <c r="A62" s="382"/>
      <c r="B62" s="197" t="s">
        <v>49</v>
      </c>
      <c r="C62" s="198" t="s">
        <v>235</v>
      </c>
      <c r="D62" s="199" t="str">
        <f>IF((ISBLANK($D$11)),"----",(($D$11)+($S$7*S62)))</f>
        <v>----</v>
      </c>
      <c r="E62" s="200" t="str">
        <f t="shared" si="6"/>
        <v>----</v>
      </c>
      <c r="F62" s="199">
        <f>$H$11+($S$7*Q62)</f>
        <v>43980</v>
      </c>
      <c r="G62" s="200">
        <f t="shared" si="0"/>
        <v>43980</v>
      </c>
      <c r="H62" s="199">
        <f>$H$11+($S$7*S62)</f>
        <v>44050</v>
      </c>
      <c r="I62" s="200">
        <f t="shared" si="7"/>
        <v>44050</v>
      </c>
      <c r="J62" s="201">
        <f>$J$11+($S$7*S62)</f>
        <v>44051</v>
      </c>
      <c r="K62" s="199">
        <f>$K$11+($S$7*S62)</f>
        <v>44051</v>
      </c>
      <c r="L62" s="200">
        <f t="shared" si="8"/>
        <v>44051</v>
      </c>
      <c r="M62" s="199">
        <f t="shared" si="9"/>
        <v>44058</v>
      </c>
      <c r="N62" s="200">
        <f t="shared" si="10"/>
        <v>44058</v>
      </c>
      <c r="O62" s="202">
        <f>$O$11</f>
        <v>7</v>
      </c>
      <c r="P62" s="203" t="str">
        <f>$P$11</f>
        <v>OOCL/COSCO</v>
      </c>
      <c r="Q62" s="420"/>
      <c r="R62" s="204" t="str">
        <f>$R$11</f>
        <v>-</v>
      </c>
      <c r="S62" s="350">
        <v>10</v>
      </c>
    </row>
    <row r="63" spans="1:19" ht="17.25" hidden="1" customHeight="1" x14ac:dyDescent="0.25">
      <c r="A63" s="183"/>
      <c r="B63" s="175" t="s">
        <v>204</v>
      </c>
      <c r="C63" s="213" t="s">
        <v>229</v>
      </c>
      <c r="D63" s="141" t="str">
        <f>IF((ISBLANK($D$8)),"----",(($D$8)+($S$7*S63)))</f>
        <v>----</v>
      </c>
      <c r="E63" s="140" t="str">
        <f t="shared" si="6"/>
        <v>----</v>
      </c>
      <c r="F63" s="141">
        <f>$H$12+($S$7*Q63)</f>
        <v>43980</v>
      </c>
      <c r="G63" s="140">
        <f t="shared" si="0"/>
        <v>43980</v>
      </c>
      <c r="H63" s="141">
        <f>$H$12+($S$7*S63)</f>
        <v>44050</v>
      </c>
      <c r="I63" s="140">
        <f t="shared" si="7"/>
        <v>44050</v>
      </c>
      <c r="J63" s="214">
        <f>$J$12+($S$7*S63)</f>
        <v>44051</v>
      </c>
      <c r="K63" s="141">
        <f>$K$12+($S$7*S63)</f>
        <v>44051</v>
      </c>
      <c r="L63" s="178">
        <f t="shared" si="8"/>
        <v>44051</v>
      </c>
      <c r="M63" s="141">
        <f t="shared" si="9"/>
        <v>44061</v>
      </c>
      <c r="N63" s="140">
        <f t="shared" si="10"/>
        <v>44061</v>
      </c>
      <c r="O63" s="215">
        <f>$O$12</f>
        <v>10</v>
      </c>
      <c r="P63" s="216" t="str">
        <f>$P$12</f>
        <v>CNC</v>
      </c>
      <c r="Q63" s="418"/>
      <c r="R63" s="217" t="str">
        <f>$R$8</f>
        <v>-</v>
      </c>
      <c r="S63" s="351">
        <v>10</v>
      </c>
    </row>
    <row r="64" spans="1:19" ht="17.25" hidden="1" customHeight="1" x14ac:dyDescent="0.25">
      <c r="A64" s="381"/>
      <c r="B64" s="186" t="s">
        <v>34</v>
      </c>
      <c r="C64" s="187" t="s">
        <v>225</v>
      </c>
      <c r="D64" s="188" t="str">
        <f>IF((ISBLANK($D$8)),"----",(($D$8)+($S$7*S64)))</f>
        <v>----</v>
      </c>
      <c r="E64" s="189" t="str">
        <f t="shared" ref="E64:E73" si="11">D64</f>
        <v>----</v>
      </c>
      <c r="F64" s="188">
        <f>$H$8+($S$7*Q64)</f>
        <v>43978</v>
      </c>
      <c r="G64" s="189">
        <f t="shared" si="0"/>
        <v>43978</v>
      </c>
      <c r="H64" s="188">
        <f>$H$8+($S$7*S64)</f>
        <v>44055</v>
      </c>
      <c r="I64" s="189">
        <f t="shared" ref="I64:I73" si="12">H64</f>
        <v>44055</v>
      </c>
      <c r="J64" s="190">
        <f>$J$8+($S$7*S64)</f>
        <v>44056</v>
      </c>
      <c r="K64" s="188">
        <f>$K$8+($S$7*S64)</f>
        <v>44056</v>
      </c>
      <c r="L64" s="191">
        <f t="shared" ref="L64:L73" si="13">K64</f>
        <v>44056</v>
      </c>
      <c r="M64" s="188">
        <f t="shared" ref="M64:M73" si="14">K64+O64</f>
        <v>44068</v>
      </c>
      <c r="N64" s="189">
        <f t="shared" ref="N64:N73" si="15">M64</f>
        <v>44068</v>
      </c>
      <c r="O64" s="192">
        <f>$O$8</f>
        <v>12</v>
      </c>
      <c r="P64" s="193" t="str">
        <f>$P$8</f>
        <v>CNC</v>
      </c>
      <c r="Q64" s="419"/>
      <c r="R64" s="194" t="str">
        <f>$R$8</f>
        <v>-</v>
      </c>
      <c r="S64" s="349">
        <v>11</v>
      </c>
    </row>
    <row r="65" spans="1:19" ht="17.25" hidden="1" customHeight="1" x14ac:dyDescent="0.25">
      <c r="A65" s="382"/>
      <c r="B65" s="197" t="s">
        <v>26</v>
      </c>
      <c r="C65" s="198" t="s">
        <v>64</v>
      </c>
      <c r="D65" s="199">
        <f>IF((ISBLANK($D$9)),"----",(($D$9)+($S$7*S65)))</f>
        <v>44055</v>
      </c>
      <c r="E65" s="200">
        <f t="shared" si="11"/>
        <v>44055</v>
      </c>
      <c r="F65" s="199">
        <f>$H$9+($S$7*Q65)</f>
        <v>43979</v>
      </c>
      <c r="G65" s="200">
        <f t="shared" si="0"/>
        <v>43979</v>
      </c>
      <c r="H65" s="199">
        <f>$H$9+($S$7*S65)</f>
        <v>44056</v>
      </c>
      <c r="I65" s="200">
        <f t="shared" si="12"/>
        <v>44056</v>
      </c>
      <c r="J65" s="201">
        <f>$J$9+($S$7*S65)</f>
        <v>44057</v>
      </c>
      <c r="K65" s="199">
        <f>$K$9+($S$7*S65)</f>
        <v>44058</v>
      </c>
      <c r="L65" s="200">
        <f t="shared" si="13"/>
        <v>44058</v>
      </c>
      <c r="M65" s="199">
        <f t="shared" si="14"/>
        <v>44065</v>
      </c>
      <c r="N65" s="200">
        <f t="shared" si="15"/>
        <v>44065</v>
      </c>
      <c r="O65" s="202">
        <f>$O$9</f>
        <v>7</v>
      </c>
      <c r="P65" s="203" t="str">
        <f>$P$9</f>
        <v>ONE</v>
      </c>
      <c r="Q65" s="420"/>
      <c r="R65" s="204" t="str">
        <f>$R$9</f>
        <v>LCL 危険品サービス</v>
      </c>
      <c r="S65" s="350">
        <v>11</v>
      </c>
    </row>
    <row r="66" spans="1:19" ht="17.25" hidden="1" customHeight="1" x14ac:dyDescent="0.25">
      <c r="A66" s="98"/>
      <c r="B66" s="89" t="s">
        <v>38</v>
      </c>
      <c r="C66" s="206" t="s">
        <v>248</v>
      </c>
      <c r="D66" s="207">
        <f>IF((ISBLANK($D$10)),"----",(($D$10)+($S$7*S66)))</f>
        <v>44056</v>
      </c>
      <c r="E66" s="208">
        <f t="shared" si="11"/>
        <v>44056</v>
      </c>
      <c r="F66" s="207">
        <f>$H$10+($S$7*Q66)</f>
        <v>43980</v>
      </c>
      <c r="G66" s="208">
        <f t="shared" si="0"/>
        <v>43980</v>
      </c>
      <c r="H66" s="207">
        <f>$H$10+($S$7*S66)</f>
        <v>44057</v>
      </c>
      <c r="I66" s="208">
        <f t="shared" si="12"/>
        <v>44057</v>
      </c>
      <c r="J66" s="209">
        <f>$J$10+($S$7*S66)</f>
        <v>44058</v>
      </c>
      <c r="K66" s="207">
        <f>$K$11+($S$7*S66)</f>
        <v>44058</v>
      </c>
      <c r="L66" s="92">
        <f t="shared" si="13"/>
        <v>44058</v>
      </c>
      <c r="M66" s="207">
        <f t="shared" si="14"/>
        <v>44069</v>
      </c>
      <c r="N66" s="208">
        <f t="shared" si="15"/>
        <v>44069</v>
      </c>
      <c r="O66" s="210">
        <f>$O$10</f>
        <v>11</v>
      </c>
      <c r="P66" s="211" t="str">
        <f>$P$10</f>
        <v>WHL</v>
      </c>
      <c r="Q66" s="410"/>
      <c r="R66" s="212" t="str">
        <f>$R$10</f>
        <v>-</v>
      </c>
      <c r="S66" s="350">
        <v>11</v>
      </c>
    </row>
    <row r="67" spans="1:19" ht="17.25" hidden="1" customHeight="1" x14ac:dyDescent="0.25">
      <c r="A67" s="382"/>
      <c r="B67" s="197" t="s">
        <v>30</v>
      </c>
      <c r="C67" s="198" t="s">
        <v>236</v>
      </c>
      <c r="D67" s="199" t="str">
        <f>IF((ISBLANK($D$11)),"----",(($D$11)+($S$7*S67)))</f>
        <v>----</v>
      </c>
      <c r="E67" s="200" t="str">
        <f t="shared" si="11"/>
        <v>----</v>
      </c>
      <c r="F67" s="199">
        <f>$H$11+($S$7*Q67)</f>
        <v>43980</v>
      </c>
      <c r="G67" s="200">
        <f t="shared" si="0"/>
        <v>43980</v>
      </c>
      <c r="H67" s="199">
        <f>$H$11+($S$7*S67)</f>
        <v>44057</v>
      </c>
      <c r="I67" s="200">
        <f t="shared" si="12"/>
        <v>44057</v>
      </c>
      <c r="J67" s="201">
        <f>$J$11+($S$7*S67)</f>
        <v>44058</v>
      </c>
      <c r="K67" s="199">
        <f>$K$11+($S$7*S67)</f>
        <v>44058</v>
      </c>
      <c r="L67" s="200">
        <f t="shared" si="13"/>
        <v>44058</v>
      </c>
      <c r="M67" s="199">
        <f t="shared" si="14"/>
        <v>44065</v>
      </c>
      <c r="N67" s="200">
        <f t="shared" si="15"/>
        <v>44065</v>
      </c>
      <c r="O67" s="202">
        <f>$O$11</f>
        <v>7</v>
      </c>
      <c r="P67" s="203" t="str">
        <f>$P$11</f>
        <v>OOCL/COSCO</v>
      </c>
      <c r="Q67" s="420"/>
      <c r="R67" s="204" t="str">
        <f>$R$11</f>
        <v>-</v>
      </c>
      <c r="S67" s="350">
        <v>11</v>
      </c>
    </row>
    <row r="68" spans="1:19" ht="17.25" hidden="1" customHeight="1" x14ac:dyDescent="0.25">
      <c r="A68" s="183"/>
      <c r="B68" s="175" t="s">
        <v>42</v>
      </c>
      <c r="C68" s="213" t="s">
        <v>230</v>
      </c>
      <c r="D68" s="141" t="str">
        <f>IF((ISBLANK($D$8)),"----",(($D$8)+($S$7*S68)))</f>
        <v>----</v>
      </c>
      <c r="E68" s="140" t="str">
        <f t="shared" si="11"/>
        <v>----</v>
      </c>
      <c r="F68" s="141">
        <f>$H$12+($S$7*Q68)</f>
        <v>43980</v>
      </c>
      <c r="G68" s="140">
        <f t="shared" si="0"/>
        <v>43980</v>
      </c>
      <c r="H68" s="141">
        <f>$H$12+($S$7*S68)</f>
        <v>44057</v>
      </c>
      <c r="I68" s="140">
        <f t="shared" si="12"/>
        <v>44057</v>
      </c>
      <c r="J68" s="214">
        <f>$J$12+($S$7*S68)</f>
        <v>44058</v>
      </c>
      <c r="K68" s="141">
        <f>$K$12+($S$7*S68)</f>
        <v>44058</v>
      </c>
      <c r="L68" s="178">
        <f t="shared" si="13"/>
        <v>44058</v>
      </c>
      <c r="M68" s="141">
        <f t="shared" si="14"/>
        <v>44068</v>
      </c>
      <c r="N68" s="140">
        <f t="shared" si="15"/>
        <v>44068</v>
      </c>
      <c r="O68" s="215">
        <f>$O$12</f>
        <v>10</v>
      </c>
      <c r="P68" s="216" t="str">
        <f>$P$12</f>
        <v>CNC</v>
      </c>
      <c r="Q68" s="418"/>
      <c r="R68" s="217" t="str">
        <f>$R$8</f>
        <v>-</v>
      </c>
      <c r="S68" s="351">
        <v>11</v>
      </c>
    </row>
    <row r="69" spans="1:19" ht="17.25" hidden="1" customHeight="1" x14ac:dyDescent="0.25">
      <c r="A69" s="381"/>
      <c r="B69" s="186" t="s">
        <v>226</v>
      </c>
      <c r="C69" s="187" t="s">
        <v>227</v>
      </c>
      <c r="D69" s="188" t="str">
        <f>IF((ISBLANK($D$8)),"----",(($D$8)+($S$7*S69)))</f>
        <v>----</v>
      </c>
      <c r="E69" s="189" t="str">
        <f t="shared" si="11"/>
        <v>----</v>
      </c>
      <c r="F69" s="188">
        <f>$H$8+($S$7*Q69)</f>
        <v>43978</v>
      </c>
      <c r="G69" s="189">
        <f t="shared" si="0"/>
        <v>43978</v>
      </c>
      <c r="H69" s="188">
        <f>$H$8+($S$7*S69)</f>
        <v>44062</v>
      </c>
      <c r="I69" s="189">
        <f t="shared" si="12"/>
        <v>44062</v>
      </c>
      <c r="J69" s="190">
        <f>$J$8+($S$7*S69)</f>
        <v>44063</v>
      </c>
      <c r="K69" s="188">
        <f>$K$8+($S$7*S69)</f>
        <v>44063</v>
      </c>
      <c r="L69" s="191">
        <f t="shared" si="13"/>
        <v>44063</v>
      </c>
      <c r="M69" s="188">
        <f t="shared" si="14"/>
        <v>44075</v>
      </c>
      <c r="N69" s="189">
        <f t="shared" si="15"/>
        <v>44075</v>
      </c>
      <c r="O69" s="192">
        <f>$O$8</f>
        <v>12</v>
      </c>
      <c r="P69" s="193" t="str">
        <f>$P$8</f>
        <v>CNC</v>
      </c>
      <c r="Q69" s="419"/>
      <c r="R69" s="194" t="str">
        <f>$R$8</f>
        <v>-</v>
      </c>
      <c r="S69" s="349">
        <v>12</v>
      </c>
    </row>
    <row r="70" spans="1:19" ht="17.25" hidden="1" customHeight="1" x14ac:dyDescent="0.25">
      <c r="A70" s="329"/>
      <c r="B70" s="197"/>
      <c r="C70" s="198"/>
      <c r="D70" s="329" t="s">
        <v>249</v>
      </c>
      <c r="E70" s="200" t="str">
        <f t="shared" si="11"/>
        <v>---</v>
      </c>
      <c r="F70" s="329" t="s">
        <v>249</v>
      </c>
      <c r="G70" s="331" t="s">
        <v>249</v>
      </c>
      <c r="H70" s="329" t="s">
        <v>249</v>
      </c>
      <c r="I70" s="331" t="s">
        <v>249</v>
      </c>
      <c r="J70" s="329" t="s">
        <v>249</v>
      </c>
      <c r="K70" s="329" t="s">
        <v>249</v>
      </c>
      <c r="L70" s="331" t="s">
        <v>249</v>
      </c>
      <c r="M70" s="329" t="s">
        <v>249</v>
      </c>
      <c r="N70" s="331" t="s">
        <v>249</v>
      </c>
      <c r="O70" s="331" t="s">
        <v>249</v>
      </c>
      <c r="P70" s="332" t="s">
        <v>249</v>
      </c>
      <c r="Q70" s="421"/>
      <c r="R70" s="330" t="s">
        <v>250</v>
      </c>
      <c r="S70" s="350">
        <v>12</v>
      </c>
    </row>
    <row r="71" spans="1:19" ht="17.25" hidden="1" customHeight="1" x14ac:dyDescent="0.25">
      <c r="A71" s="98"/>
      <c r="B71" s="89" t="s">
        <v>48</v>
      </c>
      <c r="C71" s="206" t="s">
        <v>247</v>
      </c>
      <c r="D71" s="207">
        <f>IF((ISBLANK($D$10)),"----",(($D$10)+($S$7*S71)))</f>
        <v>44063</v>
      </c>
      <c r="E71" s="208">
        <f t="shared" si="11"/>
        <v>44063</v>
      </c>
      <c r="F71" s="207">
        <f>$H$10+($S$7*Q71)</f>
        <v>43980</v>
      </c>
      <c r="G71" s="208">
        <f t="shared" ref="G71:G134" si="16">F71</f>
        <v>43980</v>
      </c>
      <c r="H71" s="207">
        <f>$H$10+($S$7*S71)</f>
        <v>44064</v>
      </c>
      <c r="I71" s="208">
        <f t="shared" si="12"/>
        <v>44064</v>
      </c>
      <c r="J71" s="209">
        <f>$J$10+($S$7*S71)</f>
        <v>44065</v>
      </c>
      <c r="K71" s="207">
        <f>$K$11+($S$7*S71)</f>
        <v>44065</v>
      </c>
      <c r="L71" s="92">
        <f t="shared" si="13"/>
        <v>44065</v>
      </c>
      <c r="M71" s="207">
        <f t="shared" si="14"/>
        <v>44076</v>
      </c>
      <c r="N71" s="208">
        <f t="shared" si="15"/>
        <v>44076</v>
      </c>
      <c r="O71" s="210">
        <f>$O$10</f>
        <v>11</v>
      </c>
      <c r="P71" s="211" t="str">
        <f>$P$10</f>
        <v>WHL</v>
      </c>
      <c r="Q71" s="410"/>
      <c r="R71" s="212" t="str">
        <f>$R$10</f>
        <v>-</v>
      </c>
      <c r="S71" s="350">
        <v>12</v>
      </c>
    </row>
    <row r="72" spans="1:19" ht="17.25" hidden="1" customHeight="1" x14ac:dyDescent="0.25">
      <c r="A72" s="382"/>
      <c r="B72" s="197" t="s">
        <v>40</v>
      </c>
      <c r="C72" s="198" t="s">
        <v>65</v>
      </c>
      <c r="D72" s="199" t="str">
        <f>IF((ISBLANK($D$11)),"----",(($D$11)+($S$7*S72)))</f>
        <v>----</v>
      </c>
      <c r="E72" s="200" t="str">
        <f t="shared" si="11"/>
        <v>----</v>
      </c>
      <c r="F72" s="199">
        <f>$H$11+($S$7*Q72)</f>
        <v>43980</v>
      </c>
      <c r="G72" s="200">
        <f t="shared" si="16"/>
        <v>43980</v>
      </c>
      <c r="H72" s="199">
        <f>$H$11+($S$7*S72)</f>
        <v>44064</v>
      </c>
      <c r="I72" s="200">
        <f t="shared" si="12"/>
        <v>44064</v>
      </c>
      <c r="J72" s="201">
        <f>$J$11+($S$7*S72)</f>
        <v>44065</v>
      </c>
      <c r="K72" s="199">
        <f>$K$11+($S$7*S72)</f>
        <v>44065</v>
      </c>
      <c r="L72" s="200">
        <f t="shared" si="13"/>
        <v>44065</v>
      </c>
      <c r="M72" s="199">
        <f t="shared" si="14"/>
        <v>44072</v>
      </c>
      <c r="N72" s="200">
        <f t="shared" si="15"/>
        <v>44072</v>
      </c>
      <c r="O72" s="202">
        <f>$O$11</f>
        <v>7</v>
      </c>
      <c r="P72" s="203" t="str">
        <f>$P$11</f>
        <v>OOCL/COSCO</v>
      </c>
      <c r="Q72" s="420"/>
      <c r="R72" s="204" t="str">
        <f>$R$11</f>
        <v>-</v>
      </c>
      <c r="S72" s="350">
        <v>12</v>
      </c>
    </row>
    <row r="73" spans="1:19" ht="17.25" hidden="1" customHeight="1" x14ac:dyDescent="0.25">
      <c r="A73" s="183"/>
      <c r="B73" s="175" t="s">
        <v>251</v>
      </c>
      <c r="C73" s="213" t="s">
        <v>231</v>
      </c>
      <c r="D73" s="141" t="str">
        <f>IF((ISBLANK($D$8)),"----",(($D$8)+($S$7*S73)))</f>
        <v>----</v>
      </c>
      <c r="E73" s="140" t="str">
        <f t="shared" si="11"/>
        <v>----</v>
      </c>
      <c r="F73" s="141">
        <f>$H$12+($S$7*Q73)</f>
        <v>43980</v>
      </c>
      <c r="G73" s="140">
        <f t="shared" si="16"/>
        <v>43980</v>
      </c>
      <c r="H73" s="141">
        <f>$H$12+($S$7*S73)</f>
        <v>44064</v>
      </c>
      <c r="I73" s="140">
        <f t="shared" si="12"/>
        <v>44064</v>
      </c>
      <c r="J73" s="214">
        <f>$J$12+($S$7*S73)</f>
        <v>44065</v>
      </c>
      <c r="K73" s="141">
        <f>$K$12+($S$7*S73)</f>
        <v>44065</v>
      </c>
      <c r="L73" s="178">
        <f t="shared" si="13"/>
        <v>44065</v>
      </c>
      <c r="M73" s="141">
        <f t="shared" si="14"/>
        <v>44075</v>
      </c>
      <c r="N73" s="140">
        <f t="shared" si="15"/>
        <v>44075</v>
      </c>
      <c r="O73" s="215">
        <f>$O$12</f>
        <v>10</v>
      </c>
      <c r="P73" s="216" t="str">
        <f>$P$12</f>
        <v>CNC</v>
      </c>
      <c r="Q73" s="418"/>
      <c r="R73" s="217" t="str">
        <f>$R$8</f>
        <v>-</v>
      </c>
      <c r="S73" s="351">
        <v>12</v>
      </c>
    </row>
    <row r="74" spans="1:19" ht="17.25" hidden="1" customHeight="1" x14ac:dyDescent="0.25">
      <c r="A74" s="381"/>
      <c r="B74" s="186" t="s">
        <v>53</v>
      </c>
      <c r="C74" s="187" t="s">
        <v>228</v>
      </c>
      <c r="D74" s="188" t="str">
        <f>IF((ISBLANK($D$8)),"----",(($D$8)+($S$7*S74)))</f>
        <v>----</v>
      </c>
      <c r="E74" s="189" t="str">
        <f t="shared" ref="E74:E78" si="17">D74</f>
        <v>----</v>
      </c>
      <c r="F74" s="188">
        <f>$H$8+($S$7*Q74)</f>
        <v>43978</v>
      </c>
      <c r="G74" s="189">
        <f t="shared" si="16"/>
        <v>43978</v>
      </c>
      <c r="H74" s="188">
        <f>$H$8+($S$7*S74)</f>
        <v>44069</v>
      </c>
      <c r="I74" s="189">
        <f t="shared" ref="I74:I78" si="18">H74</f>
        <v>44069</v>
      </c>
      <c r="J74" s="190">
        <f>$J$8+($S$7*S74)</f>
        <v>44070</v>
      </c>
      <c r="K74" s="188">
        <f>$K$8+($S$7*S74)</f>
        <v>44070</v>
      </c>
      <c r="L74" s="191">
        <f t="shared" ref="L74:L78" si="19">K74</f>
        <v>44070</v>
      </c>
      <c r="M74" s="188">
        <f t="shared" ref="M74:M78" si="20">K74+O74</f>
        <v>44082</v>
      </c>
      <c r="N74" s="189">
        <f t="shared" ref="N74:N78" si="21">M74</f>
        <v>44082</v>
      </c>
      <c r="O74" s="192">
        <f>$O$8</f>
        <v>12</v>
      </c>
      <c r="P74" s="193" t="str">
        <f>$P$8</f>
        <v>CNC</v>
      </c>
      <c r="Q74" s="419"/>
      <c r="R74" s="194" t="str">
        <f>$R$8</f>
        <v>-</v>
      </c>
      <c r="S74" s="349">
        <v>13</v>
      </c>
    </row>
    <row r="75" spans="1:19" ht="17.25" hidden="1" customHeight="1" x14ac:dyDescent="0.25">
      <c r="A75" s="382"/>
      <c r="B75" s="197" t="s">
        <v>46</v>
      </c>
      <c r="C75" s="198" t="s">
        <v>233</v>
      </c>
      <c r="D75" s="199">
        <f>IF((ISBLANK($D$9)),"----",(($D$9)+($S$7*S75)))</f>
        <v>44069</v>
      </c>
      <c r="E75" s="200">
        <f t="shared" si="17"/>
        <v>44069</v>
      </c>
      <c r="F75" s="199">
        <f>$H$9+($S$7*Q75)</f>
        <v>43979</v>
      </c>
      <c r="G75" s="200">
        <f t="shared" si="16"/>
        <v>43979</v>
      </c>
      <c r="H75" s="199">
        <f>$H$9+($S$7*S75)</f>
        <v>44070</v>
      </c>
      <c r="I75" s="200">
        <f t="shared" si="18"/>
        <v>44070</v>
      </c>
      <c r="J75" s="201">
        <f>$J$9+($S$7*S75)</f>
        <v>44071</v>
      </c>
      <c r="K75" s="199">
        <f>$K$9+($S$7*S75)</f>
        <v>44072</v>
      </c>
      <c r="L75" s="200">
        <f t="shared" si="19"/>
        <v>44072</v>
      </c>
      <c r="M75" s="199">
        <f t="shared" si="20"/>
        <v>44079</v>
      </c>
      <c r="N75" s="200">
        <f t="shared" si="21"/>
        <v>44079</v>
      </c>
      <c r="O75" s="202">
        <f>$O$9</f>
        <v>7</v>
      </c>
      <c r="P75" s="203" t="str">
        <f>$P$9</f>
        <v>ONE</v>
      </c>
      <c r="Q75" s="420"/>
      <c r="R75" s="204" t="str">
        <f>$R$9</f>
        <v>LCL 危険品サービス</v>
      </c>
      <c r="S75" s="350">
        <v>13</v>
      </c>
    </row>
    <row r="76" spans="1:19" ht="17.25" hidden="1" customHeight="1" x14ac:dyDescent="0.25">
      <c r="A76" s="98"/>
      <c r="B76" s="89" t="s">
        <v>56</v>
      </c>
      <c r="C76" s="206" t="s">
        <v>266</v>
      </c>
      <c r="D76" s="207">
        <f>IF((ISBLANK($D$10)),"----",(($D$10)+($S$7*S76)))</f>
        <v>44070</v>
      </c>
      <c r="E76" s="208">
        <f t="shared" si="17"/>
        <v>44070</v>
      </c>
      <c r="F76" s="207">
        <f>$H$10+($S$7*Q76)</f>
        <v>43980</v>
      </c>
      <c r="G76" s="208">
        <f t="shared" si="16"/>
        <v>43980</v>
      </c>
      <c r="H76" s="207">
        <f>$H$10+($S$7*S76)</f>
        <v>44071</v>
      </c>
      <c r="I76" s="208">
        <f t="shared" si="18"/>
        <v>44071</v>
      </c>
      <c r="J76" s="209">
        <f>$J$10+($S$7*S76)</f>
        <v>44072</v>
      </c>
      <c r="K76" s="207">
        <f>$K$11+($S$7*S76)</f>
        <v>44072</v>
      </c>
      <c r="L76" s="92">
        <f t="shared" si="19"/>
        <v>44072</v>
      </c>
      <c r="M76" s="207">
        <f t="shared" si="20"/>
        <v>44083</v>
      </c>
      <c r="N76" s="208">
        <f t="shared" si="21"/>
        <v>44083</v>
      </c>
      <c r="O76" s="210">
        <f>$O$10</f>
        <v>11</v>
      </c>
      <c r="P76" s="211" t="str">
        <f>$P$10</f>
        <v>WHL</v>
      </c>
      <c r="Q76" s="410"/>
      <c r="R76" s="212" t="str">
        <f>$R$10</f>
        <v>-</v>
      </c>
      <c r="S76" s="350">
        <v>13</v>
      </c>
    </row>
    <row r="77" spans="1:19" ht="17.25" hidden="1" customHeight="1" x14ac:dyDescent="0.25">
      <c r="A77" s="382"/>
      <c r="B77" s="197" t="s">
        <v>49</v>
      </c>
      <c r="C77" s="198" t="s">
        <v>60</v>
      </c>
      <c r="D77" s="199" t="str">
        <f>IF((ISBLANK($D$11)),"----",(($D$11)+($S$7*S77)))</f>
        <v>----</v>
      </c>
      <c r="E77" s="200" t="str">
        <f t="shared" si="17"/>
        <v>----</v>
      </c>
      <c r="F77" s="199">
        <f>$H$11+($S$7*Q77)</f>
        <v>43980</v>
      </c>
      <c r="G77" s="200">
        <f t="shared" si="16"/>
        <v>43980</v>
      </c>
      <c r="H77" s="199">
        <f>$H$11+($S$7*S77)</f>
        <v>44071</v>
      </c>
      <c r="I77" s="200">
        <f t="shared" si="18"/>
        <v>44071</v>
      </c>
      <c r="J77" s="201">
        <f>$J$11+($S$7*S77)</f>
        <v>44072</v>
      </c>
      <c r="K77" s="199">
        <f>$K$11+($S$7*S77)</f>
        <v>44072</v>
      </c>
      <c r="L77" s="200">
        <f t="shared" si="19"/>
        <v>44072</v>
      </c>
      <c r="M77" s="199">
        <f t="shared" si="20"/>
        <v>44079</v>
      </c>
      <c r="N77" s="200">
        <f t="shared" si="21"/>
        <v>44079</v>
      </c>
      <c r="O77" s="202">
        <f>$O$11</f>
        <v>7</v>
      </c>
      <c r="P77" s="203" t="str">
        <f>$P$11</f>
        <v>OOCL/COSCO</v>
      </c>
      <c r="Q77" s="420"/>
      <c r="R77" s="204" t="str">
        <f>$R$11</f>
        <v>-</v>
      </c>
      <c r="S77" s="350">
        <v>13</v>
      </c>
    </row>
    <row r="78" spans="1:19" ht="17.25" hidden="1" customHeight="1" x14ac:dyDescent="0.25">
      <c r="A78" s="183"/>
      <c r="B78" s="175" t="s">
        <v>59</v>
      </c>
      <c r="C78" s="213" t="s">
        <v>252</v>
      </c>
      <c r="D78" s="141" t="str">
        <f>IF((ISBLANK($D$8)),"----",(($D$8)+($S$7*S78)))</f>
        <v>----</v>
      </c>
      <c r="E78" s="140" t="str">
        <f t="shared" si="17"/>
        <v>----</v>
      </c>
      <c r="F78" s="141">
        <f>$H$12+($S$7*Q78)</f>
        <v>43980</v>
      </c>
      <c r="G78" s="140">
        <f t="shared" si="16"/>
        <v>43980</v>
      </c>
      <c r="H78" s="141">
        <f>$H$12+($S$7*S78)</f>
        <v>44071</v>
      </c>
      <c r="I78" s="140">
        <f t="shared" si="18"/>
        <v>44071</v>
      </c>
      <c r="J78" s="214">
        <f>$J$12+($S$7*S78)</f>
        <v>44072</v>
      </c>
      <c r="K78" s="141">
        <f>$K$12+($S$7*S78)</f>
        <v>44072</v>
      </c>
      <c r="L78" s="178">
        <f t="shared" si="19"/>
        <v>44072</v>
      </c>
      <c r="M78" s="141">
        <f t="shared" si="20"/>
        <v>44082</v>
      </c>
      <c r="N78" s="140">
        <f t="shared" si="21"/>
        <v>44082</v>
      </c>
      <c r="O78" s="215">
        <f>$O$12</f>
        <v>10</v>
      </c>
      <c r="P78" s="216" t="str">
        <f>$P$12</f>
        <v>CNC</v>
      </c>
      <c r="Q78" s="418"/>
      <c r="R78" s="217" t="str">
        <f>$R$8</f>
        <v>-</v>
      </c>
      <c r="S78" s="351">
        <v>13</v>
      </c>
    </row>
    <row r="79" spans="1:19" ht="17.25" hidden="1" customHeight="1" x14ac:dyDescent="0.25">
      <c r="A79" s="381"/>
      <c r="B79" s="186" t="s">
        <v>255</v>
      </c>
      <c r="C79" s="187" t="s">
        <v>256</v>
      </c>
      <c r="D79" s="188" t="str">
        <f>IF((ISBLANK($D$8)),"----",(($D$8)+($S$7*S79)))</f>
        <v>----</v>
      </c>
      <c r="E79" s="189" t="str">
        <f t="shared" ref="E79:E83" si="22">D79</f>
        <v>----</v>
      </c>
      <c r="F79" s="188">
        <f>$H$8+($S$7*Q79)</f>
        <v>43978</v>
      </c>
      <c r="G79" s="189">
        <f t="shared" si="16"/>
        <v>43978</v>
      </c>
      <c r="H79" s="188">
        <f>$H$8+($S$7*S79)</f>
        <v>44076</v>
      </c>
      <c r="I79" s="189">
        <f t="shared" ref="I79:I83" si="23">H79</f>
        <v>44076</v>
      </c>
      <c r="J79" s="190">
        <f>$J$8+($S$7*S79)</f>
        <v>44077</v>
      </c>
      <c r="K79" s="188">
        <f>$K$8+($S$7*S79)</f>
        <v>44077</v>
      </c>
      <c r="L79" s="191">
        <f t="shared" ref="L79:L83" si="24">K79</f>
        <v>44077</v>
      </c>
      <c r="M79" s="188">
        <f t="shared" ref="M79:M83" si="25">K79+O79</f>
        <v>44089</v>
      </c>
      <c r="N79" s="189">
        <f t="shared" ref="N79:N83" si="26">M79</f>
        <v>44089</v>
      </c>
      <c r="O79" s="192">
        <f>$O$8</f>
        <v>12</v>
      </c>
      <c r="P79" s="193" t="str">
        <f>$P$8</f>
        <v>CNC</v>
      </c>
      <c r="Q79" s="419"/>
      <c r="R79" s="194" t="str">
        <f>$R$8</f>
        <v>-</v>
      </c>
      <c r="S79" s="349">
        <v>14</v>
      </c>
    </row>
    <row r="80" spans="1:19" ht="17.25" hidden="1" customHeight="1" x14ac:dyDescent="0.25">
      <c r="A80" s="382"/>
      <c r="B80" s="197" t="s">
        <v>26</v>
      </c>
      <c r="C80" s="198" t="s">
        <v>33</v>
      </c>
      <c r="D80" s="199">
        <f>IF((ISBLANK($D$9)),"----",(($D$9)+($S$7*S80)))</f>
        <v>44076</v>
      </c>
      <c r="E80" s="200">
        <f t="shared" si="22"/>
        <v>44076</v>
      </c>
      <c r="F80" s="199">
        <f>$H$9+($S$7*Q80)</f>
        <v>43979</v>
      </c>
      <c r="G80" s="200">
        <f t="shared" si="16"/>
        <v>43979</v>
      </c>
      <c r="H80" s="199">
        <f>$H$9+($S$7*S80)</f>
        <v>44077</v>
      </c>
      <c r="I80" s="200">
        <f t="shared" si="23"/>
        <v>44077</v>
      </c>
      <c r="J80" s="201">
        <f>$J$9+($S$7*S80)</f>
        <v>44078</v>
      </c>
      <c r="K80" s="199">
        <f>$K$9+($S$7*S80)</f>
        <v>44079</v>
      </c>
      <c r="L80" s="200">
        <f t="shared" si="24"/>
        <v>44079</v>
      </c>
      <c r="M80" s="199">
        <f t="shared" si="25"/>
        <v>44086</v>
      </c>
      <c r="N80" s="200">
        <f t="shared" si="26"/>
        <v>44086</v>
      </c>
      <c r="O80" s="202">
        <f>$O$9</f>
        <v>7</v>
      </c>
      <c r="P80" s="203" t="str">
        <f>$P$9</f>
        <v>ONE</v>
      </c>
      <c r="Q80" s="420"/>
      <c r="R80" s="204" t="str">
        <f>$R$9</f>
        <v>LCL 危険品サービス</v>
      </c>
      <c r="S80" s="350">
        <v>14</v>
      </c>
    </row>
    <row r="81" spans="1:19" ht="17.25" hidden="1" customHeight="1" x14ac:dyDescent="0.25">
      <c r="A81" s="98"/>
      <c r="B81" s="89" t="s">
        <v>28</v>
      </c>
      <c r="C81" s="206" t="s">
        <v>267</v>
      </c>
      <c r="D81" s="207">
        <f>IF((ISBLANK($D$10)),"----",(($D$10)+($S$7*S81)))</f>
        <v>44077</v>
      </c>
      <c r="E81" s="208">
        <f t="shared" si="22"/>
        <v>44077</v>
      </c>
      <c r="F81" s="207">
        <f>$H$10+($S$7*Q81)</f>
        <v>43980</v>
      </c>
      <c r="G81" s="208">
        <f t="shared" si="16"/>
        <v>43980</v>
      </c>
      <c r="H81" s="207">
        <f>$H$10+($S$7*S81)</f>
        <v>44078</v>
      </c>
      <c r="I81" s="208">
        <f t="shared" si="23"/>
        <v>44078</v>
      </c>
      <c r="J81" s="209">
        <f>$J$10+($S$7*S81)</f>
        <v>44079</v>
      </c>
      <c r="K81" s="207">
        <f>$K$11+($S$7*S81)</f>
        <v>44079</v>
      </c>
      <c r="L81" s="92">
        <f t="shared" si="24"/>
        <v>44079</v>
      </c>
      <c r="M81" s="207">
        <f t="shared" si="25"/>
        <v>44090</v>
      </c>
      <c r="N81" s="208">
        <f t="shared" si="26"/>
        <v>44090</v>
      </c>
      <c r="O81" s="210">
        <f>$O$10</f>
        <v>11</v>
      </c>
      <c r="P81" s="211" t="str">
        <f>$P$10</f>
        <v>WHL</v>
      </c>
      <c r="Q81" s="410"/>
      <c r="R81" s="212" t="str">
        <f>$R$10</f>
        <v>-</v>
      </c>
      <c r="S81" s="350">
        <v>14</v>
      </c>
    </row>
    <row r="82" spans="1:19" ht="17.25" hidden="1" customHeight="1" x14ac:dyDescent="0.25">
      <c r="A82" s="382"/>
      <c r="B82" s="197" t="s">
        <v>30</v>
      </c>
      <c r="C82" s="198" t="s">
        <v>270</v>
      </c>
      <c r="D82" s="199" t="str">
        <f>IF((ISBLANK($D$11)),"----",(($D$11)+($S$7*S82)))</f>
        <v>----</v>
      </c>
      <c r="E82" s="200" t="str">
        <f t="shared" si="22"/>
        <v>----</v>
      </c>
      <c r="F82" s="199">
        <f>$H$11+($S$7*Q82)</f>
        <v>43980</v>
      </c>
      <c r="G82" s="200">
        <f t="shared" si="16"/>
        <v>43980</v>
      </c>
      <c r="H82" s="199">
        <f>$H$11+($S$7*S82)</f>
        <v>44078</v>
      </c>
      <c r="I82" s="200">
        <f t="shared" si="23"/>
        <v>44078</v>
      </c>
      <c r="J82" s="201">
        <f>$J$11+($S$7*S82)</f>
        <v>44079</v>
      </c>
      <c r="K82" s="199">
        <f>$K$11+($S$7*S82)</f>
        <v>44079</v>
      </c>
      <c r="L82" s="200">
        <f t="shared" si="24"/>
        <v>44079</v>
      </c>
      <c r="M82" s="199">
        <f t="shared" si="25"/>
        <v>44086</v>
      </c>
      <c r="N82" s="200">
        <f t="shared" si="26"/>
        <v>44086</v>
      </c>
      <c r="O82" s="202">
        <f>$O$11</f>
        <v>7</v>
      </c>
      <c r="P82" s="203" t="str">
        <f>$P$11</f>
        <v>OOCL/COSCO</v>
      </c>
      <c r="Q82" s="420"/>
      <c r="R82" s="204" t="str">
        <f>$R$11</f>
        <v>-</v>
      </c>
      <c r="S82" s="350">
        <v>14</v>
      </c>
    </row>
    <row r="83" spans="1:19" ht="17.25" hidden="1" customHeight="1" x14ac:dyDescent="0.25">
      <c r="A83" s="183"/>
      <c r="B83" s="175" t="s">
        <v>271</v>
      </c>
      <c r="C83" s="213" t="s">
        <v>272</v>
      </c>
      <c r="D83" s="141" t="str">
        <f>IF((ISBLANK($D$8)),"----",(($D$8)+($S$7*S83)))</f>
        <v>----</v>
      </c>
      <c r="E83" s="140" t="str">
        <f t="shared" si="22"/>
        <v>----</v>
      </c>
      <c r="F83" s="141">
        <f>$H$12+($S$7*Q83)</f>
        <v>43980</v>
      </c>
      <c r="G83" s="140">
        <f t="shared" si="16"/>
        <v>43980</v>
      </c>
      <c r="H83" s="141">
        <f>$H$12+($S$7*S83)</f>
        <v>44078</v>
      </c>
      <c r="I83" s="140">
        <f t="shared" si="23"/>
        <v>44078</v>
      </c>
      <c r="J83" s="214">
        <f>$J$12+($S$7*S83)</f>
        <v>44079</v>
      </c>
      <c r="K83" s="141">
        <f>$K$12+($S$7*S83)</f>
        <v>44079</v>
      </c>
      <c r="L83" s="178">
        <f t="shared" si="24"/>
        <v>44079</v>
      </c>
      <c r="M83" s="141">
        <f t="shared" si="25"/>
        <v>44089</v>
      </c>
      <c r="N83" s="140">
        <f t="shared" si="26"/>
        <v>44089</v>
      </c>
      <c r="O83" s="215">
        <f>$O$12</f>
        <v>10</v>
      </c>
      <c r="P83" s="216" t="str">
        <f>$P$12</f>
        <v>CNC</v>
      </c>
      <c r="Q83" s="418"/>
      <c r="R83" s="217" t="str">
        <f>$R$8</f>
        <v>-</v>
      </c>
      <c r="S83" s="351">
        <v>14</v>
      </c>
    </row>
    <row r="84" spans="1:19" ht="17.25" hidden="1" customHeight="1" x14ac:dyDescent="0.25">
      <c r="A84" s="381"/>
      <c r="B84" s="186" t="s">
        <v>212</v>
      </c>
      <c r="C84" s="187" t="s">
        <v>257</v>
      </c>
      <c r="D84" s="188" t="str">
        <f>IF((ISBLANK($D$8)),"----",(($D$8)+($S$7*S84)))</f>
        <v>----</v>
      </c>
      <c r="E84" s="189" t="str">
        <f t="shared" ref="E84:E88" si="27">D84</f>
        <v>----</v>
      </c>
      <c r="F84" s="188">
        <f>$H$8+($S$7*Q84)</f>
        <v>43978</v>
      </c>
      <c r="G84" s="189">
        <f t="shared" si="16"/>
        <v>43978</v>
      </c>
      <c r="H84" s="188">
        <f>$H$8+($S$7*S84)</f>
        <v>44083</v>
      </c>
      <c r="I84" s="189">
        <f t="shared" ref="I84:I88" si="28">H84</f>
        <v>44083</v>
      </c>
      <c r="J84" s="190">
        <f>$J$8+($S$7*S84)</f>
        <v>44084</v>
      </c>
      <c r="K84" s="188">
        <f>$K$8+($S$7*S84)</f>
        <v>44084</v>
      </c>
      <c r="L84" s="191">
        <f t="shared" ref="L84:L88" si="29">K84</f>
        <v>44084</v>
      </c>
      <c r="M84" s="188">
        <f t="shared" ref="M84:M88" si="30">K84+O84</f>
        <v>44096</v>
      </c>
      <c r="N84" s="189">
        <f t="shared" ref="N84:N88" si="31">M84</f>
        <v>44096</v>
      </c>
      <c r="O84" s="192">
        <f>$O$8</f>
        <v>12</v>
      </c>
      <c r="P84" s="193" t="str">
        <f>$P$8</f>
        <v>CNC</v>
      </c>
      <c r="Q84" s="419"/>
      <c r="R84" s="194" t="str">
        <f>$R$8</f>
        <v>-</v>
      </c>
      <c r="S84" s="349">
        <v>15</v>
      </c>
    </row>
    <row r="85" spans="1:19" ht="17.25" hidden="1" customHeight="1" x14ac:dyDescent="0.25">
      <c r="A85" s="382"/>
      <c r="B85" s="197" t="s">
        <v>260</v>
      </c>
      <c r="C85" s="198" t="s">
        <v>262</v>
      </c>
      <c r="D85" s="199">
        <f>IF((ISBLANK($D$9)),"----",(($D$9)+($S$7*S85)))</f>
        <v>44083</v>
      </c>
      <c r="E85" s="200">
        <f t="shared" si="27"/>
        <v>44083</v>
      </c>
      <c r="F85" s="199">
        <f>$H$9+($S$7*Q85)</f>
        <v>43979</v>
      </c>
      <c r="G85" s="200">
        <f t="shared" si="16"/>
        <v>43979</v>
      </c>
      <c r="H85" s="199">
        <f>$H$9+($S$7*S85)</f>
        <v>44084</v>
      </c>
      <c r="I85" s="200">
        <f t="shared" si="28"/>
        <v>44084</v>
      </c>
      <c r="J85" s="201">
        <f>$J$9+($S$7*S85)</f>
        <v>44085</v>
      </c>
      <c r="K85" s="199">
        <f>$K$9+($S$7*S85)</f>
        <v>44086</v>
      </c>
      <c r="L85" s="200">
        <f t="shared" si="29"/>
        <v>44086</v>
      </c>
      <c r="M85" s="199">
        <f t="shared" si="30"/>
        <v>44093</v>
      </c>
      <c r="N85" s="200">
        <f t="shared" si="31"/>
        <v>44093</v>
      </c>
      <c r="O85" s="202">
        <f>$O$9</f>
        <v>7</v>
      </c>
      <c r="P85" s="203" t="str">
        <f>$P$9</f>
        <v>ONE</v>
      </c>
      <c r="Q85" s="420"/>
      <c r="R85" s="204" t="str">
        <f>$R$9</f>
        <v>LCL 危険品サービス</v>
      </c>
      <c r="S85" s="350">
        <v>15</v>
      </c>
    </row>
    <row r="86" spans="1:19" ht="17.25" hidden="1" customHeight="1" x14ac:dyDescent="0.25">
      <c r="A86" s="98"/>
      <c r="B86" s="89" t="s">
        <v>38</v>
      </c>
      <c r="C86" s="206" t="s">
        <v>268</v>
      </c>
      <c r="D86" s="207">
        <f>IF((ISBLANK($D$10)),"----",(($D$10)+($S$7*S86)))</f>
        <v>44084</v>
      </c>
      <c r="E86" s="208">
        <f t="shared" si="27"/>
        <v>44084</v>
      </c>
      <c r="F86" s="207">
        <f>$H$10+($S$7*Q86)</f>
        <v>43980</v>
      </c>
      <c r="G86" s="208">
        <f t="shared" si="16"/>
        <v>43980</v>
      </c>
      <c r="H86" s="207">
        <f>$H$10+($S$7*S86)</f>
        <v>44085</v>
      </c>
      <c r="I86" s="208">
        <f t="shared" si="28"/>
        <v>44085</v>
      </c>
      <c r="J86" s="209">
        <f>$J$10+($S$7*S86)</f>
        <v>44086</v>
      </c>
      <c r="K86" s="207">
        <f>$K$11+($S$7*S86)</f>
        <v>44086</v>
      </c>
      <c r="L86" s="92">
        <f t="shared" si="29"/>
        <v>44086</v>
      </c>
      <c r="M86" s="207">
        <f t="shared" si="30"/>
        <v>44097</v>
      </c>
      <c r="N86" s="208">
        <f t="shared" si="31"/>
        <v>44097</v>
      </c>
      <c r="O86" s="210">
        <f>$O$10</f>
        <v>11</v>
      </c>
      <c r="P86" s="211" t="str">
        <f>$P$10</f>
        <v>WHL</v>
      </c>
      <c r="Q86" s="410"/>
      <c r="R86" s="212" t="str">
        <f>$R$10</f>
        <v>-</v>
      </c>
      <c r="S86" s="350">
        <v>15</v>
      </c>
    </row>
    <row r="87" spans="1:19" ht="17.25" hidden="1" customHeight="1" x14ac:dyDescent="0.25">
      <c r="A87" s="382"/>
      <c r="B87" s="197" t="s">
        <v>40</v>
      </c>
      <c r="C87" s="198" t="s">
        <v>229</v>
      </c>
      <c r="D87" s="199" t="str">
        <f>IF((ISBLANK($D$11)),"----",(($D$11)+($S$7*S87)))</f>
        <v>----</v>
      </c>
      <c r="E87" s="200" t="str">
        <f t="shared" si="27"/>
        <v>----</v>
      </c>
      <c r="F87" s="199">
        <f>$H$11+($S$7*Q87)</f>
        <v>43980</v>
      </c>
      <c r="G87" s="200">
        <f t="shared" si="16"/>
        <v>43980</v>
      </c>
      <c r="H87" s="199">
        <f>$H$11+($S$7*S87)</f>
        <v>44085</v>
      </c>
      <c r="I87" s="200">
        <f t="shared" si="28"/>
        <v>44085</v>
      </c>
      <c r="J87" s="201">
        <f>$J$11+($S$7*S87)</f>
        <v>44086</v>
      </c>
      <c r="K87" s="199">
        <f>$K$11+($S$7*S87)</f>
        <v>44086</v>
      </c>
      <c r="L87" s="200">
        <f t="shared" si="29"/>
        <v>44086</v>
      </c>
      <c r="M87" s="199">
        <f t="shared" si="30"/>
        <v>44093</v>
      </c>
      <c r="N87" s="200">
        <f t="shared" si="31"/>
        <v>44093</v>
      </c>
      <c r="O87" s="202">
        <f>$O$11</f>
        <v>7</v>
      </c>
      <c r="P87" s="203" t="str">
        <f>$P$11</f>
        <v>OOCL/COSCO</v>
      </c>
      <c r="Q87" s="420"/>
      <c r="R87" s="204" t="str">
        <f>$R$11</f>
        <v>-</v>
      </c>
      <c r="S87" s="350">
        <v>15</v>
      </c>
    </row>
    <row r="88" spans="1:19" ht="17.25" hidden="1" customHeight="1" x14ac:dyDescent="0.25">
      <c r="A88" s="183"/>
      <c r="B88" s="175" t="s">
        <v>273</v>
      </c>
      <c r="C88" s="213" t="s">
        <v>274</v>
      </c>
      <c r="D88" s="141" t="str">
        <f>IF((ISBLANK($D$8)),"----",(($D$8)+($S$7*S88)))</f>
        <v>----</v>
      </c>
      <c r="E88" s="140" t="str">
        <f t="shared" si="27"/>
        <v>----</v>
      </c>
      <c r="F88" s="141">
        <f>$H$12+($S$7*Q88)</f>
        <v>43980</v>
      </c>
      <c r="G88" s="140">
        <f t="shared" si="16"/>
        <v>43980</v>
      </c>
      <c r="H88" s="141">
        <f>$H$12+($S$7*S88)</f>
        <v>44085</v>
      </c>
      <c r="I88" s="140">
        <f t="shared" si="28"/>
        <v>44085</v>
      </c>
      <c r="J88" s="214">
        <f>$J$12+($S$7*S88)</f>
        <v>44086</v>
      </c>
      <c r="K88" s="141">
        <f>$K$12+($S$7*S88)</f>
        <v>44086</v>
      </c>
      <c r="L88" s="178">
        <f t="shared" si="29"/>
        <v>44086</v>
      </c>
      <c r="M88" s="141">
        <f t="shared" si="30"/>
        <v>44096</v>
      </c>
      <c r="N88" s="140">
        <f t="shared" si="31"/>
        <v>44096</v>
      </c>
      <c r="O88" s="215">
        <f>$O$12</f>
        <v>10</v>
      </c>
      <c r="P88" s="216" t="str">
        <f>$P$12</f>
        <v>CNC</v>
      </c>
      <c r="Q88" s="418"/>
      <c r="R88" s="217" t="str">
        <f>$R$8</f>
        <v>-</v>
      </c>
      <c r="S88" s="350">
        <v>15</v>
      </c>
    </row>
    <row r="89" spans="1:19" ht="17.25" hidden="1" customHeight="1" x14ac:dyDescent="0.25">
      <c r="A89" s="381"/>
      <c r="B89" s="186" t="s">
        <v>226</v>
      </c>
      <c r="C89" s="187" t="s">
        <v>258</v>
      </c>
      <c r="D89" s="188" t="str">
        <f>IF((ISBLANK($D$8)),"----",(($D$8)+($S$7*S89)))</f>
        <v>----</v>
      </c>
      <c r="E89" s="189" t="str">
        <f t="shared" ref="E89:E93" si="32">D89</f>
        <v>----</v>
      </c>
      <c r="F89" s="188">
        <f>$H$8+($S$7*Q89)</f>
        <v>43978</v>
      </c>
      <c r="G89" s="189">
        <f t="shared" si="16"/>
        <v>43978</v>
      </c>
      <c r="H89" s="188">
        <f>$H$8+($S$7*S89)</f>
        <v>44090</v>
      </c>
      <c r="I89" s="189">
        <f t="shared" ref="I89:I93" si="33">H89</f>
        <v>44090</v>
      </c>
      <c r="J89" s="190">
        <f>$J$8+($S$7*S89)</f>
        <v>44091</v>
      </c>
      <c r="K89" s="188">
        <f>$K$8+($S$7*S89)</f>
        <v>44091</v>
      </c>
      <c r="L89" s="191">
        <f t="shared" ref="L89:L93" si="34">K89</f>
        <v>44091</v>
      </c>
      <c r="M89" s="188">
        <f t="shared" ref="M89:M93" si="35">K89+O89</f>
        <v>44103</v>
      </c>
      <c r="N89" s="189">
        <f t="shared" ref="N89:N93" si="36">M89</f>
        <v>44103</v>
      </c>
      <c r="O89" s="192">
        <f>$O$8</f>
        <v>12</v>
      </c>
      <c r="P89" s="193" t="str">
        <f>$P$8</f>
        <v>CNC</v>
      </c>
      <c r="Q89" s="419"/>
      <c r="R89" s="194" t="str">
        <f>$R$8</f>
        <v>-</v>
      </c>
      <c r="S89" s="349">
        <v>16</v>
      </c>
    </row>
    <row r="90" spans="1:19" ht="17.25" hidden="1" customHeight="1" x14ac:dyDescent="0.25">
      <c r="A90" s="382"/>
      <c r="B90" s="197" t="s">
        <v>263</v>
      </c>
      <c r="C90" s="198" t="s">
        <v>265</v>
      </c>
      <c r="D90" s="199">
        <f>IF((ISBLANK($D$9)),"----",(($D$9)+($S$7*S90)))</f>
        <v>44090</v>
      </c>
      <c r="E90" s="200">
        <f t="shared" si="32"/>
        <v>44090</v>
      </c>
      <c r="F90" s="199">
        <f>$H$9+($S$7*Q90)</f>
        <v>43979</v>
      </c>
      <c r="G90" s="200">
        <f t="shared" si="16"/>
        <v>43979</v>
      </c>
      <c r="H90" s="199">
        <f>$H$9+($S$7*S90)</f>
        <v>44091</v>
      </c>
      <c r="I90" s="200">
        <f t="shared" si="33"/>
        <v>44091</v>
      </c>
      <c r="J90" s="201">
        <f>$J$9+($S$7*S90)</f>
        <v>44092</v>
      </c>
      <c r="K90" s="199">
        <f>$K$9+($S$7*S90)</f>
        <v>44093</v>
      </c>
      <c r="L90" s="200">
        <f t="shared" si="34"/>
        <v>44093</v>
      </c>
      <c r="M90" s="199">
        <f t="shared" si="35"/>
        <v>44100</v>
      </c>
      <c r="N90" s="200">
        <f t="shared" si="36"/>
        <v>44100</v>
      </c>
      <c r="O90" s="202">
        <f>$O$9</f>
        <v>7</v>
      </c>
      <c r="P90" s="203" t="str">
        <f>$P$9</f>
        <v>ONE</v>
      </c>
      <c r="Q90" s="420"/>
      <c r="R90" s="204" t="str">
        <f>$R$9</f>
        <v>LCL 危険品サービス</v>
      </c>
      <c r="S90" s="350">
        <v>16</v>
      </c>
    </row>
    <row r="91" spans="1:19" ht="17.25" hidden="1" customHeight="1" x14ac:dyDescent="0.25">
      <c r="A91" s="98"/>
      <c r="B91" s="89" t="s">
        <v>48</v>
      </c>
      <c r="C91" s="206" t="s">
        <v>267</v>
      </c>
      <c r="D91" s="207">
        <f>IF((ISBLANK($D$10)),"----",(($D$10)+($S$7*S91)))</f>
        <v>44091</v>
      </c>
      <c r="E91" s="208">
        <f t="shared" si="32"/>
        <v>44091</v>
      </c>
      <c r="F91" s="207">
        <f>$H$10+($S$7*Q91)</f>
        <v>43980</v>
      </c>
      <c r="G91" s="208">
        <f t="shared" si="16"/>
        <v>43980</v>
      </c>
      <c r="H91" s="207">
        <f>$H$10+($S$7*S91)</f>
        <v>44092</v>
      </c>
      <c r="I91" s="208">
        <f t="shared" si="33"/>
        <v>44092</v>
      </c>
      <c r="J91" s="209">
        <f>$J$10+($S$7*S91)</f>
        <v>44093</v>
      </c>
      <c r="K91" s="207">
        <f>$K$11+($S$7*S91)</f>
        <v>44093</v>
      </c>
      <c r="L91" s="92">
        <f t="shared" si="34"/>
        <v>44093</v>
      </c>
      <c r="M91" s="207">
        <f t="shared" si="35"/>
        <v>44104</v>
      </c>
      <c r="N91" s="208">
        <f t="shared" si="36"/>
        <v>44104</v>
      </c>
      <c r="O91" s="210">
        <f>$O$10</f>
        <v>11</v>
      </c>
      <c r="P91" s="211" t="str">
        <f>$P$10</f>
        <v>WHL</v>
      </c>
      <c r="Q91" s="410"/>
      <c r="R91" s="212" t="str">
        <f>$R$10</f>
        <v>-</v>
      </c>
      <c r="S91" s="350">
        <v>16</v>
      </c>
    </row>
    <row r="92" spans="1:19" ht="17.25" hidden="1" customHeight="1" x14ac:dyDescent="0.25">
      <c r="A92" s="382"/>
      <c r="B92" s="197" t="s">
        <v>49</v>
      </c>
      <c r="C92" s="198" t="s">
        <v>220</v>
      </c>
      <c r="D92" s="199" t="str">
        <f>IF((ISBLANK($D$11)),"----",(($D$11)+($S$7*S92)))</f>
        <v>----</v>
      </c>
      <c r="E92" s="200" t="str">
        <f t="shared" si="32"/>
        <v>----</v>
      </c>
      <c r="F92" s="199">
        <f>$H$11+($S$7*Q92)</f>
        <v>43980</v>
      </c>
      <c r="G92" s="200">
        <f t="shared" si="16"/>
        <v>43980</v>
      </c>
      <c r="H92" s="199">
        <f>$H$11+($S$7*S92)</f>
        <v>44092</v>
      </c>
      <c r="I92" s="200">
        <f t="shared" si="33"/>
        <v>44092</v>
      </c>
      <c r="J92" s="201">
        <f>$J$11+($S$7*S92)</f>
        <v>44093</v>
      </c>
      <c r="K92" s="199">
        <f>$K$11+($S$7*S92)</f>
        <v>44093</v>
      </c>
      <c r="L92" s="200">
        <f t="shared" si="34"/>
        <v>44093</v>
      </c>
      <c r="M92" s="199">
        <f t="shared" si="35"/>
        <v>44100</v>
      </c>
      <c r="N92" s="200">
        <f t="shared" si="36"/>
        <v>44100</v>
      </c>
      <c r="O92" s="202">
        <f>$O$11</f>
        <v>7</v>
      </c>
      <c r="P92" s="203" t="str">
        <f>$P$11</f>
        <v>OOCL/COSCO</v>
      </c>
      <c r="Q92" s="420"/>
      <c r="R92" s="204" t="str">
        <f>$R$11</f>
        <v>-</v>
      </c>
      <c r="S92" s="350">
        <v>16</v>
      </c>
    </row>
    <row r="93" spans="1:19" ht="17.25" hidden="1" customHeight="1" x14ac:dyDescent="0.25">
      <c r="A93" s="183"/>
      <c r="B93" s="175" t="s">
        <v>275</v>
      </c>
      <c r="C93" s="213" t="s">
        <v>276</v>
      </c>
      <c r="D93" s="141" t="str">
        <f>IF((ISBLANK($D$8)),"----",(($D$8)+($S$7*S93)))</f>
        <v>----</v>
      </c>
      <c r="E93" s="140" t="str">
        <f t="shared" si="32"/>
        <v>----</v>
      </c>
      <c r="F93" s="141">
        <f>$H$12+($S$7*Q93)</f>
        <v>43980</v>
      </c>
      <c r="G93" s="140">
        <f t="shared" si="16"/>
        <v>43980</v>
      </c>
      <c r="H93" s="141">
        <f>$H$12+($S$7*S93)</f>
        <v>44092</v>
      </c>
      <c r="I93" s="140">
        <f t="shared" si="33"/>
        <v>44092</v>
      </c>
      <c r="J93" s="214">
        <f>$J$12+($S$7*S93)</f>
        <v>44093</v>
      </c>
      <c r="K93" s="141">
        <f>$K$12+($S$7*S93)</f>
        <v>44093</v>
      </c>
      <c r="L93" s="178">
        <f t="shared" si="34"/>
        <v>44093</v>
      </c>
      <c r="M93" s="141">
        <f t="shared" si="35"/>
        <v>44103</v>
      </c>
      <c r="N93" s="140">
        <f t="shared" si="36"/>
        <v>44103</v>
      </c>
      <c r="O93" s="215">
        <f>$O$12</f>
        <v>10</v>
      </c>
      <c r="P93" s="216" t="str">
        <f>$P$12</f>
        <v>CNC</v>
      </c>
      <c r="Q93" s="418"/>
      <c r="R93" s="217" t="str">
        <f>$R$8</f>
        <v>-</v>
      </c>
      <c r="S93" s="350">
        <v>16</v>
      </c>
    </row>
    <row r="94" spans="1:19" ht="17.25" hidden="1" customHeight="1" x14ac:dyDescent="0.25">
      <c r="A94" s="381"/>
      <c r="B94" s="186" t="s">
        <v>53</v>
      </c>
      <c r="C94" s="187" t="s">
        <v>259</v>
      </c>
      <c r="D94" s="188" t="str">
        <f>IF((ISBLANK($D$8)),"----",(($D$8)+($S$7*S94)))</f>
        <v>----</v>
      </c>
      <c r="E94" s="189" t="str">
        <f t="shared" ref="E94:E98" si="37">D94</f>
        <v>----</v>
      </c>
      <c r="F94" s="188">
        <f>$H$8+($S$7*Q94)</f>
        <v>43978</v>
      </c>
      <c r="G94" s="189">
        <f t="shared" si="16"/>
        <v>43978</v>
      </c>
      <c r="H94" s="188">
        <f>$H$8+($S$7*S94)</f>
        <v>44097</v>
      </c>
      <c r="I94" s="189">
        <f t="shared" ref="I94:I98" si="38">H94</f>
        <v>44097</v>
      </c>
      <c r="J94" s="190">
        <f>$J$8+($S$7*S94)</f>
        <v>44098</v>
      </c>
      <c r="K94" s="188">
        <f>$K$8+($S$7*S94)</f>
        <v>44098</v>
      </c>
      <c r="L94" s="191">
        <f t="shared" ref="L94:L98" si="39">K94</f>
        <v>44098</v>
      </c>
      <c r="M94" s="188">
        <f t="shared" ref="M94:M98" si="40">K94+O94</f>
        <v>44110</v>
      </c>
      <c r="N94" s="189">
        <f t="shared" ref="N94:N98" si="41">M94</f>
        <v>44110</v>
      </c>
      <c r="O94" s="192">
        <f>$O$8</f>
        <v>12</v>
      </c>
      <c r="P94" s="193" t="str">
        <f>$P$8</f>
        <v>CNC</v>
      </c>
      <c r="Q94" s="419"/>
      <c r="R94" s="194" t="str">
        <f>$R$8</f>
        <v>-</v>
      </c>
      <c r="S94" s="349">
        <v>17</v>
      </c>
    </row>
    <row r="95" spans="1:19" ht="17.25" hidden="1" customHeight="1" x14ac:dyDescent="0.25">
      <c r="A95" s="382"/>
      <c r="B95" s="197" t="s">
        <v>26</v>
      </c>
      <c r="C95" s="198" t="s">
        <v>279</v>
      </c>
      <c r="D95" s="199">
        <f>IF((ISBLANK($D$9)),"----",(($D$9)+($S$7*S95)))</f>
        <v>44097</v>
      </c>
      <c r="E95" s="200">
        <f t="shared" si="37"/>
        <v>44097</v>
      </c>
      <c r="F95" s="199">
        <f>$H$9+($S$7*Q95)</f>
        <v>43979</v>
      </c>
      <c r="G95" s="200">
        <f t="shared" si="16"/>
        <v>43979</v>
      </c>
      <c r="H95" s="199">
        <f>$H$9+($S$7*S95)</f>
        <v>44098</v>
      </c>
      <c r="I95" s="200">
        <f t="shared" si="38"/>
        <v>44098</v>
      </c>
      <c r="J95" s="201">
        <f>$J$9+($S$7*S95)</f>
        <v>44099</v>
      </c>
      <c r="K95" s="199">
        <f>$K$9+($S$7*S95)</f>
        <v>44100</v>
      </c>
      <c r="L95" s="200">
        <f t="shared" si="39"/>
        <v>44100</v>
      </c>
      <c r="M95" s="199">
        <f t="shared" si="40"/>
        <v>44107</v>
      </c>
      <c r="N95" s="200">
        <f t="shared" si="41"/>
        <v>44107</v>
      </c>
      <c r="O95" s="202">
        <f>$O$9</f>
        <v>7</v>
      </c>
      <c r="P95" s="203" t="str">
        <f>$P$9</f>
        <v>ONE</v>
      </c>
      <c r="Q95" s="420"/>
      <c r="R95" s="204" t="str">
        <f>$R$9</f>
        <v>LCL 危険品サービス</v>
      </c>
      <c r="S95" s="350">
        <v>17</v>
      </c>
    </row>
    <row r="96" spans="1:19" ht="17.25" hidden="1" customHeight="1" x14ac:dyDescent="0.25">
      <c r="A96" s="98"/>
      <c r="B96" s="89" t="s">
        <v>56</v>
      </c>
      <c r="C96" s="206" t="s">
        <v>269</v>
      </c>
      <c r="D96" s="207">
        <f>IF((ISBLANK($D$10)),"----",(($D$10)+($S$7*S96)))</f>
        <v>44098</v>
      </c>
      <c r="E96" s="208">
        <f t="shared" si="37"/>
        <v>44098</v>
      </c>
      <c r="F96" s="207">
        <f>$H$10+($S$7*Q96)</f>
        <v>43980</v>
      </c>
      <c r="G96" s="208">
        <f t="shared" si="16"/>
        <v>43980</v>
      </c>
      <c r="H96" s="207">
        <f>$H$10+($S$7*S96)</f>
        <v>44099</v>
      </c>
      <c r="I96" s="208">
        <f t="shared" si="38"/>
        <v>44099</v>
      </c>
      <c r="J96" s="209">
        <f>$J$10+($S$7*S96)</f>
        <v>44100</v>
      </c>
      <c r="K96" s="207">
        <f>$K$11+($S$7*S96)</f>
        <v>44100</v>
      </c>
      <c r="L96" s="92">
        <f t="shared" si="39"/>
        <v>44100</v>
      </c>
      <c r="M96" s="207">
        <f t="shared" si="40"/>
        <v>44111</v>
      </c>
      <c r="N96" s="208">
        <f t="shared" si="41"/>
        <v>44111</v>
      </c>
      <c r="O96" s="210">
        <f>$O$10</f>
        <v>11</v>
      </c>
      <c r="P96" s="211" t="str">
        <f>$P$10</f>
        <v>WHL</v>
      </c>
      <c r="Q96" s="410"/>
      <c r="R96" s="212" t="str">
        <f>$R$10</f>
        <v>-</v>
      </c>
      <c r="S96" s="350">
        <v>17</v>
      </c>
    </row>
    <row r="97" spans="1:19" ht="17.25" hidden="1" customHeight="1" x14ac:dyDescent="0.25">
      <c r="A97" s="382"/>
      <c r="B97" s="197" t="s">
        <v>30</v>
      </c>
      <c r="C97" s="198" t="s">
        <v>293</v>
      </c>
      <c r="D97" s="199" t="str">
        <f>IF((ISBLANK($D$11)),"----",(($D$11)+($S$7*S97)))</f>
        <v>----</v>
      </c>
      <c r="E97" s="200" t="str">
        <f t="shared" si="37"/>
        <v>----</v>
      </c>
      <c r="F97" s="199">
        <f>$H$11+($S$7*Q97)</f>
        <v>43980</v>
      </c>
      <c r="G97" s="200">
        <f t="shared" si="16"/>
        <v>43980</v>
      </c>
      <c r="H97" s="199">
        <f>$H$11+($S$7*S97)</f>
        <v>44099</v>
      </c>
      <c r="I97" s="200">
        <f t="shared" si="38"/>
        <v>44099</v>
      </c>
      <c r="J97" s="201">
        <f>$J$11+($S$7*S97)</f>
        <v>44100</v>
      </c>
      <c r="K97" s="199">
        <f>$K$11+($S$7*S97)</f>
        <v>44100</v>
      </c>
      <c r="L97" s="200">
        <f t="shared" si="39"/>
        <v>44100</v>
      </c>
      <c r="M97" s="199">
        <f t="shared" si="40"/>
        <v>44107</v>
      </c>
      <c r="N97" s="200">
        <f t="shared" si="41"/>
        <v>44107</v>
      </c>
      <c r="O97" s="202">
        <f>$O$11</f>
        <v>7</v>
      </c>
      <c r="P97" s="203" t="str">
        <f>$P$11</f>
        <v>OOCL/COSCO</v>
      </c>
      <c r="Q97" s="420"/>
      <c r="R97" s="204" t="str">
        <f>$R$11</f>
        <v>-</v>
      </c>
      <c r="S97" s="350">
        <v>17</v>
      </c>
    </row>
    <row r="98" spans="1:19" ht="17.25" hidden="1" customHeight="1" x14ac:dyDescent="0.25">
      <c r="A98" s="183"/>
      <c r="B98" s="175" t="s">
        <v>277</v>
      </c>
      <c r="C98" s="213" t="s">
        <v>278</v>
      </c>
      <c r="D98" s="141" t="str">
        <f>IF((ISBLANK($D$8)),"----",(($D$8)+($S$7*S98)))</f>
        <v>----</v>
      </c>
      <c r="E98" s="140" t="str">
        <f t="shared" si="37"/>
        <v>----</v>
      </c>
      <c r="F98" s="141">
        <f>$H$12+($S$7*Q98)</f>
        <v>43980</v>
      </c>
      <c r="G98" s="140">
        <f t="shared" si="16"/>
        <v>43980</v>
      </c>
      <c r="H98" s="141">
        <f>$H$12+($S$7*S98)</f>
        <v>44099</v>
      </c>
      <c r="I98" s="140">
        <f t="shared" si="38"/>
        <v>44099</v>
      </c>
      <c r="J98" s="214">
        <f>$J$12+($S$7*S98)</f>
        <v>44100</v>
      </c>
      <c r="K98" s="141">
        <f>$K$12+($S$7*S98)</f>
        <v>44100</v>
      </c>
      <c r="L98" s="178">
        <f t="shared" si="39"/>
        <v>44100</v>
      </c>
      <c r="M98" s="141">
        <f t="shared" si="40"/>
        <v>44110</v>
      </c>
      <c r="N98" s="140">
        <f t="shared" si="41"/>
        <v>44110</v>
      </c>
      <c r="O98" s="215">
        <f>$O$12</f>
        <v>10</v>
      </c>
      <c r="P98" s="216" t="str">
        <f>$P$12</f>
        <v>CNC</v>
      </c>
      <c r="Q98" s="418"/>
      <c r="R98" s="217" t="str">
        <f>$R$8</f>
        <v>-</v>
      </c>
      <c r="S98" s="351">
        <v>17</v>
      </c>
    </row>
    <row r="99" spans="1:19" ht="17.25" hidden="1" customHeight="1" x14ac:dyDescent="0.25">
      <c r="A99" s="381"/>
      <c r="B99" s="186" t="s">
        <v>53</v>
      </c>
      <c r="C99" s="187" t="s">
        <v>307</v>
      </c>
      <c r="D99" s="188" t="str">
        <f>IF((ISBLANK($D$8)),"----",(($D$8)+($S$7*S99)))</f>
        <v>----</v>
      </c>
      <c r="E99" s="189" t="str">
        <f t="shared" ref="E99:E118" si="42">D99</f>
        <v>----</v>
      </c>
      <c r="F99" s="188">
        <f>$H$8+($S$7*Q99)</f>
        <v>43978</v>
      </c>
      <c r="G99" s="189">
        <f t="shared" si="16"/>
        <v>43978</v>
      </c>
      <c r="H99" s="188">
        <f>$H$8+($S$7*S99)</f>
        <v>44104</v>
      </c>
      <c r="I99" s="189">
        <f t="shared" ref="I99:I118" si="43">H99</f>
        <v>44104</v>
      </c>
      <c r="J99" s="190">
        <f>$J$8+($S$7*S99)</f>
        <v>44105</v>
      </c>
      <c r="K99" s="188">
        <f>$K$8+($S$7*S99)</f>
        <v>44105</v>
      </c>
      <c r="L99" s="191">
        <f t="shared" ref="L99:L118" si="44">K99</f>
        <v>44105</v>
      </c>
      <c r="M99" s="188">
        <f t="shared" ref="M99:M118" si="45">K99+O99</f>
        <v>44117</v>
      </c>
      <c r="N99" s="189">
        <f t="shared" ref="N99:N118" si="46">M99</f>
        <v>44117</v>
      </c>
      <c r="O99" s="192">
        <f>$O$8</f>
        <v>12</v>
      </c>
      <c r="P99" s="193" t="str">
        <f>$P$8</f>
        <v>CNC</v>
      </c>
      <c r="Q99" s="419"/>
      <c r="R99" s="194" t="str">
        <f>$R$8</f>
        <v>-</v>
      </c>
      <c r="S99" s="349">
        <v>18</v>
      </c>
    </row>
    <row r="100" spans="1:19" ht="17.25" hidden="1" customHeight="1" x14ac:dyDescent="0.25">
      <c r="A100" s="382"/>
      <c r="B100" s="197" t="s">
        <v>260</v>
      </c>
      <c r="C100" s="198" t="s">
        <v>300</v>
      </c>
      <c r="D100" s="199">
        <f>IF((ISBLANK($D$9)),"----",(($D$9)+($S$7*S100)))</f>
        <v>44104</v>
      </c>
      <c r="E100" s="200">
        <f t="shared" si="42"/>
        <v>44104</v>
      </c>
      <c r="F100" s="199">
        <f>$H$9+($S$7*Q100)</f>
        <v>43979</v>
      </c>
      <c r="G100" s="200">
        <f t="shared" si="16"/>
        <v>43979</v>
      </c>
      <c r="H100" s="199">
        <f>$H$9+($S$7*S100)</f>
        <v>44105</v>
      </c>
      <c r="I100" s="200">
        <f t="shared" si="43"/>
        <v>44105</v>
      </c>
      <c r="J100" s="201">
        <f>$J$9+($S$7*S100)</f>
        <v>44106</v>
      </c>
      <c r="K100" s="199">
        <f>$K$9+($S$7*S100)</f>
        <v>44107</v>
      </c>
      <c r="L100" s="200">
        <f t="shared" si="44"/>
        <v>44107</v>
      </c>
      <c r="M100" s="199">
        <f t="shared" si="45"/>
        <v>44114</v>
      </c>
      <c r="N100" s="200">
        <f t="shared" si="46"/>
        <v>44114</v>
      </c>
      <c r="O100" s="202">
        <f>$O$9</f>
        <v>7</v>
      </c>
      <c r="P100" s="203" t="str">
        <f>$P$9</f>
        <v>ONE</v>
      </c>
      <c r="Q100" s="420"/>
      <c r="R100" s="204" t="str">
        <f>$R$9</f>
        <v>LCL 危険品サービス</v>
      </c>
      <c r="S100" s="350">
        <v>18</v>
      </c>
    </row>
    <row r="101" spans="1:19" ht="17.25" hidden="1" customHeight="1" x14ac:dyDescent="0.25">
      <c r="A101" s="98"/>
      <c r="B101" s="89" t="s">
        <v>28</v>
      </c>
      <c r="C101" s="206" t="s">
        <v>304</v>
      </c>
      <c r="D101" s="207">
        <f>IF((ISBLANK($D$10)),"----",(($D$10)+($S$7*S101)))</f>
        <v>44105</v>
      </c>
      <c r="E101" s="208">
        <f t="shared" si="42"/>
        <v>44105</v>
      </c>
      <c r="F101" s="207">
        <f>$H$10+($S$7*Q101)</f>
        <v>43980</v>
      </c>
      <c r="G101" s="208">
        <f t="shared" si="16"/>
        <v>43980</v>
      </c>
      <c r="H101" s="207">
        <f>$H$10+($S$7*S101)</f>
        <v>44106</v>
      </c>
      <c r="I101" s="208">
        <f t="shared" si="43"/>
        <v>44106</v>
      </c>
      <c r="J101" s="209">
        <f>$J$10+($S$7*S101)</f>
        <v>44107</v>
      </c>
      <c r="K101" s="207">
        <f>$K$11+($S$7*S101)</f>
        <v>44107</v>
      </c>
      <c r="L101" s="92">
        <f t="shared" si="44"/>
        <v>44107</v>
      </c>
      <c r="M101" s="207">
        <f t="shared" si="45"/>
        <v>44118</v>
      </c>
      <c r="N101" s="208">
        <f t="shared" si="46"/>
        <v>44118</v>
      </c>
      <c r="O101" s="210">
        <f>$O$10</f>
        <v>11</v>
      </c>
      <c r="P101" s="211" t="str">
        <f>$P$10</f>
        <v>WHL</v>
      </c>
      <c r="Q101" s="410"/>
      <c r="R101" s="212" t="str">
        <f>$R$10</f>
        <v>-</v>
      </c>
      <c r="S101" s="350">
        <v>18</v>
      </c>
    </row>
    <row r="102" spans="1:19" ht="17.25" hidden="1" customHeight="1" x14ac:dyDescent="0.25">
      <c r="A102" s="382"/>
      <c r="B102" s="197" t="s">
        <v>40</v>
      </c>
      <c r="C102" s="198" t="s">
        <v>294</v>
      </c>
      <c r="D102" s="199" t="str">
        <f>IF((ISBLANK($D$11)),"----",(($D$11)+($S$7*S102)))</f>
        <v>----</v>
      </c>
      <c r="E102" s="200" t="str">
        <f t="shared" si="42"/>
        <v>----</v>
      </c>
      <c r="F102" s="199">
        <f>$H$11+($S$7*Q102)</f>
        <v>43980</v>
      </c>
      <c r="G102" s="200">
        <f t="shared" si="16"/>
        <v>43980</v>
      </c>
      <c r="H102" s="199">
        <f>$H$11+($S$7*S102)</f>
        <v>44106</v>
      </c>
      <c r="I102" s="200">
        <f t="shared" si="43"/>
        <v>44106</v>
      </c>
      <c r="J102" s="201">
        <f>$J$11+($S$7*S102)</f>
        <v>44107</v>
      </c>
      <c r="K102" s="199">
        <f>$K$11+($S$7*S102)</f>
        <v>44107</v>
      </c>
      <c r="L102" s="200">
        <f t="shared" si="44"/>
        <v>44107</v>
      </c>
      <c r="M102" s="199">
        <f t="shared" si="45"/>
        <v>44114</v>
      </c>
      <c r="N102" s="200">
        <f t="shared" si="46"/>
        <v>44114</v>
      </c>
      <c r="O102" s="202">
        <f>$O$11</f>
        <v>7</v>
      </c>
      <c r="P102" s="203" t="str">
        <f>$P$11</f>
        <v>OOCL/COSCO</v>
      </c>
      <c r="Q102" s="420"/>
      <c r="R102" s="204" t="str">
        <f>$R$11</f>
        <v>-</v>
      </c>
      <c r="S102" s="350">
        <v>18</v>
      </c>
    </row>
    <row r="103" spans="1:19" ht="17.25" hidden="1" customHeight="1" x14ac:dyDescent="0.25">
      <c r="A103" s="183"/>
      <c r="B103" s="175" t="s">
        <v>271</v>
      </c>
      <c r="C103" s="213" t="s">
        <v>312</v>
      </c>
      <c r="D103" s="141" t="str">
        <f>IF((ISBLANK($D$8)),"----",(($D$8)+($S$7*S103)))</f>
        <v>----</v>
      </c>
      <c r="E103" s="140" t="str">
        <f t="shared" si="42"/>
        <v>----</v>
      </c>
      <c r="F103" s="141">
        <f>$H$12+($S$7*Q103)</f>
        <v>43980</v>
      </c>
      <c r="G103" s="140">
        <f t="shared" si="16"/>
        <v>43980</v>
      </c>
      <c r="H103" s="141">
        <f>$H$12+($S$7*S103)</f>
        <v>44106</v>
      </c>
      <c r="I103" s="140">
        <f t="shared" si="43"/>
        <v>44106</v>
      </c>
      <c r="J103" s="214">
        <f>$J$12+($S$7*S103)</f>
        <v>44107</v>
      </c>
      <c r="K103" s="141">
        <f>$K$12+($S$7*S103)</f>
        <v>44107</v>
      </c>
      <c r="L103" s="178">
        <f t="shared" si="44"/>
        <v>44107</v>
      </c>
      <c r="M103" s="141">
        <f t="shared" si="45"/>
        <v>44117</v>
      </c>
      <c r="N103" s="140">
        <f t="shared" si="46"/>
        <v>44117</v>
      </c>
      <c r="O103" s="215">
        <f>$O$12</f>
        <v>10</v>
      </c>
      <c r="P103" s="216" t="str">
        <f>$P$12</f>
        <v>CNC</v>
      </c>
      <c r="Q103" s="418"/>
      <c r="R103" s="217" t="str">
        <f>$R$8</f>
        <v>-</v>
      </c>
      <c r="S103" s="351">
        <v>18</v>
      </c>
    </row>
    <row r="104" spans="1:19" ht="17.25" hidden="1" customHeight="1" x14ac:dyDescent="0.25">
      <c r="A104" s="381"/>
      <c r="B104" s="186" t="s">
        <v>34</v>
      </c>
      <c r="C104" s="187" t="s">
        <v>308</v>
      </c>
      <c r="D104" s="188" t="str">
        <f>IF((ISBLANK($D$8)),"----",(($D$8)+($S$7*S104)))</f>
        <v>----</v>
      </c>
      <c r="E104" s="189" t="str">
        <f t="shared" si="42"/>
        <v>----</v>
      </c>
      <c r="F104" s="188">
        <f>$H$8+($S$7*Q104)</f>
        <v>43978</v>
      </c>
      <c r="G104" s="189">
        <f t="shared" si="16"/>
        <v>43978</v>
      </c>
      <c r="H104" s="188">
        <f>$H$8+($S$7*S104)</f>
        <v>44111</v>
      </c>
      <c r="I104" s="189">
        <f t="shared" si="43"/>
        <v>44111</v>
      </c>
      <c r="J104" s="190">
        <f>$J$8+($S$7*S104)</f>
        <v>44112</v>
      </c>
      <c r="K104" s="188">
        <f>$K$8+($S$7*S104)</f>
        <v>44112</v>
      </c>
      <c r="L104" s="191">
        <f t="shared" si="44"/>
        <v>44112</v>
      </c>
      <c r="M104" s="188">
        <f t="shared" si="45"/>
        <v>44124</v>
      </c>
      <c r="N104" s="189">
        <f t="shared" si="46"/>
        <v>44124</v>
      </c>
      <c r="O104" s="192">
        <f>$O$8</f>
        <v>12</v>
      </c>
      <c r="P104" s="193" t="str">
        <f>$P$8</f>
        <v>CNC</v>
      </c>
      <c r="Q104" s="419"/>
      <c r="R104" s="194" t="str">
        <f>$R$8</f>
        <v>-</v>
      </c>
      <c r="S104" s="349">
        <v>19</v>
      </c>
    </row>
    <row r="105" spans="1:19" ht="17.25" hidden="1" customHeight="1" x14ac:dyDescent="0.25">
      <c r="A105" s="382"/>
      <c r="B105" s="197" t="s">
        <v>263</v>
      </c>
      <c r="C105" s="198" t="s">
        <v>301</v>
      </c>
      <c r="D105" s="199">
        <f>IF((ISBLANK($D$9)),"----",(($D$9)+($S$7*S105)))</f>
        <v>44111</v>
      </c>
      <c r="E105" s="200">
        <f t="shared" si="42"/>
        <v>44111</v>
      </c>
      <c r="F105" s="199">
        <f>$H$9+($S$7*Q105)</f>
        <v>43979</v>
      </c>
      <c r="G105" s="200">
        <f t="shared" si="16"/>
        <v>43979</v>
      </c>
      <c r="H105" s="199">
        <f>$H$9+($S$7*S105)</f>
        <v>44112</v>
      </c>
      <c r="I105" s="200">
        <f t="shared" si="43"/>
        <v>44112</v>
      </c>
      <c r="J105" s="201">
        <f>$J$9+($S$7*S105)</f>
        <v>44113</v>
      </c>
      <c r="K105" s="199">
        <f>$K$9+($S$7*S105)</f>
        <v>44114</v>
      </c>
      <c r="L105" s="200">
        <f t="shared" si="44"/>
        <v>44114</v>
      </c>
      <c r="M105" s="199">
        <f t="shared" si="45"/>
        <v>44121</v>
      </c>
      <c r="N105" s="200">
        <f t="shared" si="46"/>
        <v>44121</v>
      </c>
      <c r="O105" s="202">
        <f>$O$9</f>
        <v>7</v>
      </c>
      <c r="P105" s="203" t="str">
        <f>$P$9</f>
        <v>ONE</v>
      </c>
      <c r="Q105" s="420"/>
      <c r="R105" s="204" t="str">
        <f>$R$9</f>
        <v>LCL 危険品サービス</v>
      </c>
      <c r="S105" s="350">
        <v>19</v>
      </c>
    </row>
    <row r="106" spans="1:19" ht="17.25" hidden="1" customHeight="1" x14ac:dyDescent="0.25">
      <c r="A106" s="98"/>
      <c r="B106" s="89" t="s">
        <v>38</v>
      </c>
      <c r="C106" s="206" t="s">
        <v>305</v>
      </c>
      <c r="D106" s="207">
        <f>IF((ISBLANK($D$10)),"----",(($D$10)+($S$7*S106)))</f>
        <v>44112</v>
      </c>
      <c r="E106" s="208">
        <f t="shared" si="42"/>
        <v>44112</v>
      </c>
      <c r="F106" s="207">
        <f>$H$10+($S$7*Q106)</f>
        <v>43980</v>
      </c>
      <c r="G106" s="208">
        <f t="shared" si="16"/>
        <v>43980</v>
      </c>
      <c r="H106" s="207">
        <f>$H$10+($S$7*S106)</f>
        <v>44113</v>
      </c>
      <c r="I106" s="208">
        <f t="shared" si="43"/>
        <v>44113</v>
      </c>
      <c r="J106" s="209">
        <f>$J$10+($S$7*S106)</f>
        <v>44114</v>
      </c>
      <c r="K106" s="207">
        <f>$K$11+($S$7*S106)</f>
        <v>44114</v>
      </c>
      <c r="L106" s="92">
        <f t="shared" si="44"/>
        <v>44114</v>
      </c>
      <c r="M106" s="207">
        <f t="shared" si="45"/>
        <v>44125</v>
      </c>
      <c r="N106" s="208">
        <f t="shared" si="46"/>
        <v>44125</v>
      </c>
      <c r="O106" s="210">
        <f>$O$10</f>
        <v>11</v>
      </c>
      <c r="P106" s="211" t="str">
        <f>$P$10</f>
        <v>WHL</v>
      </c>
      <c r="Q106" s="410"/>
      <c r="R106" s="212" t="str">
        <f>$R$10</f>
        <v>-</v>
      </c>
      <c r="S106" s="350">
        <v>19</v>
      </c>
    </row>
    <row r="107" spans="1:19" ht="17.25" hidden="1" customHeight="1" x14ac:dyDescent="0.25">
      <c r="A107" s="382"/>
      <c r="B107" s="197" t="s">
        <v>49</v>
      </c>
      <c r="C107" s="198" t="s">
        <v>253</v>
      </c>
      <c r="D107" s="199" t="str">
        <f>IF((ISBLANK($D$11)),"----",(($D$11)+($S$7*S107)))</f>
        <v>----</v>
      </c>
      <c r="E107" s="200" t="str">
        <f t="shared" si="42"/>
        <v>----</v>
      </c>
      <c r="F107" s="199">
        <f>$H$11+($S$7*Q107)</f>
        <v>43980</v>
      </c>
      <c r="G107" s="200">
        <f t="shared" si="16"/>
        <v>43980</v>
      </c>
      <c r="H107" s="199">
        <f>$H$11+($S$7*S107)</f>
        <v>44113</v>
      </c>
      <c r="I107" s="200">
        <f t="shared" si="43"/>
        <v>44113</v>
      </c>
      <c r="J107" s="201">
        <f>$J$11+($S$7*S107)</f>
        <v>44114</v>
      </c>
      <c r="K107" s="199">
        <f>$K$11+($S$7*S107)</f>
        <v>44114</v>
      </c>
      <c r="L107" s="200">
        <f t="shared" si="44"/>
        <v>44114</v>
      </c>
      <c r="M107" s="199">
        <f t="shared" si="45"/>
        <v>44121</v>
      </c>
      <c r="N107" s="200">
        <f t="shared" si="46"/>
        <v>44121</v>
      </c>
      <c r="O107" s="202">
        <f>$O$11</f>
        <v>7</v>
      </c>
      <c r="P107" s="203" t="str">
        <f>$P$11</f>
        <v>OOCL/COSCO</v>
      </c>
      <c r="Q107" s="420"/>
      <c r="R107" s="204" t="str">
        <f>$R$11</f>
        <v>-</v>
      </c>
      <c r="S107" s="350">
        <v>19</v>
      </c>
    </row>
    <row r="108" spans="1:19" ht="17.25" hidden="1" customHeight="1" x14ac:dyDescent="0.25">
      <c r="A108" s="183"/>
      <c r="B108" s="175" t="s">
        <v>273</v>
      </c>
      <c r="C108" s="213" t="s">
        <v>313</v>
      </c>
      <c r="D108" s="141" t="str">
        <f>IF((ISBLANK($D$8)),"----",(($D$8)+($S$7*S108)))</f>
        <v>----</v>
      </c>
      <c r="E108" s="140" t="str">
        <f t="shared" si="42"/>
        <v>----</v>
      </c>
      <c r="F108" s="141">
        <f>$H$12+($S$7*Q108)</f>
        <v>43980</v>
      </c>
      <c r="G108" s="140">
        <f t="shared" si="16"/>
        <v>43980</v>
      </c>
      <c r="H108" s="141">
        <f>$H$12+($S$7*S108)</f>
        <v>44113</v>
      </c>
      <c r="I108" s="140">
        <f t="shared" si="43"/>
        <v>44113</v>
      </c>
      <c r="J108" s="214">
        <f>$J$12+($S$7*S108)</f>
        <v>44114</v>
      </c>
      <c r="K108" s="141">
        <f>$K$12+($S$7*S108)</f>
        <v>44114</v>
      </c>
      <c r="L108" s="178">
        <f t="shared" si="44"/>
        <v>44114</v>
      </c>
      <c r="M108" s="141">
        <f t="shared" si="45"/>
        <v>44124</v>
      </c>
      <c r="N108" s="140">
        <f t="shared" si="46"/>
        <v>44124</v>
      </c>
      <c r="O108" s="215">
        <f>$O$12</f>
        <v>10</v>
      </c>
      <c r="P108" s="216" t="str">
        <f>$P$12</f>
        <v>CNC</v>
      </c>
      <c r="Q108" s="418"/>
      <c r="R108" s="217" t="str">
        <f>$R$8</f>
        <v>-</v>
      </c>
      <c r="S108" s="351">
        <v>19</v>
      </c>
    </row>
    <row r="109" spans="1:19" ht="17.25" hidden="1" customHeight="1" x14ac:dyDescent="0.25">
      <c r="A109" s="381"/>
      <c r="B109" s="186" t="s">
        <v>44</v>
      </c>
      <c r="C109" s="187" t="s">
        <v>309</v>
      </c>
      <c r="D109" s="188" t="str">
        <f>IF((ISBLANK($D$8)),"----",(($D$8)+($S$7*S109)))</f>
        <v>----</v>
      </c>
      <c r="E109" s="189" t="str">
        <f t="shared" si="42"/>
        <v>----</v>
      </c>
      <c r="F109" s="188">
        <f>$H$8+($S$7*Q109)</f>
        <v>43978</v>
      </c>
      <c r="G109" s="189">
        <f t="shared" si="16"/>
        <v>43978</v>
      </c>
      <c r="H109" s="188">
        <f>$H$8+($S$7*S109)</f>
        <v>44118</v>
      </c>
      <c r="I109" s="189">
        <f t="shared" si="43"/>
        <v>44118</v>
      </c>
      <c r="J109" s="190">
        <f>$J$8+($S$7*S109)</f>
        <v>44119</v>
      </c>
      <c r="K109" s="188">
        <f>$K$8+($S$7*S109)</f>
        <v>44119</v>
      </c>
      <c r="L109" s="191">
        <f t="shared" si="44"/>
        <v>44119</v>
      </c>
      <c r="M109" s="188">
        <f t="shared" si="45"/>
        <v>44131</v>
      </c>
      <c r="N109" s="189">
        <f t="shared" si="46"/>
        <v>44131</v>
      </c>
      <c r="O109" s="192">
        <f>$O$8</f>
        <v>12</v>
      </c>
      <c r="P109" s="193" t="str">
        <f>$P$8</f>
        <v>CNC</v>
      </c>
      <c r="Q109" s="419"/>
      <c r="R109" s="194" t="str">
        <f>$R$8</f>
        <v>-</v>
      </c>
      <c r="S109" s="349">
        <v>20</v>
      </c>
    </row>
    <row r="110" spans="1:19" ht="17.25" hidden="1" customHeight="1" x14ac:dyDescent="0.25">
      <c r="A110" s="382"/>
      <c r="B110" s="197" t="s">
        <v>26</v>
      </c>
      <c r="C110" s="198" t="s">
        <v>302</v>
      </c>
      <c r="D110" s="199">
        <f>IF((ISBLANK($D$9)),"----",(($D$9)+($S$7*S110)))</f>
        <v>44118</v>
      </c>
      <c r="E110" s="200">
        <f t="shared" si="42"/>
        <v>44118</v>
      </c>
      <c r="F110" s="199">
        <f>$H$9+($S$7*Q110)</f>
        <v>43979</v>
      </c>
      <c r="G110" s="200">
        <f t="shared" si="16"/>
        <v>43979</v>
      </c>
      <c r="H110" s="199">
        <f>$H$9+($S$7*S110)</f>
        <v>44119</v>
      </c>
      <c r="I110" s="200">
        <f t="shared" si="43"/>
        <v>44119</v>
      </c>
      <c r="J110" s="201">
        <f>$J$9+($S$7*S110)</f>
        <v>44120</v>
      </c>
      <c r="K110" s="199">
        <f>$K$9+($S$7*S110)</f>
        <v>44121</v>
      </c>
      <c r="L110" s="200">
        <f t="shared" si="44"/>
        <v>44121</v>
      </c>
      <c r="M110" s="199">
        <f t="shared" si="45"/>
        <v>44128</v>
      </c>
      <c r="N110" s="200">
        <f t="shared" si="46"/>
        <v>44128</v>
      </c>
      <c r="O110" s="202">
        <f>$O$9</f>
        <v>7</v>
      </c>
      <c r="P110" s="203" t="str">
        <f>$P$9</f>
        <v>ONE</v>
      </c>
      <c r="Q110" s="420"/>
      <c r="R110" s="204" t="str">
        <f>$R$9</f>
        <v>LCL 危険品サービス</v>
      </c>
      <c r="S110" s="350">
        <v>20</v>
      </c>
    </row>
    <row r="111" spans="1:19" ht="17.25" hidden="1" customHeight="1" x14ac:dyDescent="0.25">
      <c r="A111" s="98"/>
      <c r="B111" s="89" t="s">
        <v>48</v>
      </c>
      <c r="C111" s="206" t="s">
        <v>304</v>
      </c>
      <c r="D111" s="207">
        <f>IF((ISBLANK($D$10)),"----",(($D$10)+($S$7*S111)))</f>
        <v>44119</v>
      </c>
      <c r="E111" s="208">
        <f t="shared" si="42"/>
        <v>44119</v>
      </c>
      <c r="F111" s="207">
        <f>$H$10+($S$7*Q111)</f>
        <v>43980</v>
      </c>
      <c r="G111" s="208">
        <f t="shared" si="16"/>
        <v>43980</v>
      </c>
      <c r="H111" s="207">
        <f>$H$10+($S$7*S111)</f>
        <v>44120</v>
      </c>
      <c r="I111" s="208">
        <f t="shared" si="43"/>
        <v>44120</v>
      </c>
      <c r="J111" s="209">
        <f>$J$10+($S$7*S111)</f>
        <v>44121</v>
      </c>
      <c r="K111" s="207">
        <f>$K$11+($S$7*S111)</f>
        <v>44121</v>
      </c>
      <c r="L111" s="92">
        <f t="shared" si="44"/>
        <v>44121</v>
      </c>
      <c r="M111" s="207">
        <f t="shared" si="45"/>
        <v>44132</v>
      </c>
      <c r="N111" s="208">
        <f t="shared" si="46"/>
        <v>44132</v>
      </c>
      <c r="O111" s="210">
        <f>$O$10</f>
        <v>11</v>
      </c>
      <c r="P111" s="211" t="str">
        <f>$P$10</f>
        <v>WHL</v>
      </c>
      <c r="Q111" s="410"/>
      <c r="R111" s="212" t="str">
        <f>$R$10</f>
        <v>-</v>
      </c>
      <c r="S111" s="350">
        <v>20</v>
      </c>
    </row>
    <row r="112" spans="1:19" ht="17.25" hidden="1" customHeight="1" x14ac:dyDescent="0.25">
      <c r="A112" s="382"/>
      <c r="B112" s="197" t="s">
        <v>30</v>
      </c>
      <c r="C112" s="198" t="s">
        <v>27</v>
      </c>
      <c r="D112" s="199" t="str">
        <f>IF((ISBLANK($D$11)),"----",(($D$11)+($S$7*S112)))</f>
        <v>----</v>
      </c>
      <c r="E112" s="200" t="str">
        <f t="shared" si="42"/>
        <v>----</v>
      </c>
      <c r="F112" s="199">
        <f>$H$11+($S$7*Q112)</f>
        <v>43980</v>
      </c>
      <c r="G112" s="200">
        <f t="shared" si="16"/>
        <v>43980</v>
      </c>
      <c r="H112" s="199">
        <f>$H$11+($S$7*S112)</f>
        <v>44120</v>
      </c>
      <c r="I112" s="200">
        <f t="shared" si="43"/>
        <v>44120</v>
      </c>
      <c r="J112" s="201">
        <f>$J$11+($S$7*S112)</f>
        <v>44121</v>
      </c>
      <c r="K112" s="199">
        <f>$K$11+($S$7*S112)</f>
        <v>44121</v>
      </c>
      <c r="L112" s="200">
        <f t="shared" si="44"/>
        <v>44121</v>
      </c>
      <c r="M112" s="199">
        <f t="shared" si="45"/>
        <v>44128</v>
      </c>
      <c r="N112" s="200">
        <f t="shared" si="46"/>
        <v>44128</v>
      </c>
      <c r="O112" s="202">
        <f>$O$11</f>
        <v>7</v>
      </c>
      <c r="P112" s="203" t="str">
        <f>$P$11</f>
        <v>OOCL/COSCO</v>
      </c>
      <c r="Q112" s="420"/>
      <c r="R112" s="204" t="str">
        <f>$R$11</f>
        <v>-</v>
      </c>
      <c r="S112" s="350">
        <v>20</v>
      </c>
    </row>
    <row r="113" spans="1:19" ht="17.25" hidden="1" customHeight="1" x14ac:dyDescent="0.25">
      <c r="A113" s="183"/>
      <c r="B113" s="175" t="s">
        <v>251</v>
      </c>
      <c r="C113" s="213" t="s">
        <v>314</v>
      </c>
      <c r="D113" s="141" t="str">
        <f>IF((ISBLANK($D$8)),"----",(($D$8)+($S$7*S113)))</f>
        <v>----</v>
      </c>
      <c r="E113" s="140" t="str">
        <f t="shared" si="42"/>
        <v>----</v>
      </c>
      <c r="F113" s="141">
        <f>$H$12+($S$7*Q113)</f>
        <v>43980</v>
      </c>
      <c r="G113" s="140">
        <f t="shared" si="16"/>
        <v>43980</v>
      </c>
      <c r="H113" s="141">
        <f>$H$12+($S$7*S113)</f>
        <v>44120</v>
      </c>
      <c r="I113" s="140">
        <f t="shared" si="43"/>
        <v>44120</v>
      </c>
      <c r="J113" s="214">
        <f>$J$12+($S$7*S113)</f>
        <v>44121</v>
      </c>
      <c r="K113" s="141">
        <f>$K$12+($S$7*S113)</f>
        <v>44121</v>
      </c>
      <c r="L113" s="178">
        <f t="shared" si="44"/>
        <v>44121</v>
      </c>
      <c r="M113" s="141">
        <f t="shared" si="45"/>
        <v>44131</v>
      </c>
      <c r="N113" s="140">
        <f t="shared" si="46"/>
        <v>44131</v>
      </c>
      <c r="O113" s="215">
        <f>$O$12</f>
        <v>10</v>
      </c>
      <c r="P113" s="216" t="str">
        <f>$P$12</f>
        <v>CNC</v>
      </c>
      <c r="Q113" s="418"/>
      <c r="R113" s="217" t="str">
        <f>$R$8</f>
        <v>-</v>
      </c>
      <c r="S113" s="351">
        <v>20</v>
      </c>
    </row>
    <row r="114" spans="1:19" ht="17.25" hidden="1" customHeight="1" x14ac:dyDescent="0.25">
      <c r="A114" s="381"/>
      <c r="B114" s="186" t="s">
        <v>53</v>
      </c>
      <c r="C114" s="187" t="s">
        <v>309</v>
      </c>
      <c r="D114" s="188" t="str">
        <f>IF((ISBLANK($D$8)),"----",(($D$8)+($S$7*S114)))</f>
        <v>----</v>
      </c>
      <c r="E114" s="189" t="str">
        <f t="shared" si="42"/>
        <v>----</v>
      </c>
      <c r="F114" s="188">
        <f>$H$8+($S$7*Q114)</f>
        <v>43978</v>
      </c>
      <c r="G114" s="189">
        <f t="shared" si="16"/>
        <v>43978</v>
      </c>
      <c r="H114" s="188">
        <f>$H$8+($S$7*S114)</f>
        <v>44125</v>
      </c>
      <c r="I114" s="189">
        <f t="shared" si="43"/>
        <v>44125</v>
      </c>
      <c r="J114" s="190">
        <f>$J$8+($S$7*S114)</f>
        <v>44126</v>
      </c>
      <c r="K114" s="188">
        <f>$K$8+($S$7*S114)</f>
        <v>44126</v>
      </c>
      <c r="L114" s="191">
        <f t="shared" si="44"/>
        <v>44126</v>
      </c>
      <c r="M114" s="188">
        <f t="shared" si="45"/>
        <v>44138</v>
      </c>
      <c r="N114" s="189">
        <f t="shared" si="46"/>
        <v>44138</v>
      </c>
      <c r="O114" s="192">
        <f>$O$8</f>
        <v>12</v>
      </c>
      <c r="P114" s="193" t="str">
        <f>$P$8</f>
        <v>CNC</v>
      </c>
      <c r="Q114" s="419"/>
      <c r="R114" s="194" t="str">
        <f>$R$8</f>
        <v>-</v>
      </c>
      <c r="S114" s="349">
        <v>21</v>
      </c>
    </row>
    <row r="115" spans="1:19" ht="17.25" hidden="1" customHeight="1" x14ac:dyDescent="0.25">
      <c r="A115" s="382"/>
      <c r="B115" s="197" t="s">
        <v>260</v>
      </c>
      <c r="C115" s="198" t="s">
        <v>303</v>
      </c>
      <c r="D115" s="199">
        <f>IF((ISBLANK($D$9)),"----",(($D$9)+($S$7*S115)))</f>
        <v>44125</v>
      </c>
      <c r="E115" s="200">
        <f t="shared" si="42"/>
        <v>44125</v>
      </c>
      <c r="F115" s="199">
        <f>$H$9+($S$7*Q115)</f>
        <v>43979</v>
      </c>
      <c r="G115" s="200">
        <f t="shared" si="16"/>
        <v>43979</v>
      </c>
      <c r="H115" s="199">
        <f>$H$9+($S$7*S115)</f>
        <v>44126</v>
      </c>
      <c r="I115" s="200">
        <f t="shared" si="43"/>
        <v>44126</v>
      </c>
      <c r="J115" s="201">
        <f>$J$9+($S$7*S115)</f>
        <v>44127</v>
      </c>
      <c r="K115" s="199">
        <f>$K$9+($S$7*S115)</f>
        <v>44128</v>
      </c>
      <c r="L115" s="200">
        <f t="shared" si="44"/>
        <v>44128</v>
      </c>
      <c r="M115" s="199">
        <f t="shared" si="45"/>
        <v>44135</v>
      </c>
      <c r="N115" s="200">
        <f t="shared" si="46"/>
        <v>44135</v>
      </c>
      <c r="O115" s="202">
        <f>$O$9</f>
        <v>7</v>
      </c>
      <c r="P115" s="203" t="str">
        <f>$P$9</f>
        <v>ONE</v>
      </c>
      <c r="Q115" s="420"/>
      <c r="R115" s="204" t="str">
        <f>$R$9</f>
        <v>LCL 危険品サービス</v>
      </c>
      <c r="S115" s="350">
        <v>21</v>
      </c>
    </row>
    <row r="116" spans="1:19" ht="17.25" hidden="1" customHeight="1" x14ac:dyDescent="0.25">
      <c r="A116" s="98"/>
      <c r="B116" s="89" t="s">
        <v>56</v>
      </c>
      <c r="C116" s="206" t="s">
        <v>306</v>
      </c>
      <c r="D116" s="207">
        <f>IF((ISBLANK($D$10)),"----",(($D$10)+($S$7*S116)))</f>
        <v>44126</v>
      </c>
      <c r="E116" s="208">
        <f t="shared" si="42"/>
        <v>44126</v>
      </c>
      <c r="F116" s="207">
        <f>$H$10+($S$7*Q116)</f>
        <v>43980</v>
      </c>
      <c r="G116" s="208">
        <f t="shared" si="16"/>
        <v>43980</v>
      </c>
      <c r="H116" s="207">
        <f>$H$10+($S$7*S116)</f>
        <v>44127</v>
      </c>
      <c r="I116" s="208">
        <f t="shared" si="43"/>
        <v>44127</v>
      </c>
      <c r="J116" s="209">
        <f>$J$10+($S$7*S116)</f>
        <v>44128</v>
      </c>
      <c r="K116" s="207">
        <f>$K$11+($S$7*S116)</f>
        <v>44128</v>
      </c>
      <c r="L116" s="92">
        <f t="shared" si="44"/>
        <v>44128</v>
      </c>
      <c r="M116" s="207">
        <f t="shared" si="45"/>
        <v>44139</v>
      </c>
      <c r="N116" s="208">
        <f t="shared" si="46"/>
        <v>44139</v>
      </c>
      <c r="O116" s="210">
        <f>$O$10</f>
        <v>11</v>
      </c>
      <c r="P116" s="211" t="str">
        <f>$P$10</f>
        <v>WHL</v>
      </c>
      <c r="Q116" s="410"/>
      <c r="R116" s="212" t="str">
        <f>$R$10</f>
        <v>-</v>
      </c>
      <c r="S116" s="350">
        <v>21</v>
      </c>
    </row>
    <row r="117" spans="1:19" ht="17.25" hidden="1" customHeight="1" x14ac:dyDescent="0.25">
      <c r="A117" s="382"/>
      <c r="B117" s="197" t="s">
        <v>40</v>
      </c>
      <c r="C117" s="198" t="s">
        <v>311</v>
      </c>
      <c r="D117" s="199" t="str">
        <f>IF((ISBLANK($D$11)),"----",(($D$11)+($S$7*S117)))</f>
        <v>----</v>
      </c>
      <c r="E117" s="200" t="str">
        <f t="shared" si="42"/>
        <v>----</v>
      </c>
      <c r="F117" s="199">
        <f>$H$11+($S$7*Q117)</f>
        <v>43980</v>
      </c>
      <c r="G117" s="200">
        <f t="shared" si="16"/>
        <v>43980</v>
      </c>
      <c r="H117" s="199">
        <f>$H$11+($S$7*S117)</f>
        <v>44127</v>
      </c>
      <c r="I117" s="200">
        <f t="shared" si="43"/>
        <v>44127</v>
      </c>
      <c r="J117" s="201">
        <f>$J$11+($S$7*S117)</f>
        <v>44128</v>
      </c>
      <c r="K117" s="199">
        <f>$K$11+($S$7*S117)</f>
        <v>44128</v>
      </c>
      <c r="L117" s="200">
        <f t="shared" si="44"/>
        <v>44128</v>
      </c>
      <c r="M117" s="199">
        <f t="shared" si="45"/>
        <v>44135</v>
      </c>
      <c r="N117" s="200">
        <f t="shared" si="46"/>
        <v>44135</v>
      </c>
      <c r="O117" s="202">
        <f>$O$11</f>
        <v>7</v>
      </c>
      <c r="P117" s="203" t="str">
        <f>$P$11</f>
        <v>OOCL/COSCO</v>
      </c>
      <c r="Q117" s="420"/>
      <c r="R117" s="204" t="str">
        <f>$R$11</f>
        <v>-</v>
      </c>
      <c r="S117" s="350">
        <v>21</v>
      </c>
    </row>
    <row r="118" spans="1:19" ht="17.25" hidden="1" customHeight="1" x14ac:dyDescent="0.25">
      <c r="A118" s="183"/>
      <c r="B118" s="175" t="s">
        <v>277</v>
      </c>
      <c r="C118" s="213" t="s">
        <v>315</v>
      </c>
      <c r="D118" s="141" t="str">
        <f>IF((ISBLANK($D$8)),"----",(($D$8)+($S$7*S118)))</f>
        <v>----</v>
      </c>
      <c r="E118" s="140" t="str">
        <f t="shared" si="42"/>
        <v>----</v>
      </c>
      <c r="F118" s="141">
        <f>$H$12+($S$7*Q118)</f>
        <v>43980</v>
      </c>
      <c r="G118" s="140">
        <f t="shared" si="16"/>
        <v>43980</v>
      </c>
      <c r="H118" s="141">
        <f>$H$12+($S$7*S118)</f>
        <v>44127</v>
      </c>
      <c r="I118" s="140">
        <f t="shared" si="43"/>
        <v>44127</v>
      </c>
      <c r="J118" s="214">
        <f>$J$12+($S$7*S118)</f>
        <v>44128</v>
      </c>
      <c r="K118" s="141">
        <f>$K$12+($S$7*S118)</f>
        <v>44128</v>
      </c>
      <c r="L118" s="178">
        <f t="shared" si="44"/>
        <v>44128</v>
      </c>
      <c r="M118" s="141">
        <f t="shared" si="45"/>
        <v>44138</v>
      </c>
      <c r="N118" s="140">
        <f t="shared" si="46"/>
        <v>44138</v>
      </c>
      <c r="O118" s="215">
        <f>$O$12</f>
        <v>10</v>
      </c>
      <c r="P118" s="216" t="str">
        <f>$P$12</f>
        <v>CNC</v>
      </c>
      <c r="Q118" s="418"/>
      <c r="R118" s="217" t="str">
        <f>$R$8</f>
        <v>-</v>
      </c>
      <c r="S118" s="351">
        <v>21</v>
      </c>
    </row>
    <row r="119" spans="1:19" ht="17.25" hidden="1" customHeight="1" x14ac:dyDescent="0.25">
      <c r="A119" s="381"/>
      <c r="B119" s="186" t="s">
        <v>24</v>
      </c>
      <c r="C119" s="187" t="s">
        <v>310</v>
      </c>
      <c r="D119" s="188" t="str">
        <f>IF((ISBLANK($D$8)),"----",(($D$8)+($S$7*S119)))</f>
        <v>----</v>
      </c>
      <c r="E119" s="189" t="str">
        <f t="shared" ref="E119:E123" si="47">D119</f>
        <v>----</v>
      </c>
      <c r="F119" s="188">
        <f>$H$8+($S$7*Q119)</f>
        <v>43978</v>
      </c>
      <c r="G119" s="189">
        <f t="shared" si="16"/>
        <v>43978</v>
      </c>
      <c r="H119" s="188">
        <f>$H$8+($S$7*S119)</f>
        <v>44132</v>
      </c>
      <c r="I119" s="189">
        <f t="shared" ref="I119:I123" si="48">H119</f>
        <v>44132</v>
      </c>
      <c r="J119" s="190">
        <f>$J$8+($S$7*S119)</f>
        <v>44133</v>
      </c>
      <c r="K119" s="188">
        <f>$K$8+($S$7*S119)</f>
        <v>44133</v>
      </c>
      <c r="L119" s="191">
        <f t="shared" ref="L119:L123" si="49">K119</f>
        <v>44133</v>
      </c>
      <c r="M119" s="188">
        <f t="shared" ref="M119:M123" si="50">K119+O119</f>
        <v>44145</v>
      </c>
      <c r="N119" s="189">
        <f t="shared" ref="N119:N123" si="51">M119</f>
        <v>44145</v>
      </c>
      <c r="O119" s="192">
        <f>$O$8</f>
        <v>12</v>
      </c>
      <c r="P119" s="193" t="str">
        <f>$P$8</f>
        <v>CNC</v>
      </c>
      <c r="Q119" s="419"/>
      <c r="R119" s="194" t="str">
        <f>$R$8</f>
        <v>-</v>
      </c>
      <c r="S119" s="349">
        <v>22</v>
      </c>
    </row>
    <row r="120" spans="1:19" ht="17.25" hidden="1" customHeight="1" x14ac:dyDescent="0.25">
      <c r="A120" s="382"/>
      <c r="B120" s="197" t="s">
        <v>46</v>
      </c>
      <c r="C120" s="198" t="s">
        <v>343</v>
      </c>
      <c r="D120" s="199">
        <f>IF((ISBLANK($D$9)),"----",(($D$9)+($S$7*S120)))</f>
        <v>44132</v>
      </c>
      <c r="E120" s="200">
        <f t="shared" si="47"/>
        <v>44132</v>
      </c>
      <c r="F120" s="199">
        <f>$H$9+($S$7*Q120)</f>
        <v>43979</v>
      </c>
      <c r="G120" s="200">
        <f t="shared" si="16"/>
        <v>43979</v>
      </c>
      <c r="H120" s="199">
        <f>$H$9+($S$7*S120)</f>
        <v>44133</v>
      </c>
      <c r="I120" s="200">
        <f t="shared" si="48"/>
        <v>44133</v>
      </c>
      <c r="J120" s="201">
        <f>$J$9+($S$7*S120)</f>
        <v>44134</v>
      </c>
      <c r="K120" s="199">
        <f>$K$9+($S$7*S120)</f>
        <v>44135</v>
      </c>
      <c r="L120" s="200">
        <f t="shared" si="49"/>
        <v>44135</v>
      </c>
      <c r="M120" s="199">
        <f t="shared" si="50"/>
        <v>44142</v>
      </c>
      <c r="N120" s="200">
        <f t="shared" si="51"/>
        <v>44142</v>
      </c>
      <c r="O120" s="202">
        <f>$O$9</f>
        <v>7</v>
      </c>
      <c r="P120" s="203" t="str">
        <f>$P$9</f>
        <v>ONE</v>
      </c>
      <c r="Q120" s="420"/>
      <c r="R120" s="204" t="str">
        <f>$R$9</f>
        <v>LCL 危険品サービス</v>
      </c>
      <c r="S120" s="350">
        <v>22</v>
      </c>
    </row>
    <row r="121" spans="1:19" ht="17.25" hidden="1" customHeight="1" x14ac:dyDescent="0.25">
      <c r="A121" s="98"/>
      <c r="B121" s="89" t="s">
        <v>328</v>
      </c>
      <c r="C121" s="206" t="s">
        <v>329</v>
      </c>
      <c r="D121" s="207">
        <f>IF((ISBLANK($D$10)),"----",(($D$10)+($S$7*S121)))</f>
        <v>44133</v>
      </c>
      <c r="E121" s="208">
        <f t="shared" si="47"/>
        <v>44133</v>
      </c>
      <c r="F121" s="207">
        <f>$H$10+($S$7*Q121)</f>
        <v>43980</v>
      </c>
      <c r="G121" s="208">
        <f t="shared" si="16"/>
        <v>43980</v>
      </c>
      <c r="H121" s="207">
        <f>$H$10+($S$7*S121)</f>
        <v>44134</v>
      </c>
      <c r="I121" s="208">
        <f t="shared" si="48"/>
        <v>44134</v>
      </c>
      <c r="J121" s="209">
        <f>$J$10+($S$7*S121)</f>
        <v>44135</v>
      </c>
      <c r="K121" s="207">
        <f>$K$11+($S$7*S121)</f>
        <v>44135</v>
      </c>
      <c r="L121" s="92">
        <f t="shared" si="49"/>
        <v>44135</v>
      </c>
      <c r="M121" s="207">
        <f t="shared" si="50"/>
        <v>44146</v>
      </c>
      <c r="N121" s="208">
        <f t="shared" si="51"/>
        <v>44146</v>
      </c>
      <c r="O121" s="210">
        <f>$O$10</f>
        <v>11</v>
      </c>
      <c r="P121" s="211" t="str">
        <f>$P$10</f>
        <v>WHL</v>
      </c>
      <c r="Q121" s="410"/>
      <c r="R121" s="212" t="str">
        <f>$R$10</f>
        <v>-</v>
      </c>
      <c r="S121" s="350">
        <v>22</v>
      </c>
    </row>
    <row r="122" spans="1:19" ht="17.25" hidden="1" customHeight="1" x14ac:dyDescent="0.25">
      <c r="A122" s="382"/>
      <c r="B122" s="197" t="s">
        <v>49</v>
      </c>
      <c r="C122" s="198" t="s">
        <v>299</v>
      </c>
      <c r="D122" s="199" t="str">
        <f>IF((ISBLANK($D$11)),"----",(($D$11)+($S$7*S122)))</f>
        <v>----</v>
      </c>
      <c r="E122" s="200" t="str">
        <f t="shared" si="47"/>
        <v>----</v>
      </c>
      <c r="F122" s="199">
        <f>$H$11+($S$7*Q122)</f>
        <v>43980</v>
      </c>
      <c r="G122" s="200">
        <f t="shared" si="16"/>
        <v>43980</v>
      </c>
      <c r="H122" s="199">
        <f>$H$11+($S$7*S122)</f>
        <v>44134</v>
      </c>
      <c r="I122" s="200">
        <f t="shared" si="48"/>
        <v>44134</v>
      </c>
      <c r="J122" s="201">
        <f>$J$11+($S$7*S122)</f>
        <v>44135</v>
      </c>
      <c r="K122" s="199">
        <f>$K$11+($S$7*S122)</f>
        <v>44135</v>
      </c>
      <c r="L122" s="200">
        <f t="shared" si="49"/>
        <v>44135</v>
      </c>
      <c r="M122" s="199">
        <f t="shared" si="50"/>
        <v>44142</v>
      </c>
      <c r="N122" s="200">
        <f t="shared" si="51"/>
        <v>44142</v>
      </c>
      <c r="O122" s="202">
        <f>$O$11</f>
        <v>7</v>
      </c>
      <c r="P122" s="203" t="str">
        <f>$P$11</f>
        <v>OOCL/COSCO</v>
      </c>
      <c r="Q122" s="420"/>
      <c r="R122" s="204" t="str">
        <f>$R$11</f>
        <v>-</v>
      </c>
      <c r="S122" s="350">
        <v>22</v>
      </c>
    </row>
    <row r="123" spans="1:19" ht="17.25" hidden="1" customHeight="1" x14ac:dyDescent="0.25">
      <c r="A123" s="183"/>
      <c r="B123" s="175" t="s">
        <v>271</v>
      </c>
      <c r="C123" s="213" t="s">
        <v>316</v>
      </c>
      <c r="D123" s="141" t="str">
        <f>IF((ISBLANK($D$8)),"----",(($D$8)+($S$7*S123)))</f>
        <v>----</v>
      </c>
      <c r="E123" s="140" t="str">
        <f t="shared" si="47"/>
        <v>----</v>
      </c>
      <c r="F123" s="141">
        <f>$H$12+($S$7*Q123)</f>
        <v>43980</v>
      </c>
      <c r="G123" s="140">
        <f t="shared" si="16"/>
        <v>43980</v>
      </c>
      <c r="H123" s="141">
        <f>$H$12+($S$7*S123)</f>
        <v>44134</v>
      </c>
      <c r="I123" s="140">
        <f t="shared" si="48"/>
        <v>44134</v>
      </c>
      <c r="J123" s="214">
        <f>$J$12+($S$7*S123)</f>
        <v>44135</v>
      </c>
      <c r="K123" s="141">
        <f>$K$12+($S$7*S123)</f>
        <v>44135</v>
      </c>
      <c r="L123" s="178">
        <f t="shared" si="49"/>
        <v>44135</v>
      </c>
      <c r="M123" s="141">
        <f t="shared" si="50"/>
        <v>44145</v>
      </c>
      <c r="N123" s="140">
        <f t="shared" si="51"/>
        <v>44145</v>
      </c>
      <c r="O123" s="215">
        <f>$O$12</f>
        <v>10</v>
      </c>
      <c r="P123" s="216" t="str">
        <f>$P$12</f>
        <v>CNC</v>
      </c>
      <c r="Q123" s="418"/>
      <c r="R123" s="217" t="str">
        <f>$R$8</f>
        <v>-</v>
      </c>
      <c r="S123" s="351">
        <v>22</v>
      </c>
    </row>
    <row r="124" spans="1:19" ht="17.25" hidden="1" customHeight="1" x14ac:dyDescent="0.25">
      <c r="A124" s="381"/>
      <c r="B124" s="186" t="s">
        <v>34</v>
      </c>
      <c r="C124" s="187" t="s">
        <v>335</v>
      </c>
      <c r="D124" s="188" t="str">
        <f>IF((ISBLANK($D$8)),"----",(($D$8)+($S$7*S124)))</f>
        <v>----</v>
      </c>
      <c r="E124" s="189" t="str">
        <f t="shared" ref="E124:E133" si="52">D124</f>
        <v>----</v>
      </c>
      <c r="F124" s="188">
        <f>$H$8+($S$7*Q124)</f>
        <v>43978</v>
      </c>
      <c r="G124" s="189">
        <f t="shared" si="16"/>
        <v>43978</v>
      </c>
      <c r="H124" s="188">
        <f>$H$8+($S$7*S124)</f>
        <v>44139</v>
      </c>
      <c r="I124" s="189">
        <f t="shared" ref="I124:I133" si="53">H124</f>
        <v>44139</v>
      </c>
      <c r="J124" s="190">
        <f>$J$8+($S$7*S124)</f>
        <v>44140</v>
      </c>
      <c r="K124" s="188">
        <f>$K$8+($S$7*S124)</f>
        <v>44140</v>
      </c>
      <c r="L124" s="191">
        <f t="shared" ref="L124:L133" si="54">K124</f>
        <v>44140</v>
      </c>
      <c r="M124" s="188">
        <f t="shared" ref="M124:M133" si="55">K124+O124</f>
        <v>44152</v>
      </c>
      <c r="N124" s="189">
        <f t="shared" ref="N124:N133" si="56">M124</f>
        <v>44152</v>
      </c>
      <c r="O124" s="192">
        <f>$O$8</f>
        <v>12</v>
      </c>
      <c r="P124" s="193" t="str">
        <f>$P$8</f>
        <v>CNC</v>
      </c>
      <c r="Q124" s="419"/>
      <c r="R124" s="194" t="str">
        <f>$R$8</f>
        <v>-</v>
      </c>
      <c r="S124" s="349">
        <v>23</v>
      </c>
    </row>
    <row r="125" spans="1:19" ht="17.25" hidden="1" customHeight="1" x14ac:dyDescent="0.25">
      <c r="A125" s="382"/>
      <c r="B125" s="197" t="s">
        <v>26</v>
      </c>
      <c r="C125" s="198" t="s">
        <v>272</v>
      </c>
      <c r="D125" s="199">
        <f>IF((ISBLANK($D$9)),"----",(($D$9)+($S$7*S125)))</f>
        <v>44139</v>
      </c>
      <c r="E125" s="200">
        <f t="shared" si="52"/>
        <v>44139</v>
      </c>
      <c r="F125" s="199">
        <f>$H$9+($S$7*Q125)</f>
        <v>43979</v>
      </c>
      <c r="G125" s="200">
        <f t="shared" si="16"/>
        <v>43979</v>
      </c>
      <c r="H125" s="199">
        <f>$H$9+($S$7*S125)</f>
        <v>44140</v>
      </c>
      <c r="I125" s="200">
        <f t="shared" si="53"/>
        <v>44140</v>
      </c>
      <c r="J125" s="201">
        <f>$J$9+($S$7*S125)</f>
        <v>44141</v>
      </c>
      <c r="K125" s="199">
        <f>$K$9+($S$7*S125)</f>
        <v>44142</v>
      </c>
      <c r="L125" s="200">
        <f t="shared" si="54"/>
        <v>44142</v>
      </c>
      <c r="M125" s="199">
        <f t="shared" si="55"/>
        <v>44149</v>
      </c>
      <c r="N125" s="200">
        <f t="shared" si="56"/>
        <v>44149</v>
      </c>
      <c r="O125" s="202">
        <f>$O$9</f>
        <v>7</v>
      </c>
      <c r="P125" s="203" t="str">
        <f>$P$9</f>
        <v>ONE</v>
      </c>
      <c r="Q125" s="420"/>
      <c r="R125" s="204" t="str">
        <f>$R$9</f>
        <v>LCL 危険品サービス</v>
      </c>
      <c r="S125" s="350">
        <v>23</v>
      </c>
    </row>
    <row r="126" spans="1:19" ht="17.25" hidden="1" customHeight="1" x14ac:dyDescent="0.25">
      <c r="A126" s="98"/>
      <c r="B126" s="89" t="s">
        <v>330</v>
      </c>
      <c r="C126" s="206" t="s">
        <v>331</v>
      </c>
      <c r="D126" s="207">
        <f>IF((ISBLANK($D$10)),"----",(($D$10)+($S$7*S126)))</f>
        <v>44140</v>
      </c>
      <c r="E126" s="208">
        <f t="shared" si="52"/>
        <v>44140</v>
      </c>
      <c r="F126" s="207">
        <f>$H$10+($S$7*Q126)</f>
        <v>43980</v>
      </c>
      <c r="G126" s="208">
        <f t="shared" si="16"/>
        <v>43980</v>
      </c>
      <c r="H126" s="207">
        <f>$H$10+($S$7*S126)</f>
        <v>44141</v>
      </c>
      <c r="I126" s="208">
        <f t="shared" si="53"/>
        <v>44141</v>
      </c>
      <c r="J126" s="209">
        <f>$J$10+($S$7*S126)</f>
        <v>44142</v>
      </c>
      <c r="K126" s="207">
        <f>$K$11+($S$7*S126)</f>
        <v>44142</v>
      </c>
      <c r="L126" s="92">
        <f t="shared" si="54"/>
        <v>44142</v>
      </c>
      <c r="M126" s="207">
        <f t="shared" si="55"/>
        <v>44153</v>
      </c>
      <c r="N126" s="208">
        <f t="shared" si="56"/>
        <v>44153</v>
      </c>
      <c r="O126" s="210">
        <f>$O$10</f>
        <v>11</v>
      </c>
      <c r="P126" s="211" t="str">
        <f>$P$10</f>
        <v>WHL</v>
      </c>
      <c r="Q126" s="410"/>
      <c r="R126" s="212" t="str">
        <f>$R$10</f>
        <v>-</v>
      </c>
      <c r="S126" s="350">
        <v>23</v>
      </c>
    </row>
    <row r="127" spans="1:19" ht="17.25" hidden="1" customHeight="1" x14ac:dyDescent="0.25">
      <c r="A127" s="382"/>
      <c r="B127" s="197" t="s">
        <v>30</v>
      </c>
      <c r="C127" s="198" t="s">
        <v>55</v>
      </c>
      <c r="D127" s="199" t="str">
        <f>IF((ISBLANK($D$11)),"----",(($D$11)+($S$7*S127)))</f>
        <v>----</v>
      </c>
      <c r="E127" s="200" t="str">
        <f t="shared" si="52"/>
        <v>----</v>
      </c>
      <c r="F127" s="199">
        <f>$H$11+($S$7*Q127)</f>
        <v>43980</v>
      </c>
      <c r="G127" s="200">
        <f t="shared" si="16"/>
        <v>43980</v>
      </c>
      <c r="H127" s="199">
        <f>$H$11+($S$7*S127)</f>
        <v>44141</v>
      </c>
      <c r="I127" s="200">
        <f t="shared" si="53"/>
        <v>44141</v>
      </c>
      <c r="J127" s="201">
        <f>$J$11+($S$7*S127)</f>
        <v>44142</v>
      </c>
      <c r="K127" s="199">
        <f>$K$11+($S$7*S127)</f>
        <v>44142</v>
      </c>
      <c r="L127" s="200">
        <f t="shared" si="54"/>
        <v>44142</v>
      </c>
      <c r="M127" s="199">
        <f t="shared" si="55"/>
        <v>44149</v>
      </c>
      <c r="N127" s="200">
        <f t="shared" si="56"/>
        <v>44149</v>
      </c>
      <c r="O127" s="202">
        <f>$O$11</f>
        <v>7</v>
      </c>
      <c r="P127" s="203" t="str">
        <f>$P$11</f>
        <v>OOCL/COSCO</v>
      </c>
      <c r="Q127" s="420"/>
      <c r="R127" s="204" t="str">
        <f>$R$11</f>
        <v>-</v>
      </c>
      <c r="S127" s="350">
        <v>23</v>
      </c>
    </row>
    <row r="128" spans="1:19" ht="17.25" hidden="1" customHeight="1" x14ac:dyDescent="0.25">
      <c r="A128" s="183"/>
      <c r="B128" s="175" t="s">
        <v>273</v>
      </c>
      <c r="C128" s="213" t="s">
        <v>339</v>
      </c>
      <c r="D128" s="141" t="str">
        <f>IF((ISBLANK($D$8)),"----",(($D$8)+($S$7*S128)))</f>
        <v>----</v>
      </c>
      <c r="E128" s="140" t="str">
        <f t="shared" si="52"/>
        <v>----</v>
      </c>
      <c r="F128" s="141">
        <f>$H$12+($S$7*Q128)</f>
        <v>43980</v>
      </c>
      <c r="G128" s="140">
        <f t="shared" si="16"/>
        <v>43980</v>
      </c>
      <c r="H128" s="141">
        <f>$H$12+($S$7*S128)</f>
        <v>44141</v>
      </c>
      <c r="I128" s="140">
        <f t="shared" si="53"/>
        <v>44141</v>
      </c>
      <c r="J128" s="214">
        <f>$J$12+($S$7*S128)</f>
        <v>44142</v>
      </c>
      <c r="K128" s="141">
        <f>$K$12+($S$7*S128)</f>
        <v>44142</v>
      </c>
      <c r="L128" s="178">
        <f t="shared" si="54"/>
        <v>44142</v>
      </c>
      <c r="M128" s="141">
        <f t="shared" si="55"/>
        <v>44152</v>
      </c>
      <c r="N128" s="140">
        <f t="shared" si="56"/>
        <v>44152</v>
      </c>
      <c r="O128" s="215">
        <f>$O$12</f>
        <v>10</v>
      </c>
      <c r="P128" s="216" t="str">
        <f>$P$12</f>
        <v>CNC</v>
      </c>
      <c r="Q128" s="418"/>
      <c r="R128" s="217" t="str">
        <f>$R$8</f>
        <v>-</v>
      </c>
      <c r="S128" s="351">
        <v>23</v>
      </c>
    </row>
    <row r="129" spans="1:19" ht="17.25" hidden="1" customHeight="1" x14ac:dyDescent="0.25">
      <c r="A129" s="381"/>
      <c r="B129" s="186" t="s">
        <v>44</v>
      </c>
      <c r="C129" s="187" t="s">
        <v>336</v>
      </c>
      <c r="D129" s="188" t="str">
        <f>IF((ISBLANK($D$8)),"----",(($D$8)+($S$7*S129)))</f>
        <v>----</v>
      </c>
      <c r="E129" s="189" t="str">
        <f t="shared" si="52"/>
        <v>----</v>
      </c>
      <c r="F129" s="188">
        <f>$H$8+($S$7*Q129)</f>
        <v>43978</v>
      </c>
      <c r="G129" s="189">
        <f t="shared" si="16"/>
        <v>43978</v>
      </c>
      <c r="H129" s="188">
        <f>$H$8+($S$7*S129)</f>
        <v>44146</v>
      </c>
      <c r="I129" s="189">
        <f t="shared" si="53"/>
        <v>44146</v>
      </c>
      <c r="J129" s="190">
        <f>$J$8+($S$7*S129)</f>
        <v>44147</v>
      </c>
      <c r="K129" s="188">
        <f>$K$8+($S$7*S129)</f>
        <v>44147</v>
      </c>
      <c r="L129" s="191">
        <f t="shared" si="54"/>
        <v>44147</v>
      </c>
      <c r="M129" s="188">
        <f t="shared" si="55"/>
        <v>44159</v>
      </c>
      <c r="N129" s="189">
        <f t="shared" si="56"/>
        <v>44159</v>
      </c>
      <c r="O129" s="192">
        <f>$O$8</f>
        <v>12</v>
      </c>
      <c r="P129" s="193" t="str">
        <f>$P$8</f>
        <v>CNC</v>
      </c>
      <c r="Q129" s="419"/>
      <c r="R129" s="194" t="str">
        <f>$R$8</f>
        <v>-</v>
      </c>
      <c r="S129" s="349">
        <v>24</v>
      </c>
    </row>
    <row r="130" spans="1:19" ht="17.25" hidden="1" customHeight="1" x14ac:dyDescent="0.25">
      <c r="A130" s="382"/>
      <c r="B130" s="197" t="s">
        <v>260</v>
      </c>
      <c r="C130" s="198" t="s">
        <v>344</v>
      </c>
      <c r="D130" s="199">
        <f>IF((ISBLANK($D$9)),"----",(($D$9)+($S$7*S130)))</f>
        <v>44146</v>
      </c>
      <c r="E130" s="200">
        <f t="shared" si="52"/>
        <v>44146</v>
      </c>
      <c r="F130" s="199">
        <f>$H$9+($S$7*Q130)</f>
        <v>43979</v>
      </c>
      <c r="G130" s="200">
        <f t="shared" si="16"/>
        <v>43979</v>
      </c>
      <c r="H130" s="199">
        <f>$H$9+($S$7*S130)</f>
        <v>44147</v>
      </c>
      <c r="I130" s="200">
        <f t="shared" si="53"/>
        <v>44147</v>
      </c>
      <c r="J130" s="201">
        <f>$J$9+($S$7*S130)</f>
        <v>44148</v>
      </c>
      <c r="K130" s="199">
        <f>$K$9+($S$7*S130)</f>
        <v>44149</v>
      </c>
      <c r="L130" s="200">
        <f t="shared" si="54"/>
        <v>44149</v>
      </c>
      <c r="M130" s="199">
        <f t="shared" si="55"/>
        <v>44156</v>
      </c>
      <c r="N130" s="200">
        <f t="shared" si="56"/>
        <v>44156</v>
      </c>
      <c r="O130" s="202">
        <f>$O$9</f>
        <v>7</v>
      </c>
      <c r="P130" s="203" t="str">
        <f>$P$9</f>
        <v>ONE</v>
      </c>
      <c r="Q130" s="420"/>
      <c r="R130" s="204" t="str">
        <f>$R$9</f>
        <v>LCL 危険品サービス</v>
      </c>
      <c r="S130" s="350">
        <v>24</v>
      </c>
    </row>
    <row r="131" spans="1:19" ht="17.25" hidden="1" customHeight="1" x14ac:dyDescent="0.25">
      <c r="A131" s="98"/>
      <c r="B131" s="89" t="s">
        <v>332</v>
      </c>
      <c r="C131" s="206" t="s">
        <v>329</v>
      </c>
      <c r="D131" s="207">
        <f>IF((ISBLANK($D$10)),"----",(($D$10)+($S$7*S131)))</f>
        <v>44147</v>
      </c>
      <c r="E131" s="208">
        <f t="shared" si="52"/>
        <v>44147</v>
      </c>
      <c r="F131" s="207">
        <f>$H$10+($S$7*Q131)</f>
        <v>43980</v>
      </c>
      <c r="G131" s="208">
        <f t="shared" si="16"/>
        <v>43980</v>
      </c>
      <c r="H131" s="207">
        <f>$H$10+($S$7*S131)</f>
        <v>44148</v>
      </c>
      <c r="I131" s="208">
        <f t="shared" si="53"/>
        <v>44148</v>
      </c>
      <c r="J131" s="209">
        <f>$J$10+($S$7*S131)</f>
        <v>44149</v>
      </c>
      <c r="K131" s="207">
        <f>$K$11+($S$7*S131)</f>
        <v>44149</v>
      </c>
      <c r="L131" s="92">
        <f t="shared" si="54"/>
        <v>44149</v>
      </c>
      <c r="M131" s="207">
        <f t="shared" si="55"/>
        <v>44160</v>
      </c>
      <c r="N131" s="208">
        <f t="shared" si="56"/>
        <v>44160</v>
      </c>
      <c r="O131" s="210">
        <f>$O$10</f>
        <v>11</v>
      </c>
      <c r="P131" s="211" t="str">
        <f>$P$10</f>
        <v>WHL</v>
      </c>
      <c r="Q131" s="410"/>
      <c r="R131" s="212" t="str">
        <f>$R$10</f>
        <v>-</v>
      </c>
      <c r="S131" s="350">
        <v>24</v>
      </c>
    </row>
    <row r="132" spans="1:19" ht="17.25" hidden="1" customHeight="1" x14ac:dyDescent="0.25">
      <c r="A132" s="382"/>
      <c r="B132" s="197" t="s">
        <v>40</v>
      </c>
      <c r="C132" s="198" t="s">
        <v>324</v>
      </c>
      <c r="D132" s="199" t="str">
        <f>IF((ISBLANK($D$11)),"----",(($D$11)+($S$7*S132)))</f>
        <v>----</v>
      </c>
      <c r="E132" s="200" t="str">
        <f t="shared" si="52"/>
        <v>----</v>
      </c>
      <c r="F132" s="199">
        <f>$H$11+($S$7*Q132)</f>
        <v>43980</v>
      </c>
      <c r="G132" s="200">
        <f t="shared" si="16"/>
        <v>43980</v>
      </c>
      <c r="H132" s="199">
        <f>$H$11+($S$7*S132)</f>
        <v>44148</v>
      </c>
      <c r="I132" s="200">
        <f t="shared" si="53"/>
        <v>44148</v>
      </c>
      <c r="J132" s="201">
        <f>$J$11+($S$7*S132)</f>
        <v>44149</v>
      </c>
      <c r="K132" s="199">
        <f>$K$11+($S$7*S132)</f>
        <v>44149</v>
      </c>
      <c r="L132" s="200">
        <f t="shared" si="54"/>
        <v>44149</v>
      </c>
      <c r="M132" s="199">
        <f t="shared" si="55"/>
        <v>44156</v>
      </c>
      <c r="N132" s="200">
        <f t="shared" si="56"/>
        <v>44156</v>
      </c>
      <c r="O132" s="202">
        <f>$O$11</f>
        <v>7</v>
      </c>
      <c r="P132" s="203" t="str">
        <f>$P$11</f>
        <v>OOCL/COSCO</v>
      </c>
      <c r="Q132" s="420"/>
      <c r="R132" s="204" t="str">
        <f>$R$11</f>
        <v>-</v>
      </c>
      <c r="S132" s="350">
        <v>24</v>
      </c>
    </row>
    <row r="133" spans="1:19" ht="17.25" hidden="1" customHeight="1" x14ac:dyDescent="0.25">
      <c r="A133" s="183"/>
      <c r="B133" s="175" t="s">
        <v>251</v>
      </c>
      <c r="C133" s="213" t="s">
        <v>340</v>
      </c>
      <c r="D133" s="141" t="str">
        <f>IF((ISBLANK($D$8)),"----",(($D$8)+($S$7*S133)))</f>
        <v>----</v>
      </c>
      <c r="E133" s="140" t="str">
        <f t="shared" si="52"/>
        <v>----</v>
      </c>
      <c r="F133" s="141">
        <f>$H$12+($S$7*Q133)</f>
        <v>43980</v>
      </c>
      <c r="G133" s="140">
        <f t="shared" si="16"/>
        <v>43980</v>
      </c>
      <c r="H133" s="141">
        <f>$H$12+($S$7*S133)</f>
        <v>44148</v>
      </c>
      <c r="I133" s="140">
        <f t="shared" si="53"/>
        <v>44148</v>
      </c>
      <c r="J133" s="214">
        <f>$J$12+($S$7*S133)</f>
        <v>44149</v>
      </c>
      <c r="K133" s="141">
        <f>$K$12+($S$7*S133)</f>
        <v>44149</v>
      </c>
      <c r="L133" s="178">
        <f t="shared" si="54"/>
        <v>44149</v>
      </c>
      <c r="M133" s="141">
        <f t="shared" si="55"/>
        <v>44159</v>
      </c>
      <c r="N133" s="140">
        <f t="shared" si="56"/>
        <v>44159</v>
      </c>
      <c r="O133" s="215">
        <f>$O$12</f>
        <v>10</v>
      </c>
      <c r="P133" s="216" t="str">
        <f>$P$12</f>
        <v>CNC</v>
      </c>
      <c r="Q133" s="418"/>
      <c r="R133" s="217" t="str">
        <f>$R$8</f>
        <v>-</v>
      </c>
      <c r="S133" s="351">
        <v>24</v>
      </c>
    </row>
    <row r="134" spans="1:19" ht="17.25" hidden="1" customHeight="1" x14ac:dyDescent="0.25">
      <c r="A134" s="381"/>
      <c r="B134" s="186" t="s">
        <v>53</v>
      </c>
      <c r="C134" s="187" t="s">
        <v>337</v>
      </c>
      <c r="D134" s="188" t="str">
        <f>IF((ISBLANK($D$8)),"----",(($D$8)+($S$7*S134)))</f>
        <v>----</v>
      </c>
      <c r="E134" s="189" t="str">
        <f t="shared" ref="E134:E138" si="57">D134</f>
        <v>----</v>
      </c>
      <c r="F134" s="188">
        <f>$H$8+($S$7*Q134)</f>
        <v>43978</v>
      </c>
      <c r="G134" s="189">
        <f t="shared" si="16"/>
        <v>43978</v>
      </c>
      <c r="H134" s="188">
        <f>$H$8+($S$7*S134)</f>
        <v>44153</v>
      </c>
      <c r="I134" s="189">
        <f t="shared" ref="I134:I138" si="58">H134</f>
        <v>44153</v>
      </c>
      <c r="J134" s="190">
        <f>$J$8+($S$7*S134)</f>
        <v>44154</v>
      </c>
      <c r="K134" s="188">
        <f>$K$8+($S$7*S134)</f>
        <v>44154</v>
      </c>
      <c r="L134" s="191">
        <f t="shared" ref="L134:L138" si="59">K134</f>
        <v>44154</v>
      </c>
      <c r="M134" s="188">
        <f t="shared" ref="M134:M138" si="60">K134+O134</f>
        <v>44166</v>
      </c>
      <c r="N134" s="189">
        <f t="shared" ref="N134:N138" si="61">M134</f>
        <v>44166</v>
      </c>
      <c r="O134" s="192">
        <f>$O$8</f>
        <v>12</v>
      </c>
      <c r="P134" s="193" t="str">
        <f>$P$8</f>
        <v>CNC</v>
      </c>
      <c r="Q134" s="419"/>
      <c r="R134" s="194" t="str">
        <f>$R$8</f>
        <v>-</v>
      </c>
      <c r="S134" s="349">
        <v>25</v>
      </c>
    </row>
    <row r="135" spans="1:19" ht="17.25" hidden="1" customHeight="1" x14ac:dyDescent="0.25">
      <c r="A135" s="382"/>
      <c r="B135" s="197" t="s">
        <v>46</v>
      </c>
      <c r="C135" s="198" t="s">
        <v>345</v>
      </c>
      <c r="D135" s="199">
        <f>IF((ISBLANK($D$9)),"----",(($D$9)+($S$7*S135)))</f>
        <v>44153</v>
      </c>
      <c r="E135" s="200">
        <f t="shared" si="57"/>
        <v>44153</v>
      </c>
      <c r="F135" s="199">
        <f>$H$9+($S$7*Q135)</f>
        <v>43979</v>
      </c>
      <c r="G135" s="200">
        <f t="shared" ref="G135:G161" si="62">F135</f>
        <v>43979</v>
      </c>
      <c r="H135" s="199">
        <f>$H$9+($S$7*S135)</f>
        <v>44154</v>
      </c>
      <c r="I135" s="200">
        <f t="shared" si="58"/>
        <v>44154</v>
      </c>
      <c r="J135" s="201">
        <f>$J$9+($S$7*S135)</f>
        <v>44155</v>
      </c>
      <c r="K135" s="199">
        <f>$K$9+($S$7*S135)</f>
        <v>44156</v>
      </c>
      <c r="L135" s="200">
        <f t="shared" si="59"/>
        <v>44156</v>
      </c>
      <c r="M135" s="199">
        <f t="shared" si="60"/>
        <v>44163</v>
      </c>
      <c r="N135" s="200">
        <f t="shared" si="61"/>
        <v>44163</v>
      </c>
      <c r="O135" s="202">
        <f>$O$9</f>
        <v>7</v>
      </c>
      <c r="P135" s="203" t="str">
        <f>$P$9</f>
        <v>ONE</v>
      </c>
      <c r="Q135" s="420"/>
      <c r="R135" s="204" t="str">
        <f>$R$9</f>
        <v>LCL 危険品サービス</v>
      </c>
      <c r="S135" s="350">
        <v>25</v>
      </c>
    </row>
    <row r="136" spans="1:19" ht="17.25" hidden="1" customHeight="1" x14ac:dyDescent="0.25">
      <c r="A136" s="98"/>
      <c r="B136" s="89" t="s">
        <v>333</v>
      </c>
      <c r="C136" s="206" t="s">
        <v>334</v>
      </c>
      <c r="D136" s="207">
        <f>IF((ISBLANK($D$10)),"----",(($D$10)+($S$7*S136)))</f>
        <v>44154</v>
      </c>
      <c r="E136" s="208">
        <f t="shared" si="57"/>
        <v>44154</v>
      </c>
      <c r="F136" s="207">
        <f>$H$10+($S$7*Q136)</f>
        <v>43980</v>
      </c>
      <c r="G136" s="208">
        <f t="shared" si="62"/>
        <v>43980</v>
      </c>
      <c r="H136" s="207">
        <f>$H$10+($S$7*S136)</f>
        <v>44155</v>
      </c>
      <c r="I136" s="208">
        <f t="shared" si="58"/>
        <v>44155</v>
      </c>
      <c r="J136" s="209">
        <f>$J$10+($S$7*S136)</f>
        <v>44156</v>
      </c>
      <c r="K136" s="207">
        <f>$K$11+($S$7*S136)</f>
        <v>44156</v>
      </c>
      <c r="L136" s="92">
        <f t="shared" si="59"/>
        <v>44156</v>
      </c>
      <c r="M136" s="207">
        <f t="shared" si="60"/>
        <v>44167</v>
      </c>
      <c r="N136" s="208">
        <f t="shared" si="61"/>
        <v>44167</v>
      </c>
      <c r="O136" s="210">
        <f>$O$10</f>
        <v>11</v>
      </c>
      <c r="P136" s="211" t="str">
        <f>$P$10</f>
        <v>WHL</v>
      </c>
      <c r="Q136" s="410"/>
      <c r="R136" s="212" t="str">
        <f>$R$10</f>
        <v>-</v>
      </c>
      <c r="S136" s="350">
        <v>25</v>
      </c>
    </row>
    <row r="137" spans="1:19" ht="17.25" hidden="1" customHeight="1" x14ac:dyDescent="0.25">
      <c r="A137" s="382"/>
      <c r="B137" s="197" t="s">
        <v>49</v>
      </c>
      <c r="C137" s="198" t="s">
        <v>323</v>
      </c>
      <c r="D137" s="199" t="str">
        <f>IF((ISBLANK($D$11)),"----",(($D$11)+($S$7*S137)))</f>
        <v>----</v>
      </c>
      <c r="E137" s="200" t="str">
        <f t="shared" si="57"/>
        <v>----</v>
      </c>
      <c r="F137" s="199">
        <f>$H$11+($S$7*Q137)</f>
        <v>43980</v>
      </c>
      <c r="G137" s="200">
        <f t="shared" si="62"/>
        <v>43980</v>
      </c>
      <c r="H137" s="199">
        <f>$H$11+($S$7*S137)</f>
        <v>44155</v>
      </c>
      <c r="I137" s="200">
        <f t="shared" si="58"/>
        <v>44155</v>
      </c>
      <c r="J137" s="201">
        <f>$J$11+($S$7*S137)</f>
        <v>44156</v>
      </c>
      <c r="K137" s="199">
        <f>$K$11+($S$7*S137)</f>
        <v>44156</v>
      </c>
      <c r="L137" s="200">
        <f t="shared" si="59"/>
        <v>44156</v>
      </c>
      <c r="M137" s="199">
        <f t="shared" si="60"/>
        <v>44163</v>
      </c>
      <c r="N137" s="200">
        <f t="shared" si="61"/>
        <v>44163</v>
      </c>
      <c r="O137" s="202">
        <f>$O$11</f>
        <v>7</v>
      </c>
      <c r="P137" s="203" t="str">
        <f>$P$11</f>
        <v>OOCL/COSCO</v>
      </c>
      <c r="Q137" s="420"/>
      <c r="R137" s="204" t="str">
        <f>$R$11</f>
        <v>-</v>
      </c>
      <c r="S137" s="350">
        <v>25</v>
      </c>
    </row>
    <row r="138" spans="1:19" ht="17.25" hidden="1" customHeight="1" x14ac:dyDescent="0.25">
      <c r="A138" s="183"/>
      <c r="B138" s="175" t="s">
        <v>277</v>
      </c>
      <c r="C138" s="213" t="s">
        <v>341</v>
      </c>
      <c r="D138" s="141" t="str">
        <f>IF((ISBLANK($D$8)),"----",(($D$8)+($S$7*S138)))</f>
        <v>----</v>
      </c>
      <c r="E138" s="140" t="str">
        <f t="shared" si="57"/>
        <v>----</v>
      </c>
      <c r="F138" s="141">
        <f>$H$12+($S$7*Q138)</f>
        <v>43980</v>
      </c>
      <c r="G138" s="140">
        <f t="shared" si="62"/>
        <v>43980</v>
      </c>
      <c r="H138" s="141">
        <f>$H$12+($S$7*S138)</f>
        <v>44155</v>
      </c>
      <c r="I138" s="140">
        <f t="shared" si="58"/>
        <v>44155</v>
      </c>
      <c r="J138" s="214">
        <f>$J$12+($S$7*S138)</f>
        <v>44156</v>
      </c>
      <c r="K138" s="141">
        <f>$K$12+($S$7*S138)</f>
        <v>44156</v>
      </c>
      <c r="L138" s="178">
        <f t="shared" si="59"/>
        <v>44156</v>
      </c>
      <c r="M138" s="141">
        <f t="shared" si="60"/>
        <v>44166</v>
      </c>
      <c r="N138" s="140">
        <f t="shared" si="61"/>
        <v>44166</v>
      </c>
      <c r="O138" s="215">
        <f>$O$12</f>
        <v>10</v>
      </c>
      <c r="P138" s="216" t="str">
        <f>$P$12</f>
        <v>CNC</v>
      </c>
      <c r="Q138" s="418"/>
      <c r="R138" s="217" t="str">
        <f>$R$8</f>
        <v>-</v>
      </c>
      <c r="S138" s="351">
        <v>25</v>
      </c>
    </row>
    <row r="139" spans="1:19" ht="17.25" hidden="1" customHeight="1" x14ac:dyDescent="0.25">
      <c r="A139" s="381"/>
      <c r="B139" s="186" t="s">
        <v>24</v>
      </c>
      <c r="C139" s="187" t="s">
        <v>338</v>
      </c>
      <c r="D139" s="188" t="str">
        <f>IF((ISBLANK($D$8)),"----",(($D$8)+($S$7*S139)))</f>
        <v>----</v>
      </c>
      <c r="E139" s="189" t="str">
        <f t="shared" ref="E139:E143" si="63">D139</f>
        <v>----</v>
      </c>
      <c r="F139" s="188">
        <f>$H$8+($S$7*Q139)</f>
        <v>43978</v>
      </c>
      <c r="G139" s="189">
        <f t="shared" si="62"/>
        <v>43978</v>
      </c>
      <c r="H139" s="188">
        <f>$H$8+($S$7*S139)</f>
        <v>44160</v>
      </c>
      <c r="I139" s="189">
        <f t="shared" ref="I139:I143" si="64">H139</f>
        <v>44160</v>
      </c>
      <c r="J139" s="190">
        <f>$J$8+($S$7*S139)</f>
        <v>44161</v>
      </c>
      <c r="K139" s="188">
        <f>$K$8+($S$7*S139)</f>
        <v>44161</v>
      </c>
      <c r="L139" s="191">
        <f t="shared" ref="L139:L143" si="65">K139</f>
        <v>44161</v>
      </c>
      <c r="M139" s="188">
        <f t="shared" ref="M139:M143" si="66">K139+O139</f>
        <v>44173</v>
      </c>
      <c r="N139" s="189">
        <f t="shared" ref="N139:N143" si="67">M139</f>
        <v>44173</v>
      </c>
      <c r="O139" s="192">
        <f>$O$8</f>
        <v>12</v>
      </c>
      <c r="P139" s="193" t="str">
        <f>$P$8</f>
        <v>CNC</v>
      </c>
      <c r="Q139" s="419"/>
      <c r="R139" s="194" t="str">
        <f>$R$8</f>
        <v>-</v>
      </c>
      <c r="S139" s="349">
        <v>26</v>
      </c>
    </row>
    <row r="140" spans="1:19" ht="17.25" hidden="1" customHeight="1" x14ac:dyDescent="0.25">
      <c r="A140" s="382"/>
      <c r="B140" s="197" t="s">
        <v>26</v>
      </c>
      <c r="C140" s="198" t="s">
        <v>312</v>
      </c>
      <c r="D140" s="199">
        <f>IF((ISBLANK($D$9)),"----",(($D$9)+($S$7*S140)))</f>
        <v>44160</v>
      </c>
      <c r="E140" s="200">
        <f t="shared" si="63"/>
        <v>44160</v>
      </c>
      <c r="F140" s="199">
        <f>$H$9+($S$7*Q140)</f>
        <v>43979</v>
      </c>
      <c r="G140" s="200">
        <f t="shared" si="62"/>
        <v>43979</v>
      </c>
      <c r="H140" s="199">
        <f>$H$9+($S$7*S140)</f>
        <v>44161</v>
      </c>
      <c r="I140" s="200">
        <f t="shared" si="64"/>
        <v>44161</v>
      </c>
      <c r="J140" s="201">
        <f>$J$9+($S$7*S140)</f>
        <v>44162</v>
      </c>
      <c r="K140" s="199">
        <f>$K$9+($S$7*S140)</f>
        <v>44163</v>
      </c>
      <c r="L140" s="200">
        <f t="shared" si="65"/>
        <v>44163</v>
      </c>
      <c r="M140" s="199">
        <f t="shared" si="66"/>
        <v>44170</v>
      </c>
      <c r="N140" s="200">
        <f t="shared" si="67"/>
        <v>44170</v>
      </c>
      <c r="O140" s="202">
        <f>$O$9</f>
        <v>7</v>
      </c>
      <c r="P140" s="203" t="str">
        <f>$P$9</f>
        <v>ONE</v>
      </c>
      <c r="Q140" s="420"/>
      <c r="R140" s="204" t="str">
        <f>$R$9</f>
        <v>LCL 危険品サービス</v>
      </c>
      <c r="S140" s="350">
        <v>26</v>
      </c>
    </row>
    <row r="141" spans="1:19" ht="17.25" hidden="1" customHeight="1" x14ac:dyDescent="0.25">
      <c r="A141" s="98"/>
      <c r="B141" s="89" t="s">
        <v>328</v>
      </c>
      <c r="C141" s="206" t="s">
        <v>360</v>
      </c>
      <c r="D141" s="207">
        <f>IF((ISBLANK($D$10)),"----",(($D$10)+($S$7*S141)))</f>
        <v>44161</v>
      </c>
      <c r="E141" s="208">
        <f t="shared" si="63"/>
        <v>44161</v>
      </c>
      <c r="F141" s="207">
        <f>$H$10+($S$7*Q141)</f>
        <v>43980</v>
      </c>
      <c r="G141" s="208">
        <f t="shared" si="62"/>
        <v>43980</v>
      </c>
      <c r="H141" s="207">
        <f>$H$10+($S$7*S141)</f>
        <v>44162</v>
      </c>
      <c r="I141" s="208">
        <f t="shared" si="64"/>
        <v>44162</v>
      </c>
      <c r="J141" s="209">
        <f>$J$10+($S$7*S141)</f>
        <v>44163</v>
      </c>
      <c r="K141" s="207">
        <f>$K$11+($S$7*S141)</f>
        <v>44163</v>
      </c>
      <c r="L141" s="92">
        <f t="shared" si="65"/>
        <v>44163</v>
      </c>
      <c r="M141" s="207">
        <f t="shared" si="66"/>
        <v>44174</v>
      </c>
      <c r="N141" s="208">
        <f t="shared" si="67"/>
        <v>44174</v>
      </c>
      <c r="O141" s="210">
        <f>$O$10</f>
        <v>11</v>
      </c>
      <c r="P141" s="211" t="str">
        <f>$P$10</f>
        <v>WHL</v>
      </c>
      <c r="Q141" s="410"/>
      <c r="R141" s="212" t="str">
        <f>$R$10</f>
        <v>-</v>
      </c>
      <c r="S141" s="350">
        <v>26</v>
      </c>
    </row>
    <row r="142" spans="1:19" ht="17.25" hidden="1" customHeight="1" x14ac:dyDescent="0.25">
      <c r="A142" s="382"/>
      <c r="B142" s="197" t="s">
        <v>30</v>
      </c>
      <c r="C142" s="198" t="s">
        <v>41</v>
      </c>
      <c r="D142" s="199" t="str">
        <f>IF((ISBLANK($D$11)),"----",(($D$11)+($S$7*S142)))</f>
        <v>----</v>
      </c>
      <c r="E142" s="200" t="str">
        <f t="shared" si="63"/>
        <v>----</v>
      </c>
      <c r="F142" s="199">
        <f>$H$11+($S$7*Q142)</f>
        <v>43980</v>
      </c>
      <c r="G142" s="200">
        <f t="shared" si="62"/>
        <v>43980</v>
      </c>
      <c r="H142" s="199">
        <f>$H$11+($S$7*S142)</f>
        <v>44162</v>
      </c>
      <c r="I142" s="200">
        <f t="shared" si="64"/>
        <v>44162</v>
      </c>
      <c r="J142" s="201">
        <f>$J$11+($S$7*S142)</f>
        <v>44163</v>
      </c>
      <c r="K142" s="199">
        <f>$K$11+($S$7*S142)</f>
        <v>44163</v>
      </c>
      <c r="L142" s="200">
        <f t="shared" si="65"/>
        <v>44163</v>
      </c>
      <c r="M142" s="199">
        <f t="shared" si="66"/>
        <v>44170</v>
      </c>
      <c r="N142" s="200">
        <f t="shared" si="67"/>
        <v>44170</v>
      </c>
      <c r="O142" s="202">
        <f>$O$11</f>
        <v>7</v>
      </c>
      <c r="P142" s="203" t="str">
        <f>$P$11</f>
        <v>OOCL/COSCO</v>
      </c>
      <c r="Q142" s="420"/>
      <c r="R142" s="204" t="str">
        <f>$R$11</f>
        <v>-</v>
      </c>
      <c r="S142" s="350">
        <v>26</v>
      </c>
    </row>
    <row r="143" spans="1:19" ht="17.25" hidden="1" customHeight="1" x14ac:dyDescent="0.25">
      <c r="A143" s="183"/>
      <c r="B143" s="175" t="s">
        <v>271</v>
      </c>
      <c r="C143" s="213" t="s">
        <v>342</v>
      </c>
      <c r="D143" s="141" t="str">
        <f>IF((ISBLANK($D$8)),"----",(($D$8)+($S$7*S143)))</f>
        <v>----</v>
      </c>
      <c r="E143" s="140" t="str">
        <f t="shared" si="63"/>
        <v>----</v>
      </c>
      <c r="F143" s="141">
        <f>$H$12+($S$7*Q143)</f>
        <v>43980</v>
      </c>
      <c r="G143" s="140">
        <f t="shared" si="62"/>
        <v>43980</v>
      </c>
      <c r="H143" s="141">
        <f>$H$12+($S$7*S143)</f>
        <v>44162</v>
      </c>
      <c r="I143" s="140">
        <f t="shared" si="64"/>
        <v>44162</v>
      </c>
      <c r="J143" s="214">
        <f>$J$12+($S$7*S143)</f>
        <v>44163</v>
      </c>
      <c r="K143" s="141">
        <f>$K$12+($S$7*S143)</f>
        <v>44163</v>
      </c>
      <c r="L143" s="178">
        <f t="shared" si="65"/>
        <v>44163</v>
      </c>
      <c r="M143" s="141">
        <f t="shared" si="66"/>
        <v>44173</v>
      </c>
      <c r="N143" s="140">
        <f t="shared" si="67"/>
        <v>44173</v>
      </c>
      <c r="O143" s="215">
        <f>$O$12</f>
        <v>10</v>
      </c>
      <c r="P143" s="216" t="str">
        <f>$P$12</f>
        <v>CNC</v>
      </c>
      <c r="Q143" s="418"/>
      <c r="R143" s="217" t="str">
        <f>$R$8</f>
        <v>-</v>
      </c>
      <c r="S143" s="351">
        <v>26</v>
      </c>
    </row>
    <row r="144" spans="1:19" ht="17.25" hidden="1" customHeight="1" x14ac:dyDescent="0.25">
      <c r="A144" s="381"/>
      <c r="B144" s="186" t="s">
        <v>34</v>
      </c>
      <c r="C144" s="187" t="s">
        <v>354</v>
      </c>
      <c r="D144" s="188" t="str">
        <f>IF((ISBLANK($D$8)),"----",(($D$8)+($S$7*S144)))</f>
        <v>----</v>
      </c>
      <c r="E144" s="189" t="str">
        <f t="shared" ref="E144:E163" si="68">D144</f>
        <v>----</v>
      </c>
      <c r="F144" s="188">
        <f>$H$8+($S$7*Q144)</f>
        <v>43978</v>
      </c>
      <c r="G144" s="189">
        <f t="shared" si="62"/>
        <v>43978</v>
      </c>
      <c r="H144" s="188">
        <f>$H$8+($S$7*S144)</f>
        <v>44167</v>
      </c>
      <c r="I144" s="189">
        <f t="shared" ref="I144:I163" si="69">H144</f>
        <v>44167</v>
      </c>
      <c r="J144" s="190">
        <f>$J$8+($S$7*S144)</f>
        <v>44168</v>
      </c>
      <c r="K144" s="188">
        <f>$K$8+($S$7*S144)</f>
        <v>44168</v>
      </c>
      <c r="L144" s="191">
        <f t="shared" ref="L144:L163" si="70">K144</f>
        <v>44168</v>
      </c>
      <c r="M144" s="188">
        <f t="shared" ref="M144:M163" si="71">K144+O144</f>
        <v>44180</v>
      </c>
      <c r="N144" s="189">
        <f t="shared" ref="N144:N163" si="72">M144</f>
        <v>44180</v>
      </c>
      <c r="O144" s="192">
        <f>$O$8</f>
        <v>12</v>
      </c>
      <c r="P144" s="193" t="str">
        <f>$P$8</f>
        <v>CNC</v>
      </c>
      <c r="Q144" s="419"/>
      <c r="R144" s="194" t="str">
        <f>$R$8</f>
        <v>-</v>
      </c>
      <c r="S144" s="349">
        <v>27</v>
      </c>
    </row>
    <row r="145" spans="1:19" ht="17.25" hidden="1" customHeight="1" x14ac:dyDescent="0.25">
      <c r="A145" s="382"/>
      <c r="B145" s="197" t="s">
        <v>260</v>
      </c>
      <c r="C145" s="198" t="s">
        <v>357</v>
      </c>
      <c r="D145" s="199">
        <f>IF((ISBLANK($D$9)),"----",(($D$9)+($S$7*S145)))</f>
        <v>44167</v>
      </c>
      <c r="E145" s="200">
        <f t="shared" si="68"/>
        <v>44167</v>
      </c>
      <c r="F145" s="199">
        <f>$H$9+($S$7*Q145)</f>
        <v>43979</v>
      </c>
      <c r="G145" s="200">
        <f t="shared" si="62"/>
        <v>43979</v>
      </c>
      <c r="H145" s="199">
        <f>$H$9+($S$7*S145)</f>
        <v>44168</v>
      </c>
      <c r="I145" s="200">
        <f t="shared" si="69"/>
        <v>44168</v>
      </c>
      <c r="J145" s="201">
        <f>$J$9+($S$7*S145)</f>
        <v>44169</v>
      </c>
      <c r="K145" s="199">
        <f>$K$9+($S$7*S145)</f>
        <v>44170</v>
      </c>
      <c r="L145" s="200">
        <f t="shared" si="70"/>
        <v>44170</v>
      </c>
      <c r="M145" s="199">
        <f t="shared" si="71"/>
        <v>44177</v>
      </c>
      <c r="N145" s="200">
        <f t="shared" si="72"/>
        <v>44177</v>
      </c>
      <c r="O145" s="202">
        <f>$O$9</f>
        <v>7</v>
      </c>
      <c r="P145" s="203" t="str">
        <f>$P$9</f>
        <v>ONE</v>
      </c>
      <c r="Q145" s="420"/>
      <c r="R145" s="204" t="str">
        <f>$R$9</f>
        <v>LCL 危険品サービス</v>
      </c>
      <c r="S145" s="350">
        <v>27</v>
      </c>
    </row>
    <row r="146" spans="1:19" ht="17.25" hidden="1" customHeight="1" x14ac:dyDescent="0.25">
      <c r="A146" s="98"/>
      <c r="B146" s="89" t="s">
        <v>330</v>
      </c>
      <c r="C146" s="206" t="s">
        <v>361</v>
      </c>
      <c r="D146" s="207">
        <f>IF((ISBLANK($D$10)),"----",(($D$10)+($S$7*S146)))</f>
        <v>44168</v>
      </c>
      <c r="E146" s="208">
        <f t="shared" si="68"/>
        <v>44168</v>
      </c>
      <c r="F146" s="207">
        <f>$H$10+($S$7*Q146)</f>
        <v>43980</v>
      </c>
      <c r="G146" s="208">
        <f t="shared" si="62"/>
        <v>43980</v>
      </c>
      <c r="H146" s="207">
        <f>$H$10+($S$7*S146)</f>
        <v>44169</v>
      </c>
      <c r="I146" s="208">
        <f t="shared" si="69"/>
        <v>44169</v>
      </c>
      <c r="J146" s="209">
        <f>$J$10+($S$7*S146)</f>
        <v>44170</v>
      </c>
      <c r="K146" s="207">
        <f>$K$11+($S$7*S146)</f>
        <v>44170</v>
      </c>
      <c r="L146" s="92">
        <f t="shared" si="70"/>
        <v>44170</v>
      </c>
      <c r="M146" s="207">
        <f t="shared" si="71"/>
        <v>44181</v>
      </c>
      <c r="N146" s="208">
        <f t="shared" si="72"/>
        <v>44181</v>
      </c>
      <c r="O146" s="210">
        <f>$O$10</f>
        <v>11</v>
      </c>
      <c r="P146" s="211" t="str">
        <f>$P$10</f>
        <v>WHL</v>
      </c>
      <c r="Q146" s="410"/>
      <c r="R146" s="212" t="str">
        <f>$R$10</f>
        <v>-</v>
      </c>
      <c r="S146" s="350">
        <v>27</v>
      </c>
    </row>
    <row r="147" spans="1:19" ht="17.25" hidden="1" customHeight="1" x14ac:dyDescent="0.25">
      <c r="A147" s="382"/>
      <c r="B147" s="197" t="s">
        <v>40</v>
      </c>
      <c r="C147" s="198" t="s">
        <v>47</v>
      </c>
      <c r="D147" s="199" t="str">
        <f>IF((ISBLANK($D$11)),"----",(($D$11)+($S$7*S147)))</f>
        <v>----</v>
      </c>
      <c r="E147" s="200" t="str">
        <f t="shared" si="68"/>
        <v>----</v>
      </c>
      <c r="F147" s="199">
        <f>$H$11+($S$7*Q147)</f>
        <v>43980</v>
      </c>
      <c r="G147" s="200">
        <f t="shared" si="62"/>
        <v>43980</v>
      </c>
      <c r="H147" s="199">
        <f>$H$11+($S$7*S147)</f>
        <v>44169</v>
      </c>
      <c r="I147" s="200">
        <f t="shared" si="69"/>
        <v>44169</v>
      </c>
      <c r="J147" s="201">
        <f>$J$11+($S$7*S147)</f>
        <v>44170</v>
      </c>
      <c r="K147" s="199">
        <f>$K$11+($S$7*S147)</f>
        <v>44170</v>
      </c>
      <c r="L147" s="200">
        <f t="shared" si="70"/>
        <v>44170</v>
      </c>
      <c r="M147" s="199">
        <f t="shared" si="71"/>
        <v>44177</v>
      </c>
      <c r="N147" s="200">
        <f t="shared" si="72"/>
        <v>44177</v>
      </c>
      <c r="O147" s="202">
        <f>$O$11</f>
        <v>7</v>
      </c>
      <c r="P147" s="203" t="str">
        <f>$P$11</f>
        <v>OOCL/COSCO</v>
      </c>
      <c r="Q147" s="420"/>
      <c r="R147" s="204" t="str">
        <f>$R$11</f>
        <v>-</v>
      </c>
      <c r="S147" s="350">
        <v>27</v>
      </c>
    </row>
    <row r="148" spans="1:19" ht="17.25" hidden="1" customHeight="1" x14ac:dyDescent="0.25">
      <c r="A148" s="183"/>
      <c r="B148" s="175" t="s">
        <v>364</v>
      </c>
      <c r="C148" s="213" t="s">
        <v>365</v>
      </c>
      <c r="D148" s="141" t="str">
        <f>IF((ISBLANK($D$8)),"----",(($D$8)+($S$7*S148)))</f>
        <v>----</v>
      </c>
      <c r="E148" s="140" t="str">
        <f t="shared" si="68"/>
        <v>----</v>
      </c>
      <c r="F148" s="141">
        <f>$H$12+($S$7*Q148)</f>
        <v>43980</v>
      </c>
      <c r="G148" s="140">
        <f t="shared" si="62"/>
        <v>43980</v>
      </c>
      <c r="H148" s="141">
        <f>$H$12+($S$7*S148)</f>
        <v>44169</v>
      </c>
      <c r="I148" s="140">
        <f t="shared" si="69"/>
        <v>44169</v>
      </c>
      <c r="J148" s="214">
        <f>$J$12+($S$7*S148)</f>
        <v>44170</v>
      </c>
      <c r="K148" s="141">
        <f>$K$12+($S$7*S148)</f>
        <v>44170</v>
      </c>
      <c r="L148" s="178">
        <f t="shared" si="70"/>
        <v>44170</v>
      </c>
      <c r="M148" s="141">
        <f t="shared" si="71"/>
        <v>44180</v>
      </c>
      <c r="N148" s="140">
        <f t="shared" si="72"/>
        <v>44180</v>
      </c>
      <c r="O148" s="215">
        <f>$O$12</f>
        <v>10</v>
      </c>
      <c r="P148" s="216" t="str">
        <f>$P$12</f>
        <v>CNC</v>
      </c>
      <c r="Q148" s="418"/>
      <c r="R148" s="217" t="str">
        <f>$R$8</f>
        <v>-</v>
      </c>
      <c r="S148" s="351">
        <v>27</v>
      </c>
    </row>
    <row r="149" spans="1:19" ht="17.25" hidden="1" customHeight="1" x14ac:dyDescent="0.25">
      <c r="A149" s="381"/>
      <c r="B149" s="186" t="s">
        <v>44</v>
      </c>
      <c r="C149" s="187" t="s">
        <v>369</v>
      </c>
      <c r="D149" s="188" t="str">
        <f>IF((ISBLANK($D$8)),"----",(($D$8)+($S$7*S149)))</f>
        <v>----</v>
      </c>
      <c r="E149" s="189" t="str">
        <f t="shared" si="68"/>
        <v>----</v>
      </c>
      <c r="F149" s="188">
        <f>$H$8+($S$7*Q149)</f>
        <v>43978</v>
      </c>
      <c r="G149" s="189">
        <f t="shared" si="62"/>
        <v>43978</v>
      </c>
      <c r="H149" s="188">
        <f>$H$8+($S$7*S149)</f>
        <v>44174</v>
      </c>
      <c r="I149" s="189">
        <f t="shared" si="69"/>
        <v>44174</v>
      </c>
      <c r="J149" s="190">
        <f>$J$8+($S$7*S149)</f>
        <v>44175</v>
      </c>
      <c r="K149" s="188">
        <f>$K$8+($S$7*S149)</f>
        <v>44175</v>
      </c>
      <c r="L149" s="191">
        <f t="shared" si="70"/>
        <v>44175</v>
      </c>
      <c r="M149" s="188">
        <f t="shared" si="71"/>
        <v>44187</v>
      </c>
      <c r="N149" s="189">
        <f t="shared" si="72"/>
        <v>44187</v>
      </c>
      <c r="O149" s="192">
        <f>$O$8</f>
        <v>12</v>
      </c>
      <c r="P149" s="193" t="str">
        <f>$P$8</f>
        <v>CNC</v>
      </c>
      <c r="Q149" s="419"/>
      <c r="R149" s="194" t="str">
        <f>$R$8</f>
        <v>-</v>
      </c>
      <c r="S149" s="349">
        <v>28</v>
      </c>
    </row>
    <row r="150" spans="1:19" ht="17.25" hidden="1" customHeight="1" x14ac:dyDescent="0.25">
      <c r="A150" s="382"/>
      <c r="B150" s="197" t="s">
        <v>46</v>
      </c>
      <c r="C150" s="198" t="s">
        <v>358</v>
      </c>
      <c r="D150" s="199">
        <f>IF((ISBLANK($D$9)),"----",(($D$9)+($S$7*S150)))</f>
        <v>44174</v>
      </c>
      <c r="E150" s="200">
        <f t="shared" si="68"/>
        <v>44174</v>
      </c>
      <c r="F150" s="199">
        <f>$H$9+($S$7*Q150)</f>
        <v>43979</v>
      </c>
      <c r="G150" s="200">
        <f t="shared" si="62"/>
        <v>43979</v>
      </c>
      <c r="H150" s="199">
        <f>$H$9+($S$7*S150)</f>
        <v>44175</v>
      </c>
      <c r="I150" s="200">
        <f t="shared" si="69"/>
        <v>44175</v>
      </c>
      <c r="J150" s="201">
        <f>$J$9+($S$7*S150)</f>
        <v>44176</v>
      </c>
      <c r="K150" s="199">
        <f>$K$9+($S$7*S150)</f>
        <v>44177</v>
      </c>
      <c r="L150" s="200">
        <f t="shared" si="70"/>
        <v>44177</v>
      </c>
      <c r="M150" s="199">
        <f t="shared" si="71"/>
        <v>44184</v>
      </c>
      <c r="N150" s="200">
        <f t="shared" si="72"/>
        <v>44184</v>
      </c>
      <c r="O150" s="202">
        <f>$O$9</f>
        <v>7</v>
      </c>
      <c r="P150" s="203" t="str">
        <f>$P$9</f>
        <v>ONE</v>
      </c>
      <c r="Q150" s="420"/>
      <c r="R150" s="204" t="str">
        <f>$R$9</f>
        <v>LCL 危険品サービス</v>
      </c>
      <c r="S150" s="350">
        <v>28</v>
      </c>
    </row>
    <row r="151" spans="1:19" ht="17.25" hidden="1" customHeight="1" x14ac:dyDescent="0.25">
      <c r="A151" s="98"/>
      <c r="B151" s="89" t="s">
        <v>332</v>
      </c>
      <c r="C151" s="206" t="s">
        <v>360</v>
      </c>
      <c r="D151" s="207">
        <f>IF((ISBLANK($D$10)),"----",(($D$10)+($S$7*S151)))</f>
        <v>44175</v>
      </c>
      <c r="E151" s="208">
        <f t="shared" si="68"/>
        <v>44175</v>
      </c>
      <c r="F151" s="207">
        <f>$H$10+($S$7*Q151)</f>
        <v>43980</v>
      </c>
      <c r="G151" s="208">
        <f t="shared" si="62"/>
        <v>43980</v>
      </c>
      <c r="H151" s="207">
        <f>$H$10+($S$7*S151)</f>
        <v>44176</v>
      </c>
      <c r="I151" s="208">
        <f t="shared" si="69"/>
        <v>44176</v>
      </c>
      <c r="J151" s="209">
        <f>$J$10+($S$7*S151)</f>
        <v>44177</v>
      </c>
      <c r="K151" s="207">
        <f>$K$11+($S$7*S151)</f>
        <v>44177</v>
      </c>
      <c r="L151" s="92">
        <f t="shared" si="70"/>
        <v>44177</v>
      </c>
      <c r="M151" s="207">
        <f t="shared" si="71"/>
        <v>44188</v>
      </c>
      <c r="N151" s="208">
        <f t="shared" si="72"/>
        <v>44188</v>
      </c>
      <c r="O151" s="210">
        <f>$O$10</f>
        <v>11</v>
      </c>
      <c r="P151" s="211" t="str">
        <f>$P$10</f>
        <v>WHL</v>
      </c>
      <c r="Q151" s="410"/>
      <c r="R151" s="212" t="str">
        <f>$R$10</f>
        <v>-</v>
      </c>
      <c r="S151" s="350">
        <v>28</v>
      </c>
    </row>
    <row r="152" spans="1:19" ht="17.25" hidden="1" customHeight="1" x14ac:dyDescent="0.25">
      <c r="A152" s="382"/>
      <c r="B152" s="197" t="s">
        <v>49</v>
      </c>
      <c r="C152" s="198" t="s">
        <v>348</v>
      </c>
      <c r="D152" s="199" t="str">
        <f>IF((ISBLANK($D$11)),"----",(($D$11)+($S$7*S152)))</f>
        <v>----</v>
      </c>
      <c r="E152" s="200" t="str">
        <f t="shared" si="68"/>
        <v>----</v>
      </c>
      <c r="F152" s="199">
        <f>$H$11+($S$7*Q152)</f>
        <v>43980</v>
      </c>
      <c r="G152" s="200">
        <f t="shared" si="62"/>
        <v>43980</v>
      </c>
      <c r="H152" s="199">
        <f>$H$11+($S$7*S152)</f>
        <v>44176</v>
      </c>
      <c r="I152" s="200">
        <f t="shared" si="69"/>
        <v>44176</v>
      </c>
      <c r="J152" s="201">
        <f>$J$11+($S$7*S152)</f>
        <v>44177</v>
      </c>
      <c r="K152" s="199">
        <f>$K$11+($S$7*S152)</f>
        <v>44177</v>
      </c>
      <c r="L152" s="200">
        <f t="shared" si="70"/>
        <v>44177</v>
      </c>
      <c r="M152" s="199">
        <f t="shared" si="71"/>
        <v>44184</v>
      </c>
      <c r="N152" s="200">
        <f t="shared" si="72"/>
        <v>44184</v>
      </c>
      <c r="O152" s="202">
        <f>$O$11</f>
        <v>7</v>
      </c>
      <c r="P152" s="203" t="str">
        <f>$P$11</f>
        <v>OOCL/COSCO</v>
      </c>
      <c r="Q152" s="420"/>
      <c r="R152" s="204" t="str">
        <f>$R$11</f>
        <v>-</v>
      </c>
      <c r="S152" s="350">
        <v>28</v>
      </c>
    </row>
    <row r="153" spans="1:19" ht="17.25" hidden="1" customHeight="1" x14ac:dyDescent="0.25">
      <c r="A153" s="183"/>
      <c r="B153" s="175" t="s">
        <v>251</v>
      </c>
      <c r="C153" s="213" t="s">
        <v>366</v>
      </c>
      <c r="D153" s="141" t="str">
        <f>IF((ISBLANK($D$8)),"----",(($D$8)+($S$7*S153)))</f>
        <v>----</v>
      </c>
      <c r="E153" s="140" t="str">
        <f t="shared" si="68"/>
        <v>----</v>
      </c>
      <c r="F153" s="141">
        <f>$H$12+($S$7*Q153)</f>
        <v>43980</v>
      </c>
      <c r="G153" s="140">
        <f t="shared" si="62"/>
        <v>43980</v>
      </c>
      <c r="H153" s="141">
        <f>$H$12+($S$7*S153)</f>
        <v>44176</v>
      </c>
      <c r="I153" s="140">
        <f t="shared" si="69"/>
        <v>44176</v>
      </c>
      <c r="J153" s="214">
        <f>$J$12+($S$7*S153)</f>
        <v>44177</v>
      </c>
      <c r="K153" s="141">
        <f>$K$12+($S$7*S153)</f>
        <v>44177</v>
      </c>
      <c r="L153" s="178">
        <f t="shared" si="70"/>
        <v>44177</v>
      </c>
      <c r="M153" s="141">
        <f t="shared" si="71"/>
        <v>44187</v>
      </c>
      <c r="N153" s="140">
        <f t="shared" si="72"/>
        <v>44187</v>
      </c>
      <c r="O153" s="215">
        <f>$O$12</f>
        <v>10</v>
      </c>
      <c r="P153" s="216" t="str">
        <f>$P$12</f>
        <v>CNC</v>
      </c>
      <c r="Q153" s="418"/>
      <c r="R153" s="217" t="str">
        <f>$R$8</f>
        <v>-</v>
      </c>
      <c r="S153" s="351">
        <v>28</v>
      </c>
    </row>
    <row r="154" spans="1:19" ht="17.25" hidden="1" customHeight="1" x14ac:dyDescent="0.25">
      <c r="A154" s="381"/>
      <c r="B154" s="186" t="s">
        <v>53</v>
      </c>
      <c r="C154" s="187" t="s">
        <v>355</v>
      </c>
      <c r="D154" s="188" t="str">
        <f>IF((ISBLANK($D$8)),"----",(($D$8)+($S$7*S154)))</f>
        <v>----</v>
      </c>
      <c r="E154" s="189" t="str">
        <f t="shared" si="68"/>
        <v>----</v>
      </c>
      <c r="F154" s="188">
        <f>$H$8+($S$7*Q154)</f>
        <v>43978</v>
      </c>
      <c r="G154" s="189">
        <f t="shared" si="62"/>
        <v>43978</v>
      </c>
      <c r="H154" s="188">
        <f>$H$8+($S$7*S154)</f>
        <v>44181</v>
      </c>
      <c r="I154" s="189">
        <f t="shared" si="69"/>
        <v>44181</v>
      </c>
      <c r="J154" s="190">
        <f>$J$8+($S$7*S154)</f>
        <v>44182</v>
      </c>
      <c r="K154" s="188">
        <f>$K$8+($S$7*S154)</f>
        <v>44182</v>
      </c>
      <c r="L154" s="191">
        <f t="shared" si="70"/>
        <v>44182</v>
      </c>
      <c r="M154" s="188">
        <f t="shared" si="71"/>
        <v>44194</v>
      </c>
      <c r="N154" s="189">
        <f t="shared" si="72"/>
        <v>44194</v>
      </c>
      <c r="O154" s="192">
        <f>$O$8</f>
        <v>12</v>
      </c>
      <c r="P154" s="193" t="str">
        <f>$P$8</f>
        <v>CNC</v>
      </c>
      <c r="Q154" s="419"/>
      <c r="R154" s="194" t="str">
        <f>$R$8</f>
        <v>-</v>
      </c>
      <c r="S154" s="349">
        <v>29</v>
      </c>
    </row>
    <row r="155" spans="1:19" ht="17.25" hidden="1" customHeight="1" x14ac:dyDescent="0.25">
      <c r="A155" s="382"/>
      <c r="B155" s="197" t="s">
        <v>26</v>
      </c>
      <c r="C155" s="198" t="s">
        <v>316</v>
      </c>
      <c r="D155" s="199">
        <f>IF((ISBLANK($D$9)),"----",(($D$9)+($S$7*S155)))</f>
        <v>44181</v>
      </c>
      <c r="E155" s="200">
        <f t="shared" si="68"/>
        <v>44181</v>
      </c>
      <c r="F155" s="199">
        <f>$H$9+($S$7*Q155)</f>
        <v>43979</v>
      </c>
      <c r="G155" s="200">
        <f t="shared" si="62"/>
        <v>43979</v>
      </c>
      <c r="H155" s="199">
        <f>$H$9+($S$7*S155)</f>
        <v>44182</v>
      </c>
      <c r="I155" s="200">
        <f t="shared" si="69"/>
        <v>44182</v>
      </c>
      <c r="J155" s="201">
        <f>$J$9+($S$7*S155)</f>
        <v>44183</v>
      </c>
      <c r="K155" s="199">
        <f>$K$9+($S$7*S155)</f>
        <v>44184</v>
      </c>
      <c r="L155" s="200">
        <f t="shared" si="70"/>
        <v>44184</v>
      </c>
      <c r="M155" s="199">
        <f t="shared" si="71"/>
        <v>44191</v>
      </c>
      <c r="N155" s="200">
        <f t="shared" si="72"/>
        <v>44191</v>
      </c>
      <c r="O155" s="202">
        <f>$O$9</f>
        <v>7</v>
      </c>
      <c r="P155" s="203" t="str">
        <f>$P$9</f>
        <v>ONE</v>
      </c>
      <c r="Q155" s="420"/>
      <c r="R155" s="204" t="str">
        <f>$R$9</f>
        <v>LCL 危険品サービス</v>
      </c>
      <c r="S155" s="350">
        <v>29</v>
      </c>
    </row>
    <row r="156" spans="1:19" ht="17.25" hidden="1" customHeight="1" x14ac:dyDescent="0.25">
      <c r="A156" s="98"/>
      <c r="B156" s="89" t="s">
        <v>333</v>
      </c>
      <c r="C156" s="206" t="s">
        <v>362</v>
      </c>
      <c r="D156" s="207">
        <f>IF((ISBLANK($D$10)),"----",(($D$10)+($S$7*S156)))</f>
        <v>44182</v>
      </c>
      <c r="E156" s="208">
        <f t="shared" si="68"/>
        <v>44182</v>
      </c>
      <c r="F156" s="207">
        <f>$H$10+($S$7*Q156)</f>
        <v>43980</v>
      </c>
      <c r="G156" s="208">
        <f t="shared" si="62"/>
        <v>43980</v>
      </c>
      <c r="H156" s="207">
        <f>$H$10+($S$7*S156)</f>
        <v>44183</v>
      </c>
      <c r="I156" s="208">
        <f t="shared" si="69"/>
        <v>44183</v>
      </c>
      <c r="J156" s="209">
        <f>$J$10+($S$7*S156)</f>
        <v>44184</v>
      </c>
      <c r="K156" s="207">
        <f>$K$11+($S$7*S156)</f>
        <v>44184</v>
      </c>
      <c r="L156" s="92">
        <f t="shared" si="70"/>
        <v>44184</v>
      </c>
      <c r="M156" s="207">
        <f t="shared" si="71"/>
        <v>44195</v>
      </c>
      <c r="N156" s="208">
        <f t="shared" si="72"/>
        <v>44195</v>
      </c>
      <c r="O156" s="210">
        <f>$O$10</f>
        <v>11</v>
      </c>
      <c r="P156" s="211" t="str">
        <f>$P$10</f>
        <v>WHL</v>
      </c>
      <c r="Q156" s="410"/>
      <c r="R156" s="212" t="str">
        <f>$R$10</f>
        <v>-</v>
      </c>
      <c r="S156" s="350">
        <v>29</v>
      </c>
    </row>
    <row r="157" spans="1:19" ht="17.25" hidden="1" customHeight="1" x14ac:dyDescent="0.25">
      <c r="A157" s="382"/>
      <c r="B157" s="197" t="s">
        <v>30</v>
      </c>
      <c r="C157" s="198" t="s">
        <v>64</v>
      </c>
      <c r="D157" s="199" t="str">
        <f>IF((ISBLANK($D$11)),"----",(($D$11)+($S$7*S157)))</f>
        <v>----</v>
      </c>
      <c r="E157" s="200" t="str">
        <f t="shared" si="68"/>
        <v>----</v>
      </c>
      <c r="F157" s="199">
        <f>$H$11+($S$7*Q157)</f>
        <v>43980</v>
      </c>
      <c r="G157" s="200">
        <f t="shared" si="62"/>
        <v>43980</v>
      </c>
      <c r="H157" s="199">
        <f>$H$11+($S$7*S157)</f>
        <v>44183</v>
      </c>
      <c r="I157" s="200">
        <f t="shared" si="69"/>
        <v>44183</v>
      </c>
      <c r="J157" s="201">
        <f>$J$11+($S$7*S157)</f>
        <v>44184</v>
      </c>
      <c r="K157" s="199">
        <f>$K$11+($S$7*S157)</f>
        <v>44184</v>
      </c>
      <c r="L157" s="200">
        <f t="shared" si="70"/>
        <v>44184</v>
      </c>
      <c r="M157" s="199">
        <f t="shared" si="71"/>
        <v>44191</v>
      </c>
      <c r="N157" s="200">
        <f t="shared" si="72"/>
        <v>44191</v>
      </c>
      <c r="O157" s="202">
        <f>$O$11</f>
        <v>7</v>
      </c>
      <c r="P157" s="203" t="str">
        <f>$P$11</f>
        <v>OOCL/COSCO</v>
      </c>
      <c r="Q157" s="420"/>
      <c r="R157" s="204" t="str">
        <f>$R$11</f>
        <v>-</v>
      </c>
      <c r="S157" s="350">
        <v>29</v>
      </c>
    </row>
    <row r="158" spans="1:19" ht="17.25" hidden="1" customHeight="1" x14ac:dyDescent="0.25">
      <c r="A158" s="183"/>
      <c r="B158" s="175" t="s">
        <v>277</v>
      </c>
      <c r="C158" s="213" t="s">
        <v>367</v>
      </c>
      <c r="D158" s="141" t="str">
        <f>IF((ISBLANK($D$8)),"----",(($D$8)+($S$7*S158)))</f>
        <v>----</v>
      </c>
      <c r="E158" s="140" t="str">
        <f t="shared" si="68"/>
        <v>----</v>
      </c>
      <c r="F158" s="141">
        <f>$H$12+($S$7*Q158)</f>
        <v>43980</v>
      </c>
      <c r="G158" s="140">
        <f t="shared" si="62"/>
        <v>43980</v>
      </c>
      <c r="H158" s="141">
        <f>$H$12+($S$7*S158)</f>
        <v>44183</v>
      </c>
      <c r="I158" s="140">
        <f t="shared" si="69"/>
        <v>44183</v>
      </c>
      <c r="J158" s="214">
        <f>$J$12+($S$7*S158)</f>
        <v>44184</v>
      </c>
      <c r="K158" s="141">
        <f>$K$12+($S$7*S158)</f>
        <v>44184</v>
      </c>
      <c r="L158" s="178">
        <f t="shared" si="70"/>
        <v>44184</v>
      </c>
      <c r="M158" s="141">
        <f t="shared" si="71"/>
        <v>44194</v>
      </c>
      <c r="N158" s="140">
        <f t="shared" si="72"/>
        <v>44194</v>
      </c>
      <c r="O158" s="215">
        <f>$O$12</f>
        <v>10</v>
      </c>
      <c r="P158" s="216" t="str">
        <f>$P$12</f>
        <v>CNC</v>
      </c>
      <c r="Q158" s="418"/>
      <c r="R158" s="217" t="str">
        <f>$R$8</f>
        <v>-</v>
      </c>
      <c r="S158" s="351">
        <v>29</v>
      </c>
    </row>
    <row r="159" spans="1:19" ht="17.25" hidden="1" customHeight="1" x14ac:dyDescent="0.25">
      <c r="A159" s="381"/>
      <c r="B159" s="186" t="s">
        <v>24</v>
      </c>
      <c r="C159" s="187" t="s">
        <v>356</v>
      </c>
      <c r="D159" s="188" t="str">
        <f>IF((ISBLANK($D$8)),"----",(($D$8)+($S$7*S159)))</f>
        <v>----</v>
      </c>
      <c r="E159" s="189" t="str">
        <f t="shared" si="68"/>
        <v>----</v>
      </c>
      <c r="F159" s="188">
        <f>$H$8+($S$7*Q159)</f>
        <v>43978</v>
      </c>
      <c r="G159" s="189">
        <f t="shared" si="62"/>
        <v>43978</v>
      </c>
      <c r="H159" s="188">
        <f>$H$8+($S$7*S159)</f>
        <v>44188</v>
      </c>
      <c r="I159" s="189">
        <f t="shared" si="69"/>
        <v>44188</v>
      </c>
      <c r="J159" s="190">
        <f>$J$8+($S$7*S159)</f>
        <v>44189</v>
      </c>
      <c r="K159" s="188">
        <f>$K$8+($S$7*S159)</f>
        <v>44189</v>
      </c>
      <c r="L159" s="191">
        <f t="shared" si="70"/>
        <v>44189</v>
      </c>
      <c r="M159" s="188">
        <f t="shared" si="71"/>
        <v>44201</v>
      </c>
      <c r="N159" s="189">
        <f t="shared" si="72"/>
        <v>44201</v>
      </c>
      <c r="O159" s="192">
        <f>$O$8</f>
        <v>12</v>
      </c>
      <c r="P159" s="193" t="str">
        <f>$P$8</f>
        <v>CNC</v>
      </c>
      <c r="Q159" s="419"/>
      <c r="R159" s="194" t="str">
        <f>$R$8</f>
        <v>-</v>
      </c>
      <c r="S159" s="349">
        <v>30</v>
      </c>
    </row>
    <row r="160" spans="1:19" ht="17.25" hidden="1" customHeight="1" x14ac:dyDescent="0.25">
      <c r="A160" s="382"/>
      <c r="B160" s="197" t="s">
        <v>260</v>
      </c>
      <c r="C160" s="198" t="s">
        <v>359</v>
      </c>
      <c r="D160" s="199">
        <f>IF((ISBLANK($D$9)),"----",(($D$9)+($S$7*S160)))</f>
        <v>44188</v>
      </c>
      <c r="E160" s="200">
        <f t="shared" si="68"/>
        <v>44188</v>
      </c>
      <c r="F160" s="199">
        <f>$H$9+($S$7*Q160)</f>
        <v>43979</v>
      </c>
      <c r="G160" s="200">
        <f t="shared" si="62"/>
        <v>43979</v>
      </c>
      <c r="H160" s="199">
        <f>$H$9+($S$7*S160)</f>
        <v>44189</v>
      </c>
      <c r="I160" s="200">
        <f t="shared" si="69"/>
        <v>44189</v>
      </c>
      <c r="J160" s="201">
        <f>$J$9+($S$7*S160)</f>
        <v>44190</v>
      </c>
      <c r="K160" s="199">
        <f>$K$9+($S$7*S160)</f>
        <v>44191</v>
      </c>
      <c r="L160" s="200">
        <f t="shared" si="70"/>
        <v>44191</v>
      </c>
      <c r="M160" s="199">
        <f t="shared" si="71"/>
        <v>44198</v>
      </c>
      <c r="N160" s="200">
        <f t="shared" si="72"/>
        <v>44198</v>
      </c>
      <c r="O160" s="202">
        <f>$O$9</f>
        <v>7</v>
      </c>
      <c r="P160" s="203" t="str">
        <f>$P$9</f>
        <v>ONE</v>
      </c>
      <c r="Q160" s="420"/>
      <c r="R160" s="352" t="s">
        <v>374</v>
      </c>
      <c r="S160" s="350">
        <v>30</v>
      </c>
    </row>
    <row r="161" spans="1:19" ht="17.25" hidden="1" customHeight="1" x14ac:dyDescent="0.25">
      <c r="A161" s="98"/>
      <c r="B161" s="89" t="s">
        <v>328</v>
      </c>
      <c r="C161" s="206" t="s">
        <v>363</v>
      </c>
      <c r="D161" s="207">
        <v>44189</v>
      </c>
      <c r="E161" s="208">
        <f t="shared" si="68"/>
        <v>44189</v>
      </c>
      <c r="F161" s="207">
        <f>$H$10+($S$7*Q161)</f>
        <v>43980</v>
      </c>
      <c r="G161" s="208">
        <f t="shared" si="62"/>
        <v>43980</v>
      </c>
      <c r="H161" s="207">
        <f>$H$10+($S$7*S161)</f>
        <v>44190</v>
      </c>
      <c r="I161" s="208">
        <f t="shared" si="69"/>
        <v>44190</v>
      </c>
      <c r="J161" s="209">
        <f>$J$10+($S$7*S161)</f>
        <v>44191</v>
      </c>
      <c r="K161" s="207">
        <f>$K$11+($S$7*S161)</f>
        <v>44191</v>
      </c>
      <c r="L161" s="92">
        <f t="shared" si="70"/>
        <v>44191</v>
      </c>
      <c r="M161" s="207">
        <f t="shared" si="71"/>
        <v>44202</v>
      </c>
      <c r="N161" s="208">
        <f t="shared" si="72"/>
        <v>44202</v>
      </c>
      <c r="O161" s="210">
        <f>$O$10</f>
        <v>11</v>
      </c>
      <c r="P161" s="211" t="str">
        <f>$P$10</f>
        <v>WHL</v>
      </c>
      <c r="Q161" s="410"/>
      <c r="R161" s="212" t="str">
        <f>$R$10</f>
        <v>-</v>
      </c>
      <c r="S161" s="350">
        <v>30</v>
      </c>
    </row>
    <row r="162" spans="1:19" ht="17.25" hidden="1" customHeight="1" x14ac:dyDescent="0.25">
      <c r="A162" s="382"/>
      <c r="B162" s="197"/>
      <c r="C162" s="198"/>
      <c r="D162" s="199"/>
      <c r="E162" s="200"/>
      <c r="F162" s="199"/>
      <c r="G162" s="200"/>
      <c r="H162" s="199"/>
      <c r="I162" s="200"/>
      <c r="J162" s="201"/>
      <c r="K162" s="199"/>
      <c r="L162" s="200"/>
      <c r="M162" s="199"/>
      <c r="N162" s="200"/>
      <c r="O162" s="202"/>
      <c r="P162" s="203"/>
      <c r="Q162" s="420"/>
      <c r="R162" s="204"/>
      <c r="S162" s="350">
        <v>30</v>
      </c>
    </row>
    <row r="163" spans="1:19" ht="17.25" hidden="1" customHeight="1" x14ac:dyDescent="0.25">
      <c r="A163" s="183"/>
      <c r="B163" s="175" t="s">
        <v>271</v>
      </c>
      <c r="C163" s="213" t="s">
        <v>368</v>
      </c>
      <c r="D163" s="141" t="str">
        <f>IF((ISBLANK($D$8)),"----",(($D$8)+($S$7*S163)))</f>
        <v>----</v>
      </c>
      <c r="E163" s="140" t="str">
        <f t="shared" si="68"/>
        <v>----</v>
      </c>
      <c r="F163" s="141">
        <f>$H$12+($S$7*Q163)</f>
        <v>43980</v>
      </c>
      <c r="G163" s="140">
        <f t="shared" ref="G163" si="73">F163</f>
        <v>43980</v>
      </c>
      <c r="H163" s="141">
        <f>$H$12+($S$7*S163)</f>
        <v>44190</v>
      </c>
      <c r="I163" s="140">
        <f t="shared" si="69"/>
        <v>44190</v>
      </c>
      <c r="J163" s="214">
        <f>$J$12+($S$7*S163)</f>
        <v>44191</v>
      </c>
      <c r="K163" s="141">
        <f>$K$12+($S$7*S163)</f>
        <v>44191</v>
      </c>
      <c r="L163" s="178">
        <f t="shared" si="70"/>
        <v>44191</v>
      </c>
      <c r="M163" s="141">
        <f t="shared" si="71"/>
        <v>44201</v>
      </c>
      <c r="N163" s="140">
        <f t="shared" si="72"/>
        <v>44201</v>
      </c>
      <c r="O163" s="215">
        <f>$O$12</f>
        <v>10</v>
      </c>
      <c r="P163" s="216" t="str">
        <f>$P$12</f>
        <v>CNC</v>
      </c>
      <c r="Q163" s="418"/>
      <c r="R163" s="217" t="str">
        <f>$R$8</f>
        <v>-</v>
      </c>
      <c r="S163" s="351">
        <v>30</v>
      </c>
    </row>
    <row r="164" spans="1:19" ht="17.25" hidden="1" customHeight="1" x14ac:dyDescent="0.25">
      <c r="A164" s="354"/>
      <c r="B164" s="186" t="s">
        <v>34</v>
      </c>
      <c r="C164" s="187" t="s">
        <v>378</v>
      </c>
      <c r="D164" s="188" t="str">
        <f>IF((ISBLANK($D$8)),"----",(($D$8)+($S$7*S164)))</f>
        <v>----</v>
      </c>
      <c r="E164" s="189" t="str">
        <f t="shared" ref="E164:E168" si="74">D164</f>
        <v>----</v>
      </c>
      <c r="F164" s="354" t="s">
        <v>249</v>
      </c>
      <c r="G164" s="355" t="s">
        <v>249</v>
      </c>
      <c r="H164" s="354" t="s">
        <v>380</v>
      </c>
      <c r="I164" s="355" t="s">
        <v>380</v>
      </c>
      <c r="J164" s="354" t="s">
        <v>380</v>
      </c>
      <c r="K164" s="354" t="s">
        <v>380</v>
      </c>
      <c r="L164" s="355" t="s">
        <v>380</v>
      </c>
      <c r="M164" s="354" t="s">
        <v>380</v>
      </c>
      <c r="N164" s="355" t="s">
        <v>380</v>
      </c>
      <c r="O164" s="355" t="s">
        <v>380</v>
      </c>
      <c r="P164" s="356" t="s">
        <v>380</v>
      </c>
      <c r="Q164" s="422"/>
      <c r="R164" s="353" t="s">
        <v>379</v>
      </c>
      <c r="S164" s="349">
        <v>31</v>
      </c>
    </row>
    <row r="165" spans="1:19" ht="17.25" hidden="1" customHeight="1" x14ac:dyDescent="0.25">
      <c r="A165" s="382"/>
      <c r="B165" s="197" t="s">
        <v>46</v>
      </c>
      <c r="C165" s="198" t="s">
        <v>383</v>
      </c>
      <c r="D165" s="357">
        <v>44189</v>
      </c>
      <c r="E165" s="219">
        <f t="shared" si="74"/>
        <v>44189</v>
      </c>
      <c r="F165" s="220">
        <v>44194</v>
      </c>
      <c r="G165" s="219">
        <f t="shared" ref="G165" si="75">F165</f>
        <v>44194</v>
      </c>
      <c r="H165" s="220">
        <v>44194</v>
      </c>
      <c r="I165" s="219">
        <f t="shared" ref="I165:I168" si="76">H165</f>
        <v>44194</v>
      </c>
      <c r="J165" s="201">
        <f>$J$9+($S$7*S165)</f>
        <v>44197</v>
      </c>
      <c r="K165" s="199">
        <f>$K$9+($S$7*S165)</f>
        <v>44198</v>
      </c>
      <c r="L165" s="200">
        <f t="shared" ref="L165:L168" si="77">K165</f>
        <v>44198</v>
      </c>
      <c r="M165" s="199">
        <f t="shared" ref="M165:M168" si="78">K165+O165</f>
        <v>44205</v>
      </c>
      <c r="N165" s="200">
        <f t="shared" ref="N165:N168" si="79">M165</f>
        <v>44205</v>
      </c>
      <c r="O165" s="202">
        <f>$O$9</f>
        <v>7</v>
      </c>
      <c r="P165" s="203" t="str">
        <f>$P$9</f>
        <v>ONE</v>
      </c>
      <c r="Q165" s="420"/>
      <c r="R165" s="221" t="s">
        <v>384</v>
      </c>
      <c r="S165" s="350">
        <v>31</v>
      </c>
    </row>
    <row r="166" spans="1:19" ht="17.25" hidden="1" customHeight="1" x14ac:dyDescent="0.25">
      <c r="A166" s="98"/>
      <c r="B166" s="89"/>
      <c r="C166" s="206"/>
      <c r="D166" s="207"/>
      <c r="E166" s="208"/>
      <c r="F166" s="207"/>
      <c r="G166" s="208"/>
      <c r="H166" s="207"/>
      <c r="I166" s="208"/>
      <c r="J166" s="209"/>
      <c r="K166" s="207"/>
      <c r="L166" s="92"/>
      <c r="M166" s="207"/>
      <c r="N166" s="208"/>
      <c r="O166" s="210"/>
      <c r="P166" s="211"/>
      <c r="Q166" s="410"/>
      <c r="R166" s="212" t="str">
        <f>$R$10</f>
        <v>-</v>
      </c>
      <c r="S166" s="350">
        <v>31</v>
      </c>
    </row>
    <row r="167" spans="1:19" ht="17.25" hidden="1" customHeight="1" x14ac:dyDescent="0.25">
      <c r="A167" s="382"/>
      <c r="B167" s="197" t="s">
        <v>40</v>
      </c>
      <c r="C167" s="198" t="s">
        <v>67</v>
      </c>
      <c r="D167" s="199" t="str">
        <f>IF((ISBLANK($D$11)),"----",(($D$11)+($S$7*S167)))</f>
        <v>----</v>
      </c>
      <c r="E167" s="200" t="str">
        <f t="shared" si="74"/>
        <v>----</v>
      </c>
      <c r="F167" s="220">
        <v>44194</v>
      </c>
      <c r="G167" s="219">
        <f t="shared" ref="G167:G195" si="80">F167</f>
        <v>44194</v>
      </c>
      <c r="H167" s="220">
        <v>44194</v>
      </c>
      <c r="I167" s="219">
        <f t="shared" si="76"/>
        <v>44194</v>
      </c>
      <c r="J167" s="201">
        <f>$J$11+($S$7*S167)</f>
        <v>44198</v>
      </c>
      <c r="K167" s="199">
        <f>$K$11+($S$7*S167)</f>
        <v>44198</v>
      </c>
      <c r="L167" s="200">
        <f t="shared" si="77"/>
        <v>44198</v>
      </c>
      <c r="M167" s="199">
        <f t="shared" si="78"/>
        <v>44205</v>
      </c>
      <c r="N167" s="200">
        <f t="shared" si="79"/>
        <v>44205</v>
      </c>
      <c r="O167" s="202">
        <f>$O$11</f>
        <v>7</v>
      </c>
      <c r="P167" s="203" t="str">
        <f>$P$11</f>
        <v>OOCL/COSCO</v>
      </c>
      <c r="Q167" s="420"/>
      <c r="R167" s="204" t="str">
        <f>$R$11</f>
        <v>-</v>
      </c>
      <c r="S167" s="350">
        <v>31</v>
      </c>
    </row>
    <row r="168" spans="1:19" ht="17.25" hidden="1" customHeight="1" x14ac:dyDescent="0.25">
      <c r="A168" s="183"/>
      <c r="B168" s="175" t="s">
        <v>364</v>
      </c>
      <c r="C168" s="213" t="s">
        <v>391</v>
      </c>
      <c r="D168" s="141" t="str">
        <f>IF((ISBLANK($D$8)),"----",(($D$8)+($S$7*S168)))</f>
        <v>----</v>
      </c>
      <c r="E168" s="140" t="str">
        <f t="shared" si="74"/>
        <v>----</v>
      </c>
      <c r="F168" s="224">
        <v>44194</v>
      </c>
      <c r="G168" s="225">
        <f t="shared" si="80"/>
        <v>44194</v>
      </c>
      <c r="H168" s="224">
        <v>44194</v>
      </c>
      <c r="I168" s="225">
        <f t="shared" si="76"/>
        <v>44194</v>
      </c>
      <c r="J168" s="214">
        <f>$J$12+($S$7*S168)</f>
        <v>44198</v>
      </c>
      <c r="K168" s="141">
        <f>$K$12+($S$7*S168)</f>
        <v>44198</v>
      </c>
      <c r="L168" s="178">
        <f t="shared" si="77"/>
        <v>44198</v>
      </c>
      <c r="M168" s="141">
        <f t="shared" si="78"/>
        <v>44208</v>
      </c>
      <c r="N168" s="140">
        <f t="shared" si="79"/>
        <v>44208</v>
      </c>
      <c r="O168" s="215">
        <f>$O$12</f>
        <v>10</v>
      </c>
      <c r="P168" s="216" t="str">
        <f>$P$12</f>
        <v>CNC</v>
      </c>
      <c r="Q168" s="418"/>
      <c r="R168" s="217" t="str">
        <f>$R$8</f>
        <v>-</v>
      </c>
      <c r="S168" s="351">
        <v>31</v>
      </c>
    </row>
    <row r="169" spans="1:19" ht="17.25" hidden="1" customHeight="1" x14ac:dyDescent="0.25">
      <c r="A169" s="381"/>
      <c r="B169" s="186" t="s">
        <v>44</v>
      </c>
      <c r="C169" s="187" t="s">
        <v>381</v>
      </c>
      <c r="D169" s="188" t="str">
        <f>IF((ISBLANK($D$8)),"----",(($D$8)+($S$7*S169)))</f>
        <v>----</v>
      </c>
      <c r="E169" s="189" t="str">
        <f t="shared" ref="E169:E173" si="81">D169</f>
        <v>----</v>
      </c>
      <c r="F169" s="188">
        <f>$H$8+($S$7*Q169)</f>
        <v>43978</v>
      </c>
      <c r="G169" s="189">
        <f t="shared" si="80"/>
        <v>43978</v>
      </c>
      <c r="H169" s="188">
        <f>$H$8+($S$7*S169)</f>
        <v>44202</v>
      </c>
      <c r="I169" s="189">
        <f t="shared" ref="I169:I173" si="82">H169</f>
        <v>44202</v>
      </c>
      <c r="J169" s="190">
        <f>$J$8+($S$7*S169)</f>
        <v>44203</v>
      </c>
      <c r="K169" s="188">
        <f>$K$8+($S$7*S169)</f>
        <v>44203</v>
      </c>
      <c r="L169" s="191">
        <f t="shared" ref="L169:L173" si="83">K169</f>
        <v>44203</v>
      </c>
      <c r="M169" s="188">
        <f t="shared" ref="M169:M173" si="84">K169+O169</f>
        <v>44215</v>
      </c>
      <c r="N169" s="189">
        <f t="shared" ref="N169:N173" si="85">M169</f>
        <v>44215</v>
      </c>
      <c r="O169" s="192">
        <f>$O$8</f>
        <v>12</v>
      </c>
      <c r="P169" s="193" t="str">
        <f>$P$8</f>
        <v>CNC</v>
      </c>
      <c r="Q169" s="419"/>
      <c r="R169" s="194" t="str">
        <f>$R$8</f>
        <v>-</v>
      </c>
      <c r="S169" s="349">
        <v>32</v>
      </c>
    </row>
    <row r="170" spans="1:19" ht="17.25" hidden="1" customHeight="1" x14ac:dyDescent="0.25">
      <c r="A170" s="382"/>
      <c r="B170" s="197" t="s">
        <v>26</v>
      </c>
      <c r="C170" s="198" t="s">
        <v>342</v>
      </c>
      <c r="D170" s="199">
        <f>IF((ISBLANK($D$9)),"----",(($D$9)+($S$7*S170)))</f>
        <v>44202</v>
      </c>
      <c r="E170" s="200">
        <f t="shared" si="81"/>
        <v>44202</v>
      </c>
      <c r="F170" s="199">
        <f>$H$9+($S$7*Q170)</f>
        <v>43979</v>
      </c>
      <c r="G170" s="200">
        <f t="shared" si="80"/>
        <v>43979</v>
      </c>
      <c r="H170" s="199">
        <f>$H$9+($S$7*S170)</f>
        <v>44203</v>
      </c>
      <c r="I170" s="200">
        <f t="shared" si="82"/>
        <v>44203</v>
      </c>
      <c r="J170" s="201">
        <f>$J$9+($S$7*S170)</f>
        <v>44204</v>
      </c>
      <c r="K170" s="199">
        <f>$K$9+($S$7*S170)</f>
        <v>44205</v>
      </c>
      <c r="L170" s="200">
        <f t="shared" si="83"/>
        <v>44205</v>
      </c>
      <c r="M170" s="199">
        <f t="shared" si="84"/>
        <v>44212</v>
      </c>
      <c r="N170" s="200">
        <f t="shared" si="85"/>
        <v>44212</v>
      </c>
      <c r="O170" s="202">
        <f>$O$9</f>
        <v>7</v>
      </c>
      <c r="P170" s="203" t="str">
        <f>$P$9</f>
        <v>ONE</v>
      </c>
      <c r="Q170" s="420"/>
      <c r="R170" s="204" t="s">
        <v>387</v>
      </c>
      <c r="S170" s="350">
        <v>32</v>
      </c>
    </row>
    <row r="171" spans="1:19" ht="17.25" hidden="1" customHeight="1" x14ac:dyDescent="0.25">
      <c r="A171" s="98"/>
      <c r="B171" s="89" t="s">
        <v>332</v>
      </c>
      <c r="C171" s="206" t="s">
        <v>363</v>
      </c>
      <c r="D171" s="207">
        <v>43837</v>
      </c>
      <c r="E171" s="208">
        <f t="shared" si="81"/>
        <v>43837</v>
      </c>
      <c r="F171" s="207">
        <f>$H$10+($S$7*Q171)</f>
        <v>43980</v>
      </c>
      <c r="G171" s="208">
        <f t="shared" si="80"/>
        <v>43980</v>
      </c>
      <c r="H171" s="207">
        <f>$H$10+($S$7*S171)</f>
        <v>44204</v>
      </c>
      <c r="I171" s="208">
        <f t="shared" si="82"/>
        <v>44204</v>
      </c>
      <c r="J171" s="209">
        <f>$J$10+($S$7*S171)</f>
        <v>44205</v>
      </c>
      <c r="K171" s="207">
        <f>$K$11+($S$7*S171)</f>
        <v>44205</v>
      </c>
      <c r="L171" s="92">
        <f t="shared" si="83"/>
        <v>44205</v>
      </c>
      <c r="M171" s="207">
        <f t="shared" si="84"/>
        <v>44216</v>
      </c>
      <c r="N171" s="208">
        <f t="shared" si="85"/>
        <v>44216</v>
      </c>
      <c r="O171" s="210">
        <f>$O$10</f>
        <v>11</v>
      </c>
      <c r="P171" s="211" t="str">
        <f>$P$10</f>
        <v>WHL</v>
      </c>
      <c r="Q171" s="410"/>
      <c r="R171" s="212" t="s">
        <v>390</v>
      </c>
      <c r="S171" s="350">
        <v>32</v>
      </c>
    </row>
    <row r="172" spans="1:19" ht="17.25" hidden="1" customHeight="1" x14ac:dyDescent="0.25">
      <c r="A172" s="382"/>
      <c r="B172" s="197" t="s">
        <v>49</v>
      </c>
      <c r="C172" s="198" t="s">
        <v>373</v>
      </c>
      <c r="D172" s="199" t="str">
        <f>IF((ISBLANK($D$11)),"----",(($D$11)+($S$7*S172)))</f>
        <v>----</v>
      </c>
      <c r="E172" s="200" t="str">
        <f t="shared" si="81"/>
        <v>----</v>
      </c>
      <c r="F172" s="199">
        <f>$H$11+($S$7*Q172)</f>
        <v>43980</v>
      </c>
      <c r="G172" s="200">
        <f t="shared" si="80"/>
        <v>43980</v>
      </c>
      <c r="H172" s="199">
        <f>$H$11+($S$7*S172)</f>
        <v>44204</v>
      </c>
      <c r="I172" s="200">
        <f t="shared" si="82"/>
        <v>44204</v>
      </c>
      <c r="J172" s="201">
        <f>$J$11+($S$7*S172)</f>
        <v>44205</v>
      </c>
      <c r="K172" s="199">
        <f>$K$11+($S$7*S172)</f>
        <v>44205</v>
      </c>
      <c r="L172" s="200">
        <f t="shared" si="83"/>
        <v>44205</v>
      </c>
      <c r="M172" s="199">
        <f t="shared" si="84"/>
        <v>44212</v>
      </c>
      <c r="N172" s="200">
        <f t="shared" si="85"/>
        <v>44212</v>
      </c>
      <c r="O172" s="202">
        <f>$O$11</f>
        <v>7</v>
      </c>
      <c r="P172" s="203" t="str">
        <f>$P$11</f>
        <v>OOCL/COSCO</v>
      </c>
      <c r="Q172" s="420"/>
      <c r="R172" s="204" t="str">
        <f>$R$11</f>
        <v>-</v>
      </c>
      <c r="S172" s="350">
        <v>32</v>
      </c>
    </row>
    <row r="173" spans="1:19" ht="17.25" hidden="1" customHeight="1" x14ac:dyDescent="0.25">
      <c r="A173" s="183"/>
      <c r="B173" s="175" t="s">
        <v>251</v>
      </c>
      <c r="C173" s="213" t="s">
        <v>392</v>
      </c>
      <c r="D173" s="141" t="str">
        <f>IF((ISBLANK($D$8)),"----",(($D$8)+($S$7*S173)))</f>
        <v>----</v>
      </c>
      <c r="E173" s="140" t="str">
        <f t="shared" si="81"/>
        <v>----</v>
      </c>
      <c r="F173" s="141">
        <f>$H$12+($S$7*Q173)</f>
        <v>43980</v>
      </c>
      <c r="G173" s="140">
        <f t="shared" si="80"/>
        <v>43980</v>
      </c>
      <c r="H173" s="141">
        <f>$H$12+($S$7*S173)</f>
        <v>44204</v>
      </c>
      <c r="I173" s="140">
        <f t="shared" si="82"/>
        <v>44204</v>
      </c>
      <c r="J173" s="214">
        <f>$J$12+($S$7*S173)</f>
        <v>44205</v>
      </c>
      <c r="K173" s="141">
        <f>$K$12+($S$7*S173)</f>
        <v>44205</v>
      </c>
      <c r="L173" s="178">
        <f t="shared" si="83"/>
        <v>44205</v>
      </c>
      <c r="M173" s="141">
        <f t="shared" si="84"/>
        <v>44215</v>
      </c>
      <c r="N173" s="140">
        <f t="shared" si="85"/>
        <v>44215</v>
      </c>
      <c r="O173" s="215">
        <f>$O$12</f>
        <v>10</v>
      </c>
      <c r="P173" s="216" t="str">
        <f>$P$12</f>
        <v>CNC</v>
      </c>
      <c r="Q173" s="418"/>
      <c r="R173" s="217" t="str">
        <f>$R$8</f>
        <v>-</v>
      </c>
      <c r="S173" s="351">
        <v>32</v>
      </c>
    </row>
    <row r="174" spans="1:19" ht="17.25" hidden="1" customHeight="1" x14ac:dyDescent="0.25">
      <c r="A174" s="381"/>
      <c r="B174" s="186" t="s">
        <v>53</v>
      </c>
      <c r="C174" s="187" t="s">
        <v>382</v>
      </c>
      <c r="D174" s="188" t="str">
        <f>IF((ISBLANK($D$8)),"----",(($D$8)+($S$7*S174)))</f>
        <v>----</v>
      </c>
      <c r="E174" s="189" t="str">
        <f t="shared" ref="E174:E178" si="86">D174</f>
        <v>----</v>
      </c>
      <c r="F174" s="188">
        <f>$H$8+($S$7*Q174)</f>
        <v>43978</v>
      </c>
      <c r="G174" s="189">
        <f t="shared" si="80"/>
        <v>43978</v>
      </c>
      <c r="H174" s="188">
        <f>$H$8+($S$7*S174)</f>
        <v>44209</v>
      </c>
      <c r="I174" s="189">
        <f t="shared" ref="I174:I178" si="87">H174</f>
        <v>44209</v>
      </c>
      <c r="J174" s="190">
        <f>$J$8+($S$7*S174)</f>
        <v>44210</v>
      </c>
      <c r="K174" s="188">
        <f>$K$8+($S$7*S174)</f>
        <v>44210</v>
      </c>
      <c r="L174" s="191">
        <f t="shared" ref="L174:L178" si="88">K174</f>
        <v>44210</v>
      </c>
      <c r="M174" s="188">
        <f t="shared" ref="M174:M178" si="89">K174+O174</f>
        <v>44222</v>
      </c>
      <c r="N174" s="189">
        <f t="shared" ref="N174:N178" si="90">M174</f>
        <v>44222</v>
      </c>
      <c r="O174" s="192">
        <f>$O$8</f>
        <v>12</v>
      </c>
      <c r="P174" s="193" t="str">
        <f>$P$8</f>
        <v>CNC</v>
      </c>
      <c r="Q174" s="419"/>
      <c r="R174" s="194" t="str">
        <f>$R$8</f>
        <v>-</v>
      </c>
      <c r="S174" s="349">
        <v>33</v>
      </c>
    </row>
    <row r="175" spans="1:19" ht="17.25" hidden="1" customHeight="1" x14ac:dyDescent="0.25">
      <c r="A175" s="382"/>
      <c r="B175" s="197" t="s">
        <v>260</v>
      </c>
      <c r="C175" s="198" t="s">
        <v>385</v>
      </c>
      <c r="D175" s="199">
        <f>IF((ISBLANK($D$9)),"----",(($D$9)+($S$7*S175)))</f>
        <v>44209</v>
      </c>
      <c r="E175" s="200">
        <f t="shared" si="86"/>
        <v>44209</v>
      </c>
      <c r="F175" s="199">
        <f>$H$9+($S$7*Q175)</f>
        <v>43979</v>
      </c>
      <c r="G175" s="200">
        <f t="shared" si="80"/>
        <v>43979</v>
      </c>
      <c r="H175" s="199">
        <f>$H$9+($S$7*S175)</f>
        <v>44210</v>
      </c>
      <c r="I175" s="200">
        <f t="shared" si="87"/>
        <v>44210</v>
      </c>
      <c r="J175" s="201">
        <f>$J$9+($S$7*S175)</f>
        <v>44211</v>
      </c>
      <c r="K175" s="199">
        <f>$K$9+($S$7*S175)</f>
        <v>44212</v>
      </c>
      <c r="L175" s="200">
        <f t="shared" si="88"/>
        <v>44212</v>
      </c>
      <c r="M175" s="199">
        <f t="shared" si="89"/>
        <v>44219</v>
      </c>
      <c r="N175" s="200">
        <f t="shared" si="90"/>
        <v>44219</v>
      </c>
      <c r="O175" s="202">
        <f>$O$9</f>
        <v>7</v>
      </c>
      <c r="P175" s="203" t="str">
        <f>$P$9</f>
        <v>ONE</v>
      </c>
      <c r="Q175" s="420"/>
      <c r="R175" s="204" t="s">
        <v>387</v>
      </c>
      <c r="S175" s="350">
        <v>33</v>
      </c>
    </row>
    <row r="176" spans="1:19" ht="17.25" hidden="1" customHeight="1" x14ac:dyDescent="0.25">
      <c r="A176" s="98"/>
      <c r="B176" s="89" t="s">
        <v>333</v>
      </c>
      <c r="C176" s="206" t="s">
        <v>388</v>
      </c>
      <c r="D176" s="207">
        <f>IF((ISBLANK($D$10)),"----",(($D$10)+($S$7*S176)))</f>
        <v>44210</v>
      </c>
      <c r="E176" s="208">
        <f t="shared" si="86"/>
        <v>44210</v>
      </c>
      <c r="F176" s="207">
        <f>$H$10+($S$7*Q176)</f>
        <v>43980</v>
      </c>
      <c r="G176" s="208">
        <f t="shared" si="80"/>
        <v>43980</v>
      </c>
      <c r="H176" s="207">
        <f>$H$10+($S$7*S176)</f>
        <v>44211</v>
      </c>
      <c r="I176" s="208">
        <f t="shared" si="87"/>
        <v>44211</v>
      </c>
      <c r="J176" s="209">
        <f>$J$10+($S$7*S176)</f>
        <v>44212</v>
      </c>
      <c r="K176" s="207">
        <f>$K$11+($S$7*S176)</f>
        <v>44212</v>
      </c>
      <c r="L176" s="92">
        <f t="shared" si="88"/>
        <v>44212</v>
      </c>
      <c r="M176" s="207">
        <f t="shared" si="89"/>
        <v>44223</v>
      </c>
      <c r="N176" s="208">
        <f t="shared" si="90"/>
        <v>44223</v>
      </c>
      <c r="O176" s="210">
        <f>$O$10</f>
        <v>11</v>
      </c>
      <c r="P176" s="211" t="str">
        <f>$P$10</f>
        <v>WHL</v>
      </c>
      <c r="Q176" s="410"/>
      <c r="R176" s="212" t="s">
        <v>390</v>
      </c>
      <c r="S176" s="350">
        <v>33</v>
      </c>
    </row>
    <row r="177" spans="1:19" ht="17.25" hidden="1" customHeight="1" x14ac:dyDescent="0.25">
      <c r="A177" s="382"/>
      <c r="B177" s="197" t="s">
        <v>30</v>
      </c>
      <c r="C177" s="198" t="s">
        <v>33</v>
      </c>
      <c r="D177" s="199" t="str">
        <f>IF((ISBLANK($D$11)),"----",(($D$11)+($S$7*S177)))</f>
        <v>----</v>
      </c>
      <c r="E177" s="200" t="str">
        <f t="shared" si="86"/>
        <v>----</v>
      </c>
      <c r="F177" s="199">
        <f>$H$11+($S$7*Q177)</f>
        <v>43980</v>
      </c>
      <c r="G177" s="200">
        <f t="shared" si="80"/>
        <v>43980</v>
      </c>
      <c r="H177" s="199">
        <f>$H$11+($S$7*S177)</f>
        <v>44211</v>
      </c>
      <c r="I177" s="200">
        <f t="shared" si="87"/>
        <v>44211</v>
      </c>
      <c r="J177" s="201">
        <f>$J$11+($S$7*S177)</f>
        <v>44212</v>
      </c>
      <c r="K177" s="199">
        <f>$K$11+($S$7*S177)</f>
        <v>44212</v>
      </c>
      <c r="L177" s="200">
        <f t="shared" si="88"/>
        <v>44212</v>
      </c>
      <c r="M177" s="199">
        <f t="shared" si="89"/>
        <v>44219</v>
      </c>
      <c r="N177" s="200">
        <f t="shared" si="90"/>
        <v>44219</v>
      </c>
      <c r="O177" s="202">
        <f>$O$11</f>
        <v>7</v>
      </c>
      <c r="P177" s="203" t="str">
        <f>$P$11</f>
        <v>OOCL/COSCO</v>
      </c>
      <c r="Q177" s="420"/>
      <c r="R177" s="204" t="str">
        <f>$R$11</f>
        <v>-</v>
      </c>
      <c r="S177" s="350">
        <v>33</v>
      </c>
    </row>
    <row r="178" spans="1:19" ht="17.25" hidden="1" customHeight="1" x14ac:dyDescent="0.25">
      <c r="A178" s="183"/>
      <c r="B178" s="175" t="s">
        <v>277</v>
      </c>
      <c r="C178" s="213" t="s">
        <v>393</v>
      </c>
      <c r="D178" s="141" t="str">
        <f>IF((ISBLANK($D$8)),"----",(($D$8)+($S$7*S178)))</f>
        <v>----</v>
      </c>
      <c r="E178" s="140" t="str">
        <f t="shared" si="86"/>
        <v>----</v>
      </c>
      <c r="F178" s="141">
        <f>$H$12+($S$7*Q178)</f>
        <v>43980</v>
      </c>
      <c r="G178" s="140">
        <f t="shared" si="80"/>
        <v>43980</v>
      </c>
      <c r="H178" s="141">
        <f>$H$12+($S$7*S178)</f>
        <v>44211</v>
      </c>
      <c r="I178" s="140">
        <f t="shared" si="87"/>
        <v>44211</v>
      </c>
      <c r="J178" s="214">
        <f>$J$12+($S$7*S178)</f>
        <v>44212</v>
      </c>
      <c r="K178" s="141">
        <f>$K$12+($S$7*S178)</f>
        <v>44212</v>
      </c>
      <c r="L178" s="178">
        <f t="shared" si="88"/>
        <v>44212</v>
      </c>
      <c r="M178" s="141">
        <f t="shared" si="89"/>
        <v>44222</v>
      </c>
      <c r="N178" s="140">
        <f t="shared" si="90"/>
        <v>44222</v>
      </c>
      <c r="O178" s="215">
        <f>$O$12</f>
        <v>10</v>
      </c>
      <c r="P178" s="216" t="str">
        <f>$P$12</f>
        <v>CNC</v>
      </c>
      <c r="Q178" s="418"/>
      <c r="R178" s="217" t="str">
        <f>$R$8</f>
        <v>-</v>
      </c>
      <c r="S178" s="351">
        <v>33</v>
      </c>
    </row>
    <row r="179" spans="1:19" ht="17.25" hidden="1" customHeight="1" x14ac:dyDescent="0.25">
      <c r="A179" s="381"/>
      <c r="B179" s="186" t="s">
        <v>402</v>
      </c>
      <c r="C179" s="187" t="s">
        <v>395</v>
      </c>
      <c r="D179" s="188" t="str">
        <f>IF((ISBLANK($D$8)),"----",(($D$8)+($S$7*S179)))</f>
        <v>----</v>
      </c>
      <c r="E179" s="189" t="str">
        <f t="shared" ref="E179:E183" si="91">D179</f>
        <v>----</v>
      </c>
      <c r="F179" s="188">
        <f>$H$8+($S$7*Q179)</f>
        <v>43978</v>
      </c>
      <c r="G179" s="189">
        <f t="shared" si="80"/>
        <v>43978</v>
      </c>
      <c r="H179" s="188">
        <f>$H$8+($S$7*S179)</f>
        <v>44216</v>
      </c>
      <c r="I179" s="189">
        <f t="shared" ref="I179:I183" si="92">H179</f>
        <v>44216</v>
      </c>
      <c r="J179" s="190">
        <f>$J$8+($S$7*S179)</f>
        <v>44217</v>
      </c>
      <c r="K179" s="188">
        <f>$K$8+($S$7*S179)</f>
        <v>44217</v>
      </c>
      <c r="L179" s="191">
        <f t="shared" ref="L179:L183" si="93">K179</f>
        <v>44217</v>
      </c>
      <c r="M179" s="188">
        <f t="shared" ref="M179:M183" si="94">K179+O179</f>
        <v>44229</v>
      </c>
      <c r="N179" s="189">
        <f t="shared" ref="N179:N183" si="95">M179</f>
        <v>44229</v>
      </c>
      <c r="O179" s="192">
        <f>$O$8</f>
        <v>12</v>
      </c>
      <c r="P179" s="193" t="str">
        <f>$P$8</f>
        <v>CNC</v>
      </c>
      <c r="Q179" s="419"/>
      <c r="R179" s="194" t="str">
        <f>$R$8</f>
        <v>-</v>
      </c>
      <c r="S179" s="349">
        <v>34</v>
      </c>
    </row>
    <row r="180" spans="1:19" ht="17.25" hidden="1" customHeight="1" x14ac:dyDescent="0.25">
      <c r="A180" s="382"/>
      <c r="B180" s="197" t="s">
        <v>46</v>
      </c>
      <c r="C180" s="198" t="s">
        <v>386</v>
      </c>
      <c r="D180" s="199">
        <f>IF((ISBLANK($D$9)),"----",(($D$9)+($S$7*S180)))</f>
        <v>44216</v>
      </c>
      <c r="E180" s="200">
        <f t="shared" si="91"/>
        <v>44216</v>
      </c>
      <c r="F180" s="199">
        <f>$H$9+($S$7*Q180)</f>
        <v>43979</v>
      </c>
      <c r="G180" s="200">
        <f t="shared" si="80"/>
        <v>43979</v>
      </c>
      <c r="H180" s="199">
        <f>$H$9+($S$7*S180)</f>
        <v>44217</v>
      </c>
      <c r="I180" s="200">
        <f t="shared" si="92"/>
        <v>44217</v>
      </c>
      <c r="J180" s="201">
        <f>$J$9+($S$7*S180)</f>
        <v>44218</v>
      </c>
      <c r="K180" s="199">
        <f>$K$9+($S$7*S180)</f>
        <v>44219</v>
      </c>
      <c r="L180" s="200">
        <f t="shared" si="93"/>
        <v>44219</v>
      </c>
      <c r="M180" s="199">
        <f t="shared" si="94"/>
        <v>44226</v>
      </c>
      <c r="N180" s="200">
        <f t="shared" si="95"/>
        <v>44226</v>
      </c>
      <c r="O180" s="202">
        <f>$O$9</f>
        <v>7</v>
      </c>
      <c r="P180" s="203" t="str">
        <f>$P$9</f>
        <v>ONE</v>
      </c>
      <c r="Q180" s="420"/>
      <c r="R180" s="204" t="s">
        <v>387</v>
      </c>
      <c r="S180" s="350">
        <v>34</v>
      </c>
    </row>
    <row r="181" spans="1:19" ht="17.25" hidden="1" customHeight="1" x14ac:dyDescent="0.25">
      <c r="A181" s="98"/>
      <c r="B181" s="89" t="s">
        <v>328</v>
      </c>
      <c r="C181" s="206" t="s">
        <v>389</v>
      </c>
      <c r="D181" s="207">
        <f>IF((ISBLANK($D$10)),"----",(($D$10)+($S$7*S181)))</f>
        <v>44217</v>
      </c>
      <c r="E181" s="208">
        <f t="shared" si="91"/>
        <v>44217</v>
      </c>
      <c r="F181" s="207">
        <f>$H$10+($S$7*Q181)</f>
        <v>43980</v>
      </c>
      <c r="G181" s="208">
        <f t="shared" si="80"/>
        <v>43980</v>
      </c>
      <c r="H181" s="207">
        <f>$H$10+($S$7*S181)</f>
        <v>44218</v>
      </c>
      <c r="I181" s="208">
        <f t="shared" si="92"/>
        <v>44218</v>
      </c>
      <c r="J181" s="209">
        <f>$J$10+($S$7*S181)</f>
        <v>44219</v>
      </c>
      <c r="K181" s="207">
        <f>$K$11+($S$7*S181)</f>
        <v>44219</v>
      </c>
      <c r="L181" s="92">
        <f t="shared" si="93"/>
        <v>44219</v>
      </c>
      <c r="M181" s="207">
        <f t="shared" si="94"/>
        <v>44230</v>
      </c>
      <c r="N181" s="208">
        <f t="shared" si="95"/>
        <v>44230</v>
      </c>
      <c r="O181" s="210">
        <f>$O$10</f>
        <v>11</v>
      </c>
      <c r="P181" s="211" t="str">
        <f>$P$10</f>
        <v>WHL</v>
      </c>
      <c r="Q181" s="410"/>
      <c r="R181" s="212" t="str">
        <f>$R$10</f>
        <v>-</v>
      </c>
      <c r="S181" s="350">
        <v>34</v>
      </c>
    </row>
    <row r="182" spans="1:19" ht="17.25" hidden="1" customHeight="1" x14ac:dyDescent="0.25">
      <c r="A182" s="382"/>
      <c r="B182" s="197" t="s">
        <v>40</v>
      </c>
      <c r="C182" s="198" t="s">
        <v>232</v>
      </c>
      <c r="D182" s="199" t="str">
        <f>IF((ISBLANK($D$11)),"----",(($D$11)+($S$7*S182)))</f>
        <v>----</v>
      </c>
      <c r="E182" s="200" t="str">
        <f t="shared" si="91"/>
        <v>----</v>
      </c>
      <c r="F182" s="199">
        <f>$H$11+($S$7*Q182)</f>
        <v>43980</v>
      </c>
      <c r="G182" s="200">
        <f t="shared" si="80"/>
        <v>43980</v>
      </c>
      <c r="H182" s="199">
        <f>$H$11+($S$7*S182)</f>
        <v>44218</v>
      </c>
      <c r="I182" s="200">
        <f t="shared" si="92"/>
        <v>44218</v>
      </c>
      <c r="J182" s="201">
        <f>$J$11+($S$7*S182)</f>
        <v>44219</v>
      </c>
      <c r="K182" s="199">
        <f>$K$11+($S$7*S182)</f>
        <v>44219</v>
      </c>
      <c r="L182" s="200">
        <f t="shared" si="93"/>
        <v>44219</v>
      </c>
      <c r="M182" s="199">
        <f t="shared" si="94"/>
        <v>44226</v>
      </c>
      <c r="N182" s="200">
        <f t="shared" si="95"/>
        <v>44226</v>
      </c>
      <c r="O182" s="202">
        <f>$O$11</f>
        <v>7</v>
      </c>
      <c r="P182" s="203" t="str">
        <f>$P$11</f>
        <v>OOCL/COSCO</v>
      </c>
      <c r="Q182" s="420"/>
      <c r="R182" s="204" t="str">
        <f>$R$11</f>
        <v>-</v>
      </c>
      <c r="S182" s="350">
        <v>34</v>
      </c>
    </row>
    <row r="183" spans="1:19" ht="17.25" hidden="1" customHeight="1" x14ac:dyDescent="0.25">
      <c r="A183" s="183"/>
      <c r="B183" s="175" t="s">
        <v>271</v>
      </c>
      <c r="C183" s="213" t="s">
        <v>394</v>
      </c>
      <c r="D183" s="141" t="str">
        <f>IF((ISBLANK($D$8)),"----",(($D$8)+($S$7*S183)))</f>
        <v>----</v>
      </c>
      <c r="E183" s="140" t="str">
        <f t="shared" si="91"/>
        <v>----</v>
      </c>
      <c r="F183" s="141">
        <f>$H$12+($S$7*Q183)</f>
        <v>43980</v>
      </c>
      <c r="G183" s="140">
        <f t="shared" si="80"/>
        <v>43980</v>
      </c>
      <c r="H183" s="141">
        <f>$H$12+($S$7*S183)</f>
        <v>44218</v>
      </c>
      <c r="I183" s="140">
        <f t="shared" si="92"/>
        <v>44218</v>
      </c>
      <c r="J183" s="214">
        <f>$J$12+($S$7*S183)</f>
        <v>44219</v>
      </c>
      <c r="K183" s="141">
        <f>$K$12+($S$7*S183)</f>
        <v>44219</v>
      </c>
      <c r="L183" s="178">
        <f t="shared" si="93"/>
        <v>44219</v>
      </c>
      <c r="M183" s="141">
        <f t="shared" si="94"/>
        <v>44229</v>
      </c>
      <c r="N183" s="140">
        <f t="shared" si="95"/>
        <v>44229</v>
      </c>
      <c r="O183" s="215">
        <f>$O$12</f>
        <v>10</v>
      </c>
      <c r="P183" s="216" t="str">
        <f>$P$12</f>
        <v>CNC</v>
      </c>
      <c r="Q183" s="418"/>
      <c r="R183" s="217" t="str">
        <f>$R$8</f>
        <v>-</v>
      </c>
      <c r="S183" s="351">
        <v>34</v>
      </c>
    </row>
    <row r="184" spans="1:19" ht="17.25" hidden="1" customHeight="1" x14ac:dyDescent="0.25">
      <c r="A184" s="381"/>
      <c r="B184" s="186" t="s">
        <v>34</v>
      </c>
      <c r="C184" s="187" t="s">
        <v>406</v>
      </c>
      <c r="D184" s="188" t="str">
        <f>IF((ISBLANK($D$8)),"----",(($D$8)+($S$7*S184)))</f>
        <v>----</v>
      </c>
      <c r="E184" s="189" t="str">
        <f t="shared" ref="E184:E188" si="96">D184</f>
        <v>----</v>
      </c>
      <c r="F184" s="188">
        <f>$H$8+($S$7*Q184)</f>
        <v>43978</v>
      </c>
      <c r="G184" s="189">
        <f t="shared" si="80"/>
        <v>43978</v>
      </c>
      <c r="H184" s="188">
        <f>$H$8+($S$7*S184)</f>
        <v>44223</v>
      </c>
      <c r="I184" s="189">
        <f t="shared" ref="I184:I188" si="97">H184</f>
        <v>44223</v>
      </c>
      <c r="J184" s="190">
        <f>$J$8+($S$7*S184)</f>
        <v>44224</v>
      </c>
      <c r="K184" s="188">
        <f>$K$8+($S$7*S184)</f>
        <v>44224</v>
      </c>
      <c r="L184" s="191">
        <f t="shared" ref="L184:L188" si="98">K184</f>
        <v>44224</v>
      </c>
      <c r="M184" s="188">
        <f t="shared" ref="M184:M188" si="99">K184+O184</f>
        <v>44236</v>
      </c>
      <c r="N184" s="189">
        <f t="shared" ref="N184:N188" si="100">M184</f>
        <v>44236</v>
      </c>
      <c r="O184" s="192">
        <f>$O$8</f>
        <v>12</v>
      </c>
      <c r="P184" s="193" t="str">
        <f>$P$8</f>
        <v>CNC</v>
      </c>
      <c r="Q184" s="419"/>
      <c r="R184" s="194" t="str">
        <f>$R$8</f>
        <v>-</v>
      </c>
      <c r="S184" s="349">
        <v>35</v>
      </c>
    </row>
    <row r="185" spans="1:19" ht="17.25" hidden="1" customHeight="1" x14ac:dyDescent="0.25">
      <c r="A185" s="382"/>
      <c r="B185" s="197" t="s">
        <v>26</v>
      </c>
      <c r="C185" s="198" t="s">
        <v>368</v>
      </c>
      <c r="D185" s="199">
        <f>IF((ISBLANK($D$9)),"----",(($D$9)+($S$7*S185)))</f>
        <v>44223</v>
      </c>
      <c r="E185" s="200">
        <f t="shared" si="96"/>
        <v>44223</v>
      </c>
      <c r="F185" s="199">
        <f>$H$9+($S$7*Q185)</f>
        <v>43979</v>
      </c>
      <c r="G185" s="200">
        <f t="shared" si="80"/>
        <v>43979</v>
      </c>
      <c r="H185" s="199">
        <f>$H$9+($S$7*S185)</f>
        <v>44224</v>
      </c>
      <c r="I185" s="200">
        <f t="shared" si="97"/>
        <v>44224</v>
      </c>
      <c r="J185" s="201">
        <f>$J$9+($S$7*S185)</f>
        <v>44225</v>
      </c>
      <c r="K185" s="199">
        <f>$K$9+($S$7*S185)</f>
        <v>44226</v>
      </c>
      <c r="L185" s="200">
        <f t="shared" si="98"/>
        <v>44226</v>
      </c>
      <c r="M185" s="199">
        <f t="shared" si="99"/>
        <v>44233</v>
      </c>
      <c r="N185" s="200">
        <f t="shared" si="100"/>
        <v>44233</v>
      </c>
      <c r="O185" s="202">
        <f>$O$9</f>
        <v>7</v>
      </c>
      <c r="P185" s="203" t="str">
        <f>$P$9</f>
        <v>ONE</v>
      </c>
      <c r="Q185" s="420"/>
      <c r="R185" s="204" t="str">
        <f>$R$9</f>
        <v>LCL 危険品サービス</v>
      </c>
      <c r="S185" s="350">
        <v>35</v>
      </c>
    </row>
    <row r="186" spans="1:19" ht="17.25" hidden="1" customHeight="1" x14ac:dyDescent="0.25">
      <c r="A186" s="98"/>
      <c r="B186" s="89" t="s">
        <v>330</v>
      </c>
      <c r="C186" s="206" t="s">
        <v>418</v>
      </c>
      <c r="D186" s="207">
        <f>IF((ISBLANK($D$10)),"----",(($D$10)+($S$7*S186)))</f>
        <v>44224</v>
      </c>
      <c r="E186" s="208">
        <f t="shared" si="96"/>
        <v>44224</v>
      </c>
      <c r="F186" s="207">
        <f>$H$10+($S$7*Q186)</f>
        <v>43980</v>
      </c>
      <c r="G186" s="208">
        <f t="shared" si="80"/>
        <v>43980</v>
      </c>
      <c r="H186" s="207">
        <f>$H$10+($S$7*S186)</f>
        <v>44225</v>
      </c>
      <c r="I186" s="208">
        <f t="shared" si="97"/>
        <v>44225</v>
      </c>
      <c r="J186" s="209">
        <f>$J$10+($S$7*S186)</f>
        <v>44226</v>
      </c>
      <c r="K186" s="207">
        <f>$K$11+($S$7*S186)</f>
        <v>44226</v>
      </c>
      <c r="L186" s="92">
        <f t="shared" si="98"/>
        <v>44226</v>
      </c>
      <c r="M186" s="207">
        <f t="shared" si="99"/>
        <v>44237</v>
      </c>
      <c r="N186" s="208">
        <f t="shared" si="100"/>
        <v>44237</v>
      </c>
      <c r="O186" s="210">
        <f>$O$10</f>
        <v>11</v>
      </c>
      <c r="P186" s="211" t="str">
        <f>$P$10</f>
        <v>WHL</v>
      </c>
      <c r="Q186" s="410"/>
      <c r="R186" s="212" t="str">
        <f>$R$10</f>
        <v>-</v>
      </c>
      <c r="S186" s="350">
        <v>35</v>
      </c>
    </row>
    <row r="187" spans="1:19" ht="17.25" hidden="1" customHeight="1" x14ac:dyDescent="0.25">
      <c r="A187" s="382"/>
      <c r="B187" s="197" t="s">
        <v>49</v>
      </c>
      <c r="C187" s="198" t="s">
        <v>401</v>
      </c>
      <c r="D187" s="199" t="str">
        <f>IF((ISBLANK($D$11)),"----",(($D$11)+($S$7*S187)))</f>
        <v>----</v>
      </c>
      <c r="E187" s="200" t="str">
        <f t="shared" si="96"/>
        <v>----</v>
      </c>
      <c r="F187" s="199">
        <f>$H$11+($S$7*Q187)</f>
        <v>43980</v>
      </c>
      <c r="G187" s="200">
        <f t="shared" si="80"/>
        <v>43980</v>
      </c>
      <c r="H187" s="199">
        <f>$H$11+($S$7*S187)</f>
        <v>44225</v>
      </c>
      <c r="I187" s="200">
        <f t="shared" si="97"/>
        <v>44225</v>
      </c>
      <c r="J187" s="201">
        <f>$J$11+($S$7*S187)</f>
        <v>44226</v>
      </c>
      <c r="K187" s="199">
        <f>$K$11+($S$7*S187)</f>
        <v>44226</v>
      </c>
      <c r="L187" s="200">
        <f t="shared" si="98"/>
        <v>44226</v>
      </c>
      <c r="M187" s="199">
        <f t="shared" si="99"/>
        <v>44233</v>
      </c>
      <c r="N187" s="200">
        <f t="shared" si="100"/>
        <v>44233</v>
      </c>
      <c r="O187" s="202">
        <f>$O$11</f>
        <v>7</v>
      </c>
      <c r="P187" s="203" t="str">
        <f>$P$11</f>
        <v>OOCL/COSCO</v>
      </c>
      <c r="Q187" s="420"/>
      <c r="R187" s="204" t="str">
        <f>$R$11</f>
        <v>-</v>
      </c>
      <c r="S187" s="350">
        <v>35</v>
      </c>
    </row>
    <row r="188" spans="1:19" ht="17.25" hidden="1" customHeight="1" x14ac:dyDescent="0.25">
      <c r="A188" s="183"/>
      <c r="B188" s="175" t="s">
        <v>364</v>
      </c>
      <c r="C188" s="213" t="s">
        <v>424</v>
      </c>
      <c r="D188" s="141" t="str">
        <f>IF((ISBLANK($D$8)),"----",(($D$8)+($S$7*S188)))</f>
        <v>----</v>
      </c>
      <c r="E188" s="140" t="str">
        <f t="shared" si="96"/>
        <v>----</v>
      </c>
      <c r="F188" s="141">
        <f>$H$12+($S$7*Q188)</f>
        <v>43980</v>
      </c>
      <c r="G188" s="140">
        <f t="shared" si="80"/>
        <v>43980</v>
      </c>
      <c r="H188" s="141">
        <f>$H$12+($S$7*S188)</f>
        <v>44225</v>
      </c>
      <c r="I188" s="140">
        <f t="shared" si="97"/>
        <v>44225</v>
      </c>
      <c r="J188" s="214">
        <f>$J$12+($S$7*S188)</f>
        <v>44226</v>
      </c>
      <c r="K188" s="141">
        <f>$K$12+($S$7*S188)</f>
        <v>44226</v>
      </c>
      <c r="L188" s="178">
        <f t="shared" si="98"/>
        <v>44226</v>
      </c>
      <c r="M188" s="141">
        <f t="shared" si="99"/>
        <v>44236</v>
      </c>
      <c r="N188" s="140">
        <f t="shared" si="100"/>
        <v>44236</v>
      </c>
      <c r="O188" s="215">
        <f>$O$12</f>
        <v>10</v>
      </c>
      <c r="P188" s="216" t="str">
        <f>$P$12</f>
        <v>CNC</v>
      </c>
      <c r="Q188" s="418"/>
      <c r="R188" s="217" t="str">
        <f>$R$12</f>
        <v>-</v>
      </c>
      <c r="S188" s="351">
        <v>35</v>
      </c>
    </row>
    <row r="189" spans="1:19" ht="17.25" hidden="1" customHeight="1" x14ac:dyDescent="0.25">
      <c r="A189" s="381"/>
      <c r="B189" s="186" t="s">
        <v>44</v>
      </c>
      <c r="C189" s="187" t="s">
        <v>407</v>
      </c>
      <c r="D189" s="188" t="str">
        <f>IF((ISBLANK($D$8)),"----",(($D$8)+($S$7*S189)))</f>
        <v>----</v>
      </c>
      <c r="E189" s="189" t="str">
        <f t="shared" ref="E189:E193" si="101">D189</f>
        <v>----</v>
      </c>
      <c r="F189" s="188">
        <f>$H$8+($S$7*Q189)</f>
        <v>43978</v>
      </c>
      <c r="G189" s="189">
        <f t="shared" si="80"/>
        <v>43978</v>
      </c>
      <c r="H189" s="188">
        <f>$H$8+($S$7*S189)</f>
        <v>44230</v>
      </c>
      <c r="I189" s="189">
        <f t="shared" ref="I189:I193" si="102">H189</f>
        <v>44230</v>
      </c>
      <c r="J189" s="190">
        <f>$J$8+($S$7*S189)</f>
        <v>44231</v>
      </c>
      <c r="K189" s="188">
        <f>$K$8+($S$7*S189)</f>
        <v>44231</v>
      </c>
      <c r="L189" s="191">
        <f t="shared" ref="L189:L193" si="103">K189</f>
        <v>44231</v>
      </c>
      <c r="M189" s="188">
        <f t="shared" ref="M189:M193" si="104">K189+O189</f>
        <v>44243</v>
      </c>
      <c r="N189" s="189">
        <f t="shared" ref="N189:N193" si="105">M189</f>
        <v>44243</v>
      </c>
      <c r="O189" s="192">
        <f>$O$8</f>
        <v>12</v>
      </c>
      <c r="P189" s="193" t="str">
        <f>$P$8</f>
        <v>CNC</v>
      </c>
      <c r="Q189" s="419"/>
      <c r="R189" s="194" t="str">
        <f>$R$8</f>
        <v>-</v>
      </c>
      <c r="S189" s="349">
        <v>36</v>
      </c>
    </row>
    <row r="190" spans="1:19" ht="17.25" hidden="1" customHeight="1" x14ac:dyDescent="0.25">
      <c r="A190" s="382"/>
      <c r="B190" s="197" t="s">
        <v>263</v>
      </c>
      <c r="C190" s="198" t="s">
        <v>413</v>
      </c>
      <c r="D190" s="199">
        <f>IF((ISBLANK($D$9)),"----",(($D$9)+($S$7*S190)))</f>
        <v>44230</v>
      </c>
      <c r="E190" s="200">
        <f t="shared" si="101"/>
        <v>44230</v>
      </c>
      <c r="F190" s="199">
        <f>$H$9+($S$7*Q190)</f>
        <v>43979</v>
      </c>
      <c r="G190" s="200">
        <f t="shared" si="80"/>
        <v>43979</v>
      </c>
      <c r="H190" s="199">
        <f>$H$9+($S$7*S190)</f>
        <v>44231</v>
      </c>
      <c r="I190" s="200">
        <f t="shared" si="102"/>
        <v>44231</v>
      </c>
      <c r="J190" s="201">
        <f>$J$9+($S$7*S190)</f>
        <v>44232</v>
      </c>
      <c r="K190" s="199">
        <f>$K$9+($S$7*S190)</f>
        <v>44233</v>
      </c>
      <c r="L190" s="200">
        <f t="shared" si="103"/>
        <v>44233</v>
      </c>
      <c r="M190" s="199">
        <f t="shared" si="104"/>
        <v>44240</v>
      </c>
      <c r="N190" s="200">
        <f t="shared" si="105"/>
        <v>44240</v>
      </c>
      <c r="O190" s="202">
        <f>$O$9</f>
        <v>7</v>
      </c>
      <c r="P190" s="203" t="str">
        <f>$P$9</f>
        <v>ONE</v>
      </c>
      <c r="Q190" s="420"/>
      <c r="R190" s="204" t="str">
        <f>$R$9</f>
        <v>LCL 危険品サービス</v>
      </c>
      <c r="S190" s="350">
        <v>36</v>
      </c>
    </row>
    <row r="191" spans="1:19" ht="17.25" hidden="1" customHeight="1" x14ac:dyDescent="0.25">
      <c r="A191" s="98"/>
      <c r="B191" s="89" t="s">
        <v>332</v>
      </c>
      <c r="C191" s="206" t="s">
        <v>389</v>
      </c>
      <c r="D191" s="207">
        <f>IF((ISBLANK($D$10)),"----",(($D$10)+($S$7*S191)))</f>
        <v>44231</v>
      </c>
      <c r="E191" s="208">
        <f t="shared" si="101"/>
        <v>44231</v>
      </c>
      <c r="F191" s="207">
        <f>$H$10+($S$7*Q191)</f>
        <v>43980</v>
      </c>
      <c r="G191" s="208">
        <f t="shared" si="80"/>
        <v>43980</v>
      </c>
      <c r="H191" s="207">
        <f>$H$10+($S$7*S191)</f>
        <v>44232</v>
      </c>
      <c r="I191" s="208">
        <f t="shared" si="102"/>
        <v>44232</v>
      </c>
      <c r="J191" s="209">
        <f>$J$10+($S$7*S191)</f>
        <v>44233</v>
      </c>
      <c r="K191" s="207">
        <f>$K$11+($S$7*S191)</f>
        <v>44233</v>
      </c>
      <c r="L191" s="92">
        <f t="shared" si="103"/>
        <v>44233</v>
      </c>
      <c r="M191" s="207">
        <f t="shared" si="104"/>
        <v>44244</v>
      </c>
      <c r="N191" s="208">
        <f t="shared" si="105"/>
        <v>44244</v>
      </c>
      <c r="O191" s="210">
        <f>$O$10</f>
        <v>11</v>
      </c>
      <c r="P191" s="211" t="str">
        <f>$P$10</f>
        <v>WHL</v>
      </c>
      <c r="Q191" s="410"/>
      <c r="R191" s="212" t="str">
        <f>$R$10</f>
        <v>-</v>
      </c>
      <c r="S191" s="350">
        <v>36</v>
      </c>
    </row>
    <row r="192" spans="1:19" ht="17.25" hidden="1" customHeight="1" x14ac:dyDescent="0.25">
      <c r="A192" s="382"/>
      <c r="B192" s="197" t="s">
        <v>30</v>
      </c>
      <c r="C192" s="198" t="s">
        <v>65</v>
      </c>
      <c r="D192" s="199" t="str">
        <f>IF((ISBLANK($D$11)),"----",(($D$11)+($S$7*S192)))</f>
        <v>----</v>
      </c>
      <c r="E192" s="200" t="str">
        <f t="shared" si="101"/>
        <v>----</v>
      </c>
      <c r="F192" s="199">
        <f>$H$11+($S$7*Q192)</f>
        <v>43980</v>
      </c>
      <c r="G192" s="200">
        <f t="shared" si="80"/>
        <v>43980</v>
      </c>
      <c r="H192" s="199">
        <f>$H$11+($S$7*S192)</f>
        <v>44232</v>
      </c>
      <c r="I192" s="200">
        <f t="shared" si="102"/>
        <v>44232</v>
      </c>
      <c r="J192" s="201">
        <f>$J$11+($S$7*S192)</f>
        <v>44233</v>
      </c>
      <c r="K192" s="199">
        <f>$K$11+($S$7*S192)</f>
        <v>44233</v>
      </c>
      <c r="L192" s="200">
        <f t="shared" si="103"/>
        <v>44233</v>
      </c>
      <c r="M192" s="199">
        <f t="shared" si="104"/>
        <v>44240</v>
      </c>
      <c r="N192" s="200">
        <f t="shared" si="105"/>
        <v>44240</v>
      </c>
      <c r="O192" s="202">
        <f>$O$11</f>
        <v>7</v>
      </c>
      <c r="P192" s="203" t="str">
        <f>$P$11</f>
        <v>OOCL/COSCO</v>
      </c>
      <c r="Q192" s="420"/>
      <c r="R192" s="204" t="str">
        <f>$R$11</f>
        <v>-</v>
      </c>
      <c r="S192" s="350">
        <v>36</v>
      </c>
    </row>
    <row r="193" spans="1:19" ht="17.25" hidden="1" customHeight="1" x14ac:dyDescent="0.25">
      <c r="A193" s="183"/>
      <c r="B193" s="175" t="s">
        <v>251</v>
      </c>
      <c r="C193" s="213" t="s">
        <v>427</v>
      </c>
      <c r="D193" s="141" t="str">
        <f>IF((ISBLANK($D$8)),"----",(($D$8)+($S$7*S193)))</f>
        <v>----</v>
      </c>
      <c r="E193" s="140" t="str">
        <f t="shared" si="101"/>
        <v>----</v>
      </c>
      <c r="F193" s="141">
        <f>$H$12+($S$7*Q193)</f>
        <v>43980</v>
      </c>
      <c r="G193" s="140">
        <f t="shared" si="80"/>
        <v>43980</v>
      </c>
      <c r="H193" s="141">
        <f>$H$12+($S$7*S193)</f>
        <v>44232</v>
      </c>
      <c r="I193" s="140">
        <f t="shared" si="102"/>
        <v>44232</v>
      </c>
      <c r="J193" s="214">
        <f>$J$12+($S$7*S193)</f>
        <v>44233</v>
      </c>
      <c r="K193" s="141">
        <f>$K$12+($S$7*S193)</f>
        <v>44233</v>
      </c>
      <c r="L193" s="178">
        <f t="shared" si="103"/>
        <v>44233</v>
      </c>
      <c r="M193" s="141">
        <f t="shared" si="104"/>
        <v>44243</v>
      </c>
      <c r="N193" s="140">
        <f t="shared" si="105"/>
        <v>44243</v>
      </c>
      <c r="O193" s="215">
        <f>$O$12</f>
        <v>10</v>
      </c>
      <c r="P193" s="216" t="str">
        <f>$P$12</f>
        <v>CNC</v>
      </c>
      <c r="Q193" s="418"/>
      <c r="R193" s="217" t="str">
        <f>$R$12</f>
        <v>-</v>
      </c>
      <c r="S193" s="351">
        <v>36</v>
      </c>
    </row>
    <row r="194" spans="1:19" ht="17.25" hidden="1" customHeight="1" x14ac:dyDescent="0.25">
      <c r="A194" s="381"/>
      <c r="B194" s="186" t="s">
        <v>434</v>
      </c>
      <c r="C194" s="187" t="s">
        <v>436</v>
      </c>
      <c r="D194" s="188" t="str">
        <f>IF((ISBLANK($D$8)),"----",(($D$8)+($S$7*S194)))</f>
        <v>----</v>
      </c>
      <c r="E194" s="189" t="str">
        <f t="shared" ref="E194:E198" si="106">D194</f>
        <v>----</v>
      </c>
      <c r="F194" s="364">
        <v>44236</v>
      </c>
      <c r="G194" s="365">
        <f t="shared" si="80"/>
        <v>44236</v>
      </c>
      <c r="H194" s="364">
        <v>44236</v>
      </c>
      <c r="I194" s="365">
        <f t="shared" ref="I194:I198" si="107">H194</f>
        <v>44236</v>
      </c>
      <c r="J194" s="190">
        <f>$J$8+($S$7*S194)</f>
        <v>44238</v>
      </c>
      <c r="K194" s="188">
        <f>$K$8+($S$7*S194)</f>
        <v>44238</v>
      </c>
      <c r="L194" s="191">
        <f t="shared" ref="L194:L198" si="108">K194</f>
        <v>44238</v>
      </c>
      <c r="M194" s="188">
        <f t="shared" ref="M194:M198" si="109">K194+O194</f>
        <v>44250</v>
      </c>
      <c r="N194" s="189">
        <f t="shared" ref="N194:N198" si="110">M194</f>
        <v>44250</v>
      </c>
      <c r="O194" s="192">
        <f>$O$8</f>
        <v>12</v>
      </c>
      <c r="P194" s="193" t="str">
        <f>$P$8</f>
        <v>CNC</v>
      </c>
      <c r="Q194" s="419"/>
      <c r="R194" s="194" t="str">
        <f>$R$8</f>
        <v>-</v>
      </c>
      <c r="S194" s="349">
        <v>37</v>
      </c>
    </row>
    <row r="195" spans="1:19" ht="17.25" hidden="1" customHeight="1" x14ac:dyDescent="0.25">
      <c r="A195" s="382"/>
      <c r="B195" s="197" t="s">
        <v>260</v>
      </c>
      <c r="C195" s="198" t="s">
        <v>414</v>
      </c>
      <c r="D195" s="220">
        <v>44236</v>
      </c>
      <c r="E195" s="219">
        <f t="shared" si="106"/>
        <v>44236</v>
      </c>
      <c r="F195" s="220">
        <v>44237</v>
      </c>
      <c r="G195" s="219">
        <f t="shared" si="80"/>
        <v>44237</v>
      </c>
      <c r="H195" s="220">
        <v>44237</v>
      </c>
      <c r="I195" s="219">
        <f t="shared" si="107"/>
        <v>44237</v>
      </c>
      <c r="J195" s="201">
        <f>$J$9+($S$7*S195)</f>
        <v>44239</v>
      </c>
      <c r="K195" s="199">
        <f>$K$9+($S$7*S195)</f>
        <v>44240</v>
      </c>
      <c r="L195" s="200">
        <f t="shared" si="108"/>
        <v>44240</v>
      </c>
      <c r="M195" s="199">
        <f t="shared" si="109"/>
        <v>44247</v>
      </c>
      <c r="N195" s="200">
        <f t="shared" si="110"/>
        <v>44247</v>
      </c>
      <c r="O195" s="202">
        <f>$O$9</f>
        <v>7</v>
      </c>
      <c r="P195" s="203" t="str">
        <f>$P$9</f>
        <v>ONE</v>
      </c>
      <c r="Q195" s="420"/>
      <c r="R195" s="204" t="str">
        <f>$R$9</f>
        <v>LCL 危険品サービス</v>
      </c>
      <c r="S195" s="350">
        <v>37</v>
      </c>
    </row>
    <row r="196" spans="1:19" ht="17.25" hidden="1" customHeight="1" x14ac:dyDescent="0.25">
      <c r="A196" s="98"/>
      <c r="B196" s="89"/>
      <c r="C196" s="206"/>
      <c r="D196" s="207"/>
      <c r="E196" s="208"/>
      <c r="F196" s="207"/>
      <c r="G196" s="208"/>
      <c r="H196" s="207"/>
      <c r="I196" s="208"/>
      <c r="J196" s="209"/>
      <c r="K196" s="207"/>
      <c r="L196" s="92"/>
      <c r="M196" s="207"/>
      <c r="N196" s="208"/>
      <c r="O196" s="210"/>
      <c r="P196" s="211"/>
      <c r="Q196" s="410"/>
      <c r="R196" s="212" t="str">
        <f>$R$10</f>
        <v>-</v>
      </c>
      <c r="S196" s="350">
        <v>37</v>
      </c>
    </row>
    <row r="197" spans="1:19" ht="17.25" hidden="1" customHeight="1" x14ac:dyDescent="0.25">
      <c r="A197" s="382"/>
      <c r="B197" s="197" t="s">
        <v>40</v>
      </c>
      <c r="C197" s="198" t="s">
        <v>233</v>
      </c>
      <c r="D197" s="199" t="str">
        <f>IF((ISBLANK($D$11)),"----",(($D$11)+($S$7*S197)))</f>
        <v>----</v>
      </c>
      <c r="E197" s="200" t="str">
        <f t="shared" si="106"/>
        <v>----</v>
      </c>
      <c r="F197" s="199">
        <f>$H$11+($S$7*Q197)</f>
        <v>43980</v>
      </c>
      <c r="G197" s="200">
        <f t="shared" ref="G197:G205" si="111">F197</f>
        <v>43980</v>
      </c>
      <c r="H197" s="199">
        <f>$H$11+($S$7*S197)</f>
        <v>44239</v>
      </c>
      <c r="I197" s="200">
        <f t="shared" si="107"/>
        <v>44239</v>
      </c>
      <c r="J197" s="201">
        <f>$J$11+($S$7*S197)</f>
        <v>44240</v>
      </c>
      <c r="K197" s="199">
        <f>$K$11+($S$7*S197)</f>
        <v>44240</v>
      </c>
      <c r="L197" s="200">
        <f t="shared" si="108"/>
        <v>44240</v>
      </c>
      <c r="M197" s="199">
        <f t="shared" si="109"/>
        <v>44247</v>
      </c>
      <c r="N197" s="200">
        <f t="shared" si="110"/>
        <v>44247</v>
      </c>
      <c r="O197" s="202">
        <f>$O$11</f>
        <v>7</v>
      </c>
      <c r="P197" s="203" t="str">
        <f>$P$11</f>
        <v>OOCL/COSCO</v>
      </c>
      <c r="Q197" s="420"/>
      <c r="R197" s="204" t="str">
        <f>$R$11</f>
        <v>-</v>
      </c>
      <c r="S197" s="350">
        <v>37</v>
      </c>
    </row>
    <row r="198" spans="1:19" ht="17.25" hidden="1" customHeight="1" x14ac:dyDescent="0.25">
      <c r="A198" s="183"/>
      <c r="B198" s="175" t="s">
        <v>277</v>
      </c>
      <c r="C198" s="213" t="s">
        <v>428</v>
      </c>
      <c r="D198" s="141" t="str">
        <f>IF((ISBLANK($D$8)),"----",(($D$8)+($S$7*S198)))</f>
        <v>----</v>
      </c>
      <c r="E198" s="140" t="str">
        <f t="shared" si="106"/>
        <v>----</v>
      </c>
      <c r="F198" s="141">
        <f>$H$12+($S$7*Q198)</f>
        <v>43980</v>
      </c>
      <c r="G198" s="140">
        <f t="shared" si="111"/>
        <v>43980</v>
      </c>
      <c r="H198" s="141">
        <f>$H$12+($S$7*S198)</f>
        <v>44239</v>
      </c>
      <c r="I198" s="140">
        <f t="shared" si="107"/>
        <v>44239</v>
      </c>
      <c r="J198" s="214">
        <f>$J$12+($S$7*S198)</f>
        <v>44240</v>
      </c>
      <c r="K198" s="141">
        <f>$K$12+($S$7*S198)</f>
        <v>44240</v>
      </c>
      <c r="L198" s="178">
        <f t="shared" si="108"/>
        <v>44240</v>
      </c>
      <c r="M198" s="141">
        <f t="shared" si="109"/>
        <v>44250</v>
      </c>
      <c r="N198" s="140">
        <f t="shared" si="110"/>
        <v>44250</v>
      </c>
      <c r="O198" s="215">
        <f>$O$12</f>
        <v>10</v>
      </c>
      <c r="P198" s="216" t="str">
        <f>$P$12</f>
        <v>CNC</v>
      </c>
      <c r="Q198" s="418"/>
      <c r="R198" s="217" t="str">
        <f>$R$12</f>
        <v>-</v>
      </c>
      <c r="S198" s="351">
        <v>37</v>
      </c>
    </row>
    <row r="199" spans="1:19" ht="17.25" hidden="1" customHeight="1" x14ac:dyDescent="0.25">
      <c r="A199" s="381"/>
      <c r="B199" s="186" t="s">
        <v>53</v>
      </c>
      <c r="C199" s="187" t="s">
        <v>408</v>
      </c>
      <c r="D199" s="188" t="str">
        <f>IF((ISBLANK($D$8)),"----",(($D$8)+($S$7*S199)))</f>
        <v>----</v>
      </c>
      <c r="E199" s="189" t="str">
        <f t="shared" ref="E199:E203" si="112">D199</f>
        <v>----</v>
      </c>
      <c r="F199" s="188">
        <f>$H$8+($S$7*Q199)</f>
        <v>43978</v>
      </c>
      <c r="G199" s="189">
        <f t="shared" si="111"/>
        <v>43978</v>
      </c>
      <c r="H199" s="188">
        <f>$H$8+($S$7*S199)</f>
        <v>44244</v>
      </c>
      <c r="I199" s="189">
        <f t="shared" ref="I199:I203" si="113">H199</f>
        <v>44244</v>
      </c>
      <c r="J199" s="190">
        <f>$J$8+($S$7*S199)</f>
        <v>44245</v>
      </c>
      <c r="K199" s="188">
        <f>$K$8+($S$7*S199)</f>
        <v>44245</v>
      </c>
      <c r="L199" s="191">
        <f t="shared" ref="L199:L203" si="114">K199</f>
        <v>44245</v>
      </c>
      <c r="M199" s="188">
        <f t="shared" ref="M199:M203" si="115">K199+O199</f>
        <v>44257</v>
      </c>
      <c r="N199" s="189">
        <f t="shared" ref="N199:N203" si="116">M199</f>
        <v>44257</v>
      </c>
      <c r="O199" s="192">
        <f>$O$8</f>
        <v>12</v>
      </c>
      <c r="P199" s="193" t="str">
        <f>$P$8</f>
        <v>CNC</v>
      </c>
      <c r="Q199" s="419"/>
      <c r="R199" s="194" t="str">
        <f>$R$8</f>
        <v>-</v>
      </c>
      <c r="S199" s="349">
        <v>38</v>
      </c>
    </row>
    <row r="200" spans="1:19" ht="17.25" hidden="1" customHeight="1" x14ac:dyDescent="0.25">
      <c r="A200" s="382"/>
      <c r="B200" s="197" t="s">
        <v>26</v>
      </c>
      <c r="C200" s="198" t="s">
        <v>394</v>
      </c>
      <c r="D200" s="199">
        <f>IF((ISBLANK($D$9)),"----",(($D$9)+($S$7*S200)))</f>
        <v>44244</v>
      </c>
      <c r="E200" s="200">
        <f t="shared" si="112"/>
        <v>44244</v>
      </c>
      <c r="F200" s="199">
        <f>$H$9+($S$7*Q200)</f>
        <v>43979</v>
      </c>
      <c r="G200" s="200">
        <f t="shared" si="111"/>
        <v>43979</v>
      </c>
      <c r="H200" s="199">
        <f>$H$9+($S$7*S200)</f>
        <v>44245</v>
      </c>
      <c r="I200" s="200">
        <f t="shared" si="113"/>
        <v>44245</v>
      </c>
      <c r="J200" s="201">
        <f>$J$9+($S$7*S200)</f>
        <v>44246</v>
      </c>
      <c r="K200" s="199">
        <f>$K$9+($S$7*S200)</f>
        <v>44247</v>
      </c>
      <c r="L200" s="200">
        <f t="shared" si="114"/>
        <v>44247</v>
      </c>
      <c r="M200" s="199">
        <f t="shared" si="115"/>
        <v>44254</v>
      </c>
      <c r="N200" s="200">
        <f t="shared" si="116"/>
        <v>44254</v>
      </c>
      <c r="O200" s="202">
        <f>$O$9</f>
        <v>7</v>
      </c>
      <c r="P200" s="203" t="str">
        <f>$P$9</f>
        <v>ONE</v>
      </c>
      <c r="Q200" s="420"/>
      <c r="R200" s="204" t="str">
        <f>$R$9</f>
        <v>LCL 危険品サービス</v>
      </c>
      <c r="S200" s="350">
        <v>38</v>
      </c>
    </row>
    <row r="201" spans="1:19" ht="17.25" hidden="1" customHeight="1" x14ac:dyDescent="0.25">
      <c r="A201" s="98"/>
      <c r="B201" s="89" t="s">
        <v>328</v>
      </c>
      <c r="C201" s="206" t="s">
        <v>419</v>
      </c>
      <c r="D201" s="207">
        <f>IF((ISBLANK($D$10)),"----",(($D$10)+($S$7*S201)))</f>
        <v>44245</v>
      </c>
      <c r="E201" s="208">
        <f t="shared" si="112"/>
        <v>44245</v>
      </c>
      <c r="F201" s="207">
        <f>$H$10+($S$7*Q201)</f>
        <v>43980</v>
      </c>
      <c r="G201" s="208">
        <f t="shared" si="111"/>
        <v>43980</v>
      </c>
      <c r="H201" s="207">
        <f>$H$10+($S$7*S201)</f>
        <v>44246</v>
      </c>
      <c r="I201" s="208">
        <f t="shared" si="113"/>
        <v>44246</v>
      </c>
      <c r="J201" s="209">
        <f>$J$10+($S$7*S201)</f>
        <v>44247</v>
      </c>
      <c r="K201" s="207">
        <f>$K$11+($S$7*S201)</f>
        <v>44247</v>
      </c>
      <c r="L201" s="92">
        <f t="shared" si="114"/>
        <v>44247</v>
      </c>
      <c r="M201" s="207">
        <f t="shared" si="115"/>
        <v>44258</v>
      </c>
      <c r="N201" s="208">
        <f t="shared" si="116"/>
        <v>44258</v>
      </c>
      <c r="O201" s="210">
        <f>$O$10</f>
        <v>11</v>
      </c>
      <c r="P201" s="211" t="str">
        <f>$P$10</f>
        <v>WHL</v>
      </c>
      <c r="Q201" s="410"/>
      <c r="R201" s="212" t="str">
        <f>$R$10</f>
        <v>-</v>
      </c>
      <c r="S201" s="350">
        <v>38</v>
      </c>
    </row>
    <row r="202" spans="1:19" ht="17.25" hidden="1" customHeight="1" x14ac:dyDescent="0.25">
      <c r="A202" s="382"/>
      <c r="B202" s="197" t="s">
        <v>49</v>
      </c>
      <c r="C202" s="198" t="s">
        <v>422</v>
      </c>
      <c r="D202" s="199" t="str">
        <f>IF((ISBLANK($D$11)),"----",(($D$11)+($S$7*S202)))</f>
        <v>----</v>
      </c>
      <c r="E202" s="200" t="str">
        <f t="shared" si="112"/>
        <v>----</v>
      </c>
      <c r="F202" s="199">
        <f>$H$11+($S$7*Q202)</f>
        <v>43980</v>
      </c>
      <c r="G202" s="200">
        <f t="shared" si="111"/>
        <v>43980</v>
      </c>
      <c r="H202" s="199">
        <f>$H$11+($S$7*S202)</f>
        <v>44246</v>
      </c>
      <c r="I202" s="200">
        <f t="shared" si="113"/>
        <v>44246</v>
      </c>
      <c r="J202" s="201">
        <f>$J$11+($S$7*S202)</f>
        <v>44247</v>
      </c>
      <c r="K202" s="199">
        <f>$K$11+($S$7*S202)</f>
        <v>44247</v>
      </c>
      <c r="L202" s="200">
        <f t="shared" si="114"/>
        <v>44247</v>
      </c>
      <c r="M202" s="199">
        <f t="shared" si="115"/>
        <v>44254</v>
      </c>
      <c r="N202" s="200">
        <f t="shared" si="116"/>
        <v>44254</v>
      </c>
      <c r="O202" s="202">
        <f>$O$11</f>
        <v>7</v>
      </c>
      <c r="P202" s="203" t="str">
        <f>$P$11</f>
        <v>OOCL/COSCO</v>
      </c>
      <c r="Q202" s="420"/>
      <c r="R202" s="204" t="str">
        <f>$R$11</f>
        <v>-</v>
      </c>
      <c r="S202" s="350">
        <v>38</v>
      </c>
    </row>
    <row r="203" spans="1:19" ht="17.25" hidden="1" customHeight="1" x14ac:dyDescent="0.25">
      <c r="A203" s="183"/>
      <c r="B203" s="175" t="s">
        <v>271</v>
      </c>
      <c r="C203" s="213" t="s">
        <v>429</v>
      </c>
      <c r="D203" s="141" t="str">
        <f>IF((ISBLANK($D$8)),"----",(($D$8)+($S$7*S203)))</f>
        <v>----</v>
      </c>
      <c r="E203" s="140" t="str">
        <f t="shared" si="112"/>
        <v>----</v>
      </c>
      <c r="F203" s="141">
        <f>$H$12+($S$7*Q203)</f>
        <v>43980</v>
      </c>
      <c r="G203" s="140">
        <f t="shared" si="111"/>
        <v>43980</v>
      </c>
      <c r="H203" s="141">
        <f>$H$12+($S$7*S203)</f>
        <v>44246</v>
      </c>
      <c r="I203" s="140">
        <f t="shared" si="113"/>
        <v>44246</v>
      </c>
      <c r="J203" s="214">
        <f>$J$12+($S$7*S203)</f>
        <v>44247</v>
      </c>
      <c r="K203" s="141">
        <f>$K$12+($S$7*S203)</f>
        <v>44247</v>
      </c>
      <c r="L203" s="178">
        <f t="shared" si="114"/>
        <v>44247</v>
      </c>
      <c r="M203" s="141">
        <f t="shared" si="115"/>
        <v>44257</v>
      </c>
      <c r="N203" s="140">
        <f t="shared" si="116"/>
        <v>44257</v>
      </c>
      <c r="O203" s="215">
        <f>$O$12</f>
        <v>10</v>
      </c>
      <c r="P203" s="216" t="str">
        <f>$P$12</f>
        <v>CNC</v>
      </c>
      <c r="Q203" s="418"/>
      <c r="R203" s="217" t="str">
        <f>$R$12</f>
        <v>-</v>
      </c>
      <c r="S203" s="351">
        <v>38</v>
      </c>
    </row>
    <row r="204" spans="1:19" ht="17.25" hidden="1" customHeight="1" x14ac:dyDescent="0.25">
      <c r="A204" s="381"/>
      <c r="B204" s="186" t="s">
        <v>34</v>
      </c>
      <c r="C204" s="187" t="s">
        <v>409</v>
      </c>
      <c r="D204" s="188" t="str">
        <f>IF((ISBLANK($D$8)),"----",(($D$8)+($S$7*S204)))</f>
        <v>----</v>
      </c>
      <c r="E204" s="189" t="str">
        <f t="shared" ref="E204:E213" si="117">D204</f>
        <v>----</v>
      </c>
      <c r="F204" s="188">
        <f>$H$8+($S$7*Q204)</f>
        <v>43978</v>
      </c>
      <c r="G204" s="189">
        <f t="shared" si="111"/>
        <v>43978</v>
      </c>
      <c r="H204" s="188">
        <f>$H$8+($S$7*S204)</f>
        <v>44251</v>
      </c>
      <c r="I204" s="189">
        <f t="shared" ref="I204:I213" si="118">H204</f>
        <v>44251</v>
      </c>
      <c r="J204" s="190">
        <f>$J$8+($S$7*S204)</f>
        <v>44252</v>
      </c>
      <c r="K204" s="188">
        <f>$K$8+($S$7*S204)</f>
        <v>44252</v>
      </c>
      <c r="L204" s="191">
        <f t="shared" ref="L204:L213" si="119">K204</f>
        <v>44252</v>
      </c>
      <c r="M204" s="188">
        <f t="shared" ref="M204:M213" si="120">K204+O204</f>
        <v>44264</v>
      </c>
      <c r="N204" s="189">
        <f t="shared" ref="N204:N213" si="121">M204</f>
        <v>44264</v>
      </c>
      <c r="O204" s="192">
        <f>$O$8</f>
        <v>12</v>
      </c>
      <c r="P204" s="193" t="str">
        <f>$P$8</f>
        <v>CNC</v>
      </c>
      <c r="Q204" s="419"/>
      <c r="R204" s="194" t="str">
        <f>$R$8</f>
        <v>-</v>
      </c>
      <c r="S204" s="349">
        <v>39</v>
      </c>
    </row>
    <row r="205" spans="1:19" ht="17.25" hidden="1" customHeight="1" x14ac:dyDescent="0.25">
      <c r="A205" s="382"/>
      <c r="B205" s="197" t="s">
        <v>263</v>
      </c>
      <c r="C205" s="198" t="s">
        <v>417</v>
      </c>
      <c r="D205" s="199">
        <f>IF((ISBLANK($D$9)),"----",(($D$9)+($S$7*S205)))</f>
        <v>44251</v>
      </c>
      <c r="E205" s="200">
        <f t="shared" si="117"/>
        <v>44251</v>
      </c>
      <c r="F205" s="199">
        <f>$H$9+($S$7*Q205)</f>
        <v>43979</v>
      </c>
      <c r="G205" s="200">
        <f t="shared" si="111"/>
        <v>43979</v>
      </c>
      <c r="H205" s="199">
        <f>$H$9+($S$7*S205)</f>
        <v>44252</v>
      </c>
      <c r="I205" s="200">
        <f t="shared" si="118"/>
        <v>44252</v>
      </c>
      <c r="J205" s="201">
        <f>$J$9+($S$7*S205)</f>
        <v>44253</v>
      </c>
      <c r="K205" s="199">
        <f>$K$9+($S$7*S205)</f>
        <v>44254</v>
      </c>
      <c r="L205" s="200">
        <f t="shared" si="119"/>
        <v>44254</v>
      </c>
      <c r="M205" s="199">
        <f t="shared" si="120"/>
        <v>44261</v>
      </c>
      <c r="N205" s="200">
        <f t="shared" si="121"/>
        <v>44261</v>
      </c>
      <c r="O205" s="202">
        <f>$O$9</f>
        <v>7</v>
      </c>
      <c r="P205" s="203" t="str">
        <f>$P$9</f>
        <v>ONE</v>
      </c>
      <c r="Q205" s="420"/>
      <c r="R205" s="204" t="str">
        <f>$R$9</f>
        <v>LCL 危険品サービス</v>
      </c>
      <c r="S205" s="350">
        <v>39</v>
      </c>
    </row>
    <row r="206" spans="1:19" ht="17.25" hidden="1" customHeight="1" x14ac:dyDescent="0.25">
      <c r="A206" s="98"/>
      <c r="B206" s="89"/>
      <c r="C206" s="206"/>
      <c r="D206" s="207"/>
      <c r="E206" s="208"/>
      <c r="F206" s="207"/>
      <c r="G206" s="208"/>
      <c r="H206" s="207"/>
      <c r="I206" s="208"/>
      <c r="J206" s="209"/>
      <c r="K206" s="207"/>
      <c r="L206" s="92"/>
      <c r="M206" s="207"/>
      <c r="N206" s="208"/>
      <c r="O206" s="210"/>
      <c r="P206" s="211"/>
      <c r="Q206" s="410"/>
      <c r="R206" s="212"/>
      <c r="S206" s="350">
        <v>39</v>
      </c>
    </row>
    <row r="207" spans="1:19" ht="17.25" hidden="1" customHeight="1" x14ac:dyDescent="0.25">
      <c r="A207" s="382"/>
      <c r="B207" s="197" t="s">
        <v>30</v>
      </c>
      <c r="C207" s="198" t="s">
        <v>229</v>
      </c>
      <c r="D207" s="199" t="str">
        <f>IF((ISBLANK($D$11)),"----",(($D$11)+($S$7*S207)))</f>
        <v>----</v>
      </c>
      <c r="E207" s="200" t="str">
        <f t="shared" si="117"/>
        <v>----</v>
      </c>
      <c r="F207" s="199">
        <f>$H$11+($S$7*Q207)</f>
        <v>43980</v>
      </c>
      <c r="G207" s="200">
        <f t="shared" ref="G207:G228" si="122">F207</f>
        <v>43980</v>
      </c>
      <c r="H207" s="199">
        <f>$H$11+($S$7*S207)</f>
        <v>44253</v>
      </c>
      <c r="I207" s="200">
        <f t="shared" si="118"/>
        <v>44253</v>
      </c>
      <c r="J207" s="201">
        <f>$J$11+($S$7*S207)</f>
        <v>44254</v>
      </c>
      <c r="K207" s="199">
        <f>$K$11+($S$7*S207)</f>
        <v>44254</v>
      </c>
      <c r="L207" s="200">
        <f t="shared" si="119"/>
        <v>44254</v>
      </c>
      <c r="M207" s="199">
        <f t="shared" si="120"/>
        <v>44261</v>
      </c>
      <c r="N207" s="200">
        <f t="shared" si="121"/>
        <v>44261</v>
      </c>
      <c r="O207" s="202">
        <f>$O$11</f>
        <v>7</v>
      </c>
      <c r="P207" s="203" t="str">
        <f>$P$11</f>
        <v>OOCL/COSCO</v>
      </c>
      <c r="Q207" s="420"/>
      <c r="R207" s="204" t="str">
        <f>$R$11</f>
        <v>-</v>
      </c>
      <c r="S207" s="350">
        <v>39</v>
      </c>
    </row>
    <row r="208" spans="1:19" ht="17.25" hidden="1" customHeight="1" x14ac:dyDescent="0.25">
      <c r="A208" s="183"/>
      <c r="B208" s="175" t="s">
        <v>364</v>
      </c>
      <c r="C208" s="213" t="s">
        <v>431</v>
      </c>
      <c r="D208" s="141" t="str">
        <f>IF((ISBLANK($D$8)),"----",(($D$8)+($S$7*S208)))</f>
        <v>----</v>
      </c>
      <c r="E208" s="140" t="str">
        <f t="shared" si="117"/>
        <v>----</v>
      </c>
      <c r="F208" s="141">
        <f>$H$12+($S$7*Q208)</f>
        <v>43980</v>
      </c>
      <c r="G208" s="140">
        <f t="shared" si="122"/>
        <v>43980</v>
      </c>
      <c r="H208" s="141">
        <f>$H$12+($S$7*S208)</f>
        <v>44253</v>
      </c>
      <c r="I208" s="140">
        <f t="shared" si="118"/>
        <v>44253</v>
      </c>
      <c r="J208" s="214">
        <f>$J$12+($S$7*S208)</f>
        <v>44254</v>
      </c>
      <c r="K208" s="141">
        <f>$K$12+($S$7*S208)</f>
        <v>44254</v>
      </c>
      <c r="L208" s="178">
        <f t="shared" si="119"/>
        <v>44254</v>
      </c>
      <c r="M208" s="141">
        <f t="shared" si="120"/>
        <v>44264</v>
      </c>
      <c r="N208" s="140">
        <f t="shared" si="121"/>
        <v>44264</v>
      </c>
      <c r="O208" s="215">
        <f>$O$12</f>
        <v>10</v>
      </c>
      <c r="P208" s="216" t="str">
        <f>$P$12</f>
        <v>CNC</v>
      </c>
      <c r="Q208" s="418"/>
      <c r="R208" s="217" t="str">
        <f>$R$12</f>
        <v>-</v>
      </c>
      <c r="S208" s="351">
        <v>39</v>
      </c>
    </row>
    <row r="209" spans="1:19" ht="17.25" hidden="1" customHeight="1" x14ac:dyDescent="0.25">
      <c r="A209" s="381"/>
      <c r="B209" s="186" t="s">
        <v>226</v>
      </c>
      <c r="C209" s="187" t="s">
        <v>438</v>
      </c>
      <c r="D209" s="274" t="str">
        <f>IF((ISBLANK($D$8)),"----",(($D$8)+($S$7*S209)))</f>
        <v>----</v>
      </c>
      <c r="E209" s="273" t="str">
        <f t="shared" si="117"/>
        <v>----</v>
      </c>
      <c r="F209" s="274">
        <f>$H$8+($S$7*Q209)</f>
        <v>43978</v>
      </c>
      <c r="G209" s="273">
        <f t="shared" si="122"/>
        <v>43978</v>
      </c>
      <c r="H209" s="274">
        <f>$H$8+($S$7*S209)</f>
        <v>44258</v>
      </c>
      <c r="I209" s="273">
        <f t="shared" si="118"/>
        <v>44258</v>
      </c>
      <c r="J209" s="190">
        <f>$J$8+($S$7*S209)</f>
        <v>44259</v>
      </c>
      <c r="K209" s="274">
        <f>$K$8+($S$7*S209)</f>
        <v>44259</v>
      </c>
      <c r="L209" s="191">
        <f t="shared" si="119"/>
        <v>44259</v>
      </c>
      <c r="M209" s="274">
        <f t="shared" si="120"/>
        <v>44271</v>
      </c>
      <c r="N209" s="273">
        <f t="shared" si="121"/>
        <v>44271</v>
      </c>
      <c r="O209" s="192">
        <f>$O$8</f>
        <v>12</v>
      </c>
      <c r="P209" s="193" t="str">
        <f>$P$8</f>
        <v>CNC</v>
      </c>
      <c r="Q209" s="419"/>
      <c r="R209" s="194" t="str">
        <f>$R$8</f>
        <v>-</v>
      </c>
      <c r="S209" s="349">
        <v>40</v>
      </c>
    </row>
    <row r="210" spans="1:19" ht="17.25" hidden="1" customHeight="1" x14ac:dyDescent="0.25">
      <c r="A210" s="382"/>
      <c r="B210" s="197" t="s">
        <v>460</v>
      </c>
      <c r="C210" s="198" t="s">
        <v>461</v>
      </c>
      <c r="D210" s="199">
        <f>IF((ISBLANK($D$9)),"----",(($D$9)+($S$7*S210)))</f>
        <v>44258</v>
      </c>
      <c r="E210" s="200">
        <f t="shared" si="117"/>
        <v>44258</v>
      </c>
      <c r="F210" s="199">
        <f>$H$9+($S$7*Q210)</f>
        <v>43979</v>
      </c>
      <c r="G210" s="200">
        <f t="shared" si="122"/>
        <v>43979</v>
      </c>
      <c r="H210" s="199">
        <f>$H$9+($S$7*S210)</f>
        <v>44259</v>
      </c>
      <c r="I210" s="200">
        <f t="shared" si="118"/>
        <v>44259</v>
      </c>
      <c r="J210" s="201">
        <f>$J$9+($S$7*S210)</f>
        <v>44260</v>
      </c>
      <c r="K210" s="199">
        <f>$K$9+($S$7*S210)</f>
        <v>44261</v>
      </c>
      <c r="L210" s="200">
        <f t="shared" si="119"/>
        <v>44261</v>
      </c>
      <c r="M210" s="199">
        <f t="shared" si="120"/>
        <v>44268</v>
      </c>
      <c r="N210" s="200">
        <f t="shared" si="121"/>
        <v>44268</v>
      </c>
      <c r="O210" s="202">
        <f>$O$9</f>
        <v>7</v>
      </c>
      <c r="P210" s="203" t="str">
        <f>$P$9</f>
        <v>ONE</v>
      </c>
      <c r="Q210" s="420"/>
      <c r="R210" s="204" t="str">
        <f>$R$9</f>
        <v>LCL 危険品サービス</v>
      </c>
      <c r="S210" s="350">
        <v>40</v>
      </c>
    </row>
    <row r="211" spans="1:19" ht="17.25" hidden="1" customHeight="1" x14ac:dyDescent="0.25">
      <c r="A211" s="98"/>
      <c r="B211" s="89" t="s">
        <v>437</v>
      </c>
      <c r="C211" s="206" t="s">
        <v>453</v>
      </c>
      <c r="D211" s="207">
        <f>IF((ISBLANK($D$10)),"----",(($D$10)+($S$7*S211)))</f>
        <v>44259</v>
      </c>
      <c r="E211" s="208">
        <f t="shared" si="117"/>
        <v>44259</v>
      </c>
      <c r="F211" s="207">
        <f>$H$10+($S$7*Q211)</f>
        <v>43980</v>
      </c>
      <c r="G211" s="208">
        <f t="shared" si="122"/>
        <v>43980</v>
      </c>
      <c r="H211" s="207">
        <f>$H$10+($S$7*S211)</f>
        <v>44260</v>
      </c>
      <c r="I211" s="208">
        <f t="shared" si="118"/>
        <v>44260</v>
      </c>
      <c r="J211" s="209">
        <f>$J$10+($S$7*S211)</f>
        <v>44261</v>
      </c>
      <c r="K211" s="207">
        <f>$K$11+($S$7*S211)</f>
        <v>44261</v>
      </c>
      <c r="L211" s="92">
        <f t="shared" si="119"/>
        <v>44261</v>
      </c>
      <c r="M211" s="207">
        <f t="shared" si="120"/>
        <v>44272</v>
      </c>
      <c r="N211" s="208">
        <f t="shared" si="121"/>
        <v>44272</v>
      </c>
      <c r="O211" s="210">
        <f>$O$10</f>
        <v>11</v>
      </c>
      <c r="P211" s="211" t="str">
        <f>$P$10</f>
        <v>WHL</v>
      </c>
      <c r="Q211" s="410"/>
      <c r="R211" s="212" t="str">
        <f>$R$10</f>
        <v>-</v>
      </c>
      <c r="S211" s="350">
        <v>40</v>
      </c>
    </row>
    <row r="212" spans="1:19" ht="17.25" hidden="1" customHeight="1" x14ac:dyDescent="0.25">
      <c r="A212" s="382"/>
      <c r="B212" s="197" t="s">
        <v>466</v>
      </c>
      <c r="C212" s="198" t="s">
        <v>450</v>
      </c>
      <c r="D212" s="199" t="str">
        <f>IF((ISBLANK($D$11)),"----",(($D$11)+($S$7*S212)))</f>
        <v>----</v>
      </c>
      <c r="E212" s="200" t="str">
        <f t="shared" si="117"/>
        <v>----</v>
      </c>
      <c r="F212" s="199">
        <f>$H$11+($S$7*Q212)</f>
        <v>43980</v>
      </c>
      <c r="G212" s="200">
        <f t="shared" si="122"/>
        <v>43980</v>
      </c>
      <c r="H212" s="199">
        <f>$H$11+($S$7*S212)</f>
        <v>44260</v>
      </c>
      <c r="I212" s="200">
        <f t="shared" si="118"/>
        <v>44260</v>
      </c>
      <c r="J212" s="201">
        <f>$J$11+($S$7*S212)</f>
        <v>44261</v>
      </c>
      <c r="K212" s="199">
        <f>$K$11+($S$7*S212)</f>
        <v>44261</v>
      </c>
      <c r="L212" s="200">
        <f t="shared" si="119"/>
        <v>44261</v>
      </c>
      <c r="M212" s="199">
        <f t="shared" si="120"/>
        <v>44268</v>
      </c>
      <c r="N212" s="200">
        <f t="shared" si="121"/>
        <v>44268</v>
      </c>
      <c r="O212" s="202">
        <f>$O$11</f>
        <v>7</v>
      </c>
      <c r="P212" s="203" t="str">
        <f>$P$11</f>
        <v>OOCL/COSCO</v>
      </c>
      <c r="Q212" s="420"/>
      <c r="R212" s="204" t="str">
        <f>$R$11</f>
        <v>-</v>
      </c>
      <c r="S212" s="350">
        <v>40</v>
      </c>
    </row>
    <row r="213" spans="1:19" ht="17.25" hidden="1" customHeight="1" x14ac:dyDescent="0.25">
      <c r="A213" s="183"/>
      <c r="B213" s="175" t="s">
        <v>445</v>
      </c>
      <c r="C213" s="213" t="s">
        <v>446</v>
      </c>
      <c r="D213" s="141" t="str">
        <f>IF((ISBLANK($D$8)),"----",(($D$8)+($S$7*S213)))</f>
        <v>----</v>
      </c>
      <c r="E213" s="140" t="str">
        <f t="shared" si="117"/>
        <v>----</v>
      </c>
      <c r="F213" s="141">
        <f>$H$12+($S$7*Q213)</f>
        <v>43980</v>
      </c>
      <c r="G213" s="140">
        <f t="shared" si="122"/>
        <v>43980</v>
      </c>
      <c r="H213" s="141">
        <f>$H$12+($S$7*S213)</f>
        <v>44260</v>
      </c>
      <c r="I213" s="140">
        <f t="shared" si="118"/>
        <v>44260</v>
      </c>
      <c r="J213" s="214">
        <f>$J$12+($S$7*S213)</f>
        <v>44261</v>
      </c>
      <c r="K213" s="141">
        <f>$K$12+($S$7*S213)</f>
        <v>44261</v>
      </c>
      <c r="L213" s="178">
        <f t="shared" si="119"/>
        <v>44261</v>
      </c>
      <c r="M213" s="141">
        <f t="shared" si="120"/>
        <v>44271</v>
      </c>
      <c r="N213" s="140">
        <f t="shared" si="121"/>
        <v>44271</v>
      </c>
      <c r="O213" s="215">
        <f>$O$12</f>
        <v>10</v>
      </c>
      <c r="P213" s="216" t="str">
        <f>$P$12</f>
        <v>CNC</v>
      </c>
      <c r="Q213" s="418"/>
      <c r="R213" s="217" t="str">
        <f>$R$12</f>
        <v>-</v>
      </c>
      <c r="S213" s="351">
        <v>40</v>
      </c>
    </row>
    <row r="214" spans="1:19" ht="17.25" hidden="1" customHeight="1" x14ac:dyDescent="0.25">
      <c r="A214" s="174"/>
      <c r="B214" s="165" t="s">
        <v>439</v>
      </c>
      <c r="C214" s="309" t="s">
        <v>440</v>
      </c>
      <c r="D214" s="115" t="str">
        <f>IF((ISBLANK($D$8)),"----",(($D$8)+($S$7*S214)))</f>
        <v>----</v>
      </c>
      <c r="E214" s="114" t="str">
        <f t="shared" ref="E214:E218" si="123">D214</f>
        <v>----</v>
      </c>
      <c r="F214" s="115">
        <f>$H$8+($S$7*Q214)</f>
        <v>43978</v>
      </c>
      <c r="G214" s="114">
        <f t="shared" si="122"/>
        <v>43978</v>
      </c>
      <c r="H214" s="115">
        <f>$H$8+($S$7*S214)</f>
        <v>44265</v>
      </c>
      <c r="I214" s="114">
        <f t="shared" ref="I214:I218" si="124">H214</f>
        <v>44265</v>
      </c>
      <c r="J214" s="368">
        <f>$J$8+($S$7*S214)</f>
        <v>44266</v>
      </c>
      <c r="K214" s="115">
        <f>$K$8+($S$7*S214)</f>
        <v>44266</v>
      </c>
      <c r="L214" s="168">
        <f t="shared" ref="L214:L218" si="125">K214</f>
        <v>44266</v>
      </c>
      <c r="M214" s="115">
        <f t="shared" ref="M214:M218" si="126">K214+O214</f>
        <v>44278</v>
      </c>
      <c r="N214" s="114">
        <f t="shared" ref="N214:N218" si="127">M214</f>
        <v>44278</v>
      </c>
      <c r="O214" s="369">
        <f>$O$8</f>
        <v>12</v>
      </c>
      <c r="P214" s="312" t="str">
        <f>$P$8</f>
        <v>CNC</v>
      </c>
      <c r="Q214" s="417"/>
      <c r="R214" s="375" t="str">
        <f>$R$8</f>
        <v>-</v>
      </c>
      <c r="S214" s="349">
        <v>41</v>
      </c>
    </row>
    <row r="215" spans="1:19" ht="17.25" hidden="1" customHeight="1" x14ac:dyDescent="0.25">
      <c r="A215" s="382"/>
      <c r="B215" s="197" t="s">
        <v>462</v>
      </c>
      <c r="C215" s="198" t="s">
        <v>463</v>
      </c>
      <c r="D215" s="199">
        <f>IF((ISBLANK($D$9)),"----",(($D$9)+($S$7*S215)))</f>
        <v>44265</v>
      </c>
      <c r="E215" s="200">
        <f t="shared" si="123"/>
        <v>44265</v>
      </c>
      <c r="F215" s="199">
        <f>$H$9+($S$7*Q215)</f>
        <v>43979</v>
      </c>
      <c r="G215" s="200">
        <f t="shared" si="122"/>
        <v>43979</v>
      </c>
      <c r="H215" s="199">
        <f>$H$9+($S$7*S215)</f>
        <v>44266</v>
      </c>
      <c r="I215" s="200">
        <f t="shared" si="124"/>
        <v>44266</v>
      </c>
      <c r="J215" s="201">
        <f>$J$9+($S$7*S215)</f>
        <v>44267</v>
      </c>
      <c r="K215" s="199">
        <f>$K$9+($S$7*S215)</f>
        <v>44268</v>
      </c>
      <c r="L215" s="200">
        <f t="shared" si="125"/>
        <v>44268</v>
      </c>
      <c r="M215" s="199">
        <f t="shared" si="126"/>
        <v>44275</v>
      </c>
      <c r="N215" s="200">
        <f t="shared" si="127"/>
        <v>44275</v>
      </c>
      <c r="O215" s="202">
        <f>$O$9</f>
        <v>7</v>
      </c>
      <c r="P215" s="203" t="str">
        <f>$P$9</f>
        <v>ONE</v>
      </c>
      <c r="Q215" s="420"/>
      <c r="R215" s="204" t="str">
        <f>$R$9</f>
        <v>LCL 危険品サービス</v>
      </c>
      <c r="S215" s="350">
        <v>41</v>
      </c>
    </row>
    <row r="216" spans="1:19" ht="17.25" hidden="1" customHeight="1" x14ac:dyDescent="0.25">
      <c r="A216" s="98"/>
      <c r="B216" s="89" t="s">
        <v>454</v>
      </c>
      <c r="C216" s="206" t="s">
        <v>455</v>
      </c>
      <c r="D216" s="207">
        <f>IF((ISBLANK($D$10)),"----",(($D$10)+($S$7*S216)))</f>
        <v>44266</v>
      </c>
      <c r="E216" s="208">
        <f t="shared" si="123"/>
        <v>44266</v>
      </c>
      <c r="F216" s="207">
        <f>$H$10+($S$7*Q216)</f>
        <v>43980</v>
      </c>
      <c r="G216" s="208">
        <f t="shared" si="122"/>
        <v>43980</v>
      </c>
      <c r="H216" s="207">
        <f>$H$10+($S$7*S216)</f>
        <v>44267</v>
      </c>
      <c r="I216" s="208">
        <f t="shared" si="124"/>
        <v>44267</v>
      </c>
      <c r="J216" s="209">
        <f>$J$10+($S$7*S216)</f>
        <v>44268</v>
      </c>
      <c r="K216" s="207">
        <f>$K$11+($S$7*S216)</f>
        <v>44268</v>
      </c>
      <c r="L216" s="92">
        <f t="shared" si="125"/>
        <v>44268</v>
      </c>
      <c r="M216" s="207">
        <f t="shared" si="126"/>
        <v>44279</v>
      </c>
      <c r="N216" s="208">
        <f t="shared" si="127"/>
        <v>44279</v>
      </c>
      <c r="O216" s="210">
        <f>$O$10</f>
        <v>11</v>
      </c>
      <c r="P216" s="211" t="str">
        <f>$P$10</f>
        <v>WHL</v>
      </c>
      <c r="Q216" s="410"/>
      <c r="R216" s="212" t="str">
        <f>$R$10</f>
        <v>-</v>
      </c>
      <c r="S216" s="350">
        <v>41</v>
      </c>
    </row>
    <row r="217" spans="1:19" ht="17.25" hidden="1" customHeight="1" x14ac:dyDescent="0.25">
      <c r="A217" s="382"/>
      <c r="B217" s="197" t="s">
        <v>467</v>
      </c>
      <c r="C217" s="198" t="s">
        <v>448</v>
      </c>
      <c r="D217" s="199" t="str">
        <f>IF((ISBLANK($D$11)),"----",(($D$11)+($S$7*S217)))</f>
        <v>----</v>
      </c>
      <c r="E217" s="200" t="str">
        <f t="shared" si="123"/>
        <v>----</v>
      </c>
      <c r="F217" s="199">
        <f>$H$11+($S$7*Q217)</f>
        <v>43980</v>
      </c>
      <c r="G217" s="200">
        <f t="shared" si="122"/>
        <v>43980</v>
      </c>
      <c r="H217" s="199">
        <f>$H$11+($S$7*S217)</f>
        <v>44267</v>
      </c>
      <c r="I217" s="200">
        <f t="shared" si="124"/>
        <v>44267</v>
      </c>
      <c r="J217" s="201">
        <f>$J$11+($S$7*S217)</f>
        <v>44268</v>
      </c>
      <c r="K217" s="199">
        <f>$K$11+($S$7*S217)</f>
        <v>44268</v>
      </c>
      <c r="L217" s="200">
        <f t="shared" si="125"/>
        <v>44268</v>
      </c>
      <c r="M217" s="199">
        <f t="shared" si="126"/>
        <v>44275</v>
      </c>
      <c r="N217" s="200">
        <f t="shared" si="127"/>
        <v>44275</v>
      </c>
      <c r="O217" s="202">
        <f>$O$11</f>
        <v>7</v>
      </c>
      <c r="P217" s="203" t="str">
        <f>$P$11</f>
        <v>OOCL/COSCO</v>
      </c>
      <c r="Q217" s="420"/>
      <c r="R217" s="204" t="str">
        <f>$R$11</f>
        <v>-</v>
      </c>
      <c r="S217" s="350">
        <v>41</v>
      </c>
    </row>
    <row r="218" spans="1:19" ht="17.25" hidden="1" customHeight="1" x14ac:dyDescent="0.25">
      <c r="A218" s="183"/>
      <c r="B218" s="175" t="s">
        <v>447</v>
      </c>
      <c r="C218" s="213" t="s">
        <v>448</v>
      </c>
      <c r="D218" s="141" t="str">
        <f>IF((ISBLANK($D$8)),"----",(($D$8)+($S$7*S218)))</f>
        <v>----</v>
      </c>
      <c r="E218" s="140" t="str">
        <f t="shared" si="123"/>
        <v>----</v>
      </c>
      <c r="F218" s="141">
        <f>$H$12+($S$7*Q218)</f>
        <v>43980</v>
      </c>
      <c r="G218" s="140">
        <f t="shared" si="122"/>
        <v>43980</v>
      </c>
      <c r="H218" s="141">
        <f>$H$12+($S$7*S218)</f>
        <v>44267</v>
      </c>
      <c r="I218" s="140">
        <f t="shared" si="124"/>
        <v>44267</v>
      </c>
      <c r="J218" s="214">
        <f>$J$12+($S$7*S218)</f>
        <v>44268</v>
      </c>
      <c r="K218" s="141">
        <f>$K$12+($S$7*S218)</f>
        <v>44268</v>
      </c>
      <c r="L218" s="178">
        <f t="shared" si="125"/>
        <v>44268</v>
      </c>
      <c r="M218" s="141">
        <f t="shared" si="126"/>
        <v>44278</v>
      </c>
      <c r="N218" s="140">
        <f t="shared" si="127"/>
        <v>44278</v>
      </c>
      <c r="O218" s="215">
        <f>$O$12</f>
        <v>10</v>
      </c>
      <c r="P218" s="216" t="str">
        <f>$P$12</f>
        <v>CNC</v>
      </c>
      <c r="Q218" s="418"/>
      <c r="R218" s="217" t="str">
        <f>$R$12</f>
        <v>-</v>
      </c>
      <c r="S218" s="351">
        <v>41</v>
      </c>
    </row>
    <row r="219" spans="1:19" ht="17.25" hidden="1" customHeight="1" x14ac:dyDescent="0.25">
      <c r="A219" s="174"/>
      <c r="B219" s="165" t="s">
        <v>441</v>
      </c>
      <c r="C219" s="309" t="s">
        <v>442</v>
      </c>
      <c r="D219" s="115" t="str">
        <f>IF((ISBLANK($D$8)),"----",(($D$8)+($S$7*S219)))</f>
        <v>----</v>
      </c>
      <c r="E219" s="114" t="str">
        <f t="shared" ref="E219:E223" si="128">D219</f>
        <v>----</v>
      </c>
      <c r="F219" s="115">
        <f>$H$8+($S$7*Q219)</f>
        <v>43978</v>
      </c>
      <c r="G219" s="114">
        <f t="shared" si="122"/>
        <v>43978</v>
      </c>
      <c r="H219" s="115">
        <f>$H$8+($S$7*S219)</f>
        <v>44272</v>
      </c>
      <c r="I219" s="114">
        <f t="shared" ref="I219:I223" si="129">H219</f>
        <v>44272</v>
      </c>
      <c r="J219" s="368">
        <f>$J$8+($S$7*S219)</f>
        <v>44273</v>
      </c>
      <c r="K219" s="115">
        <f>$K$8+($S$7*S219)</f>
        <v>44273</v>
      </c>
      <c r="L219" s="168">
        <f t="shared" ref="L219:L223" si="130">K219</f>
        <v>44273</v>
      </c>
      <c r="M219" s="115">
        <f t="shared" ref="M219:M223" si="131">K219+O219</f>
        <v>44285</v>
      </c>
      <c r="N219" s="114">
        <f t="shared" ref="N219:N223" si="132">M219</f>
        <v>44285</v>
      </c>
      <c r="O219" s="369">
        <f>$O$8</f>
        <v>12</v>
      </c>
      <c r="P219" s="312" t="str">
        <f>$P$8</f>
        <v>CNC</v>
      </c>
      <c r="Q219" s="417"/>
      <c r="R219" s="375" t="str">
        <f>$R$8</f>
        <v>-</v>
      </c>
      <c r="S219" s="349">
        <v>42</v>
      </c>
    </row>
    <row r="220" spans="1:19" ht="17.25" hidden="1" customHeight="1" x14ac:dyDescent="0.25">
      <c r="A220" s="382"/>
      <c r="B220" s="197" t="s">
        <v>411</v>
      </c>
      <c r="C220" s="198" t="s">
        <v>464</v>
      </c>
      <c r="D220" s="199">
        <f>IF((ISBLANK($D$9)),"----",(($D$9)+($S$7*S220)))</f>
        <v>44272</v>
      </c>
      <c r="E220" s="200">
        <f t="shared" si="128"/>
        <v>44272</v>
      </c>
      <c r="F220" s="199">
        <f>$H$9+($S$7*Q220)</f>
        <v>43979</v>
      </c>
      <c r="G220" s="200">
        <f t="shared" si="122"/>
        <v>43979</v>
      </c>
      <c r="H220" s="199">
        <f>$H$9+($S$7*S220)</f>
        <v>44273</v>
      </c>
      <c r="I220" s="200">
        <f t="shared" si="129"/>
        <v>44273</v>
      </c>
      <c r="J220" s="201">
        <f>$J$9+($S$7*S220)</f>
        <v>44274</v>
      </c>
      <c r="K220" s="199">
        <f>$K$9+($S$7*S220)</f>
        <v>44275</v>
      </c>
      <c r="L220" s="200">
        <f t="shared" si="130"/>
        <v>44275</v>
      </c>
      <c r="M220" s="199">
        <f t="shared" si="131"/>
        <v>44282</v>
      </c>
      <c r="N220" s="200">
        <f t="shared" si="132"/>
        <v>44282</v>
      </c>
      <c r="O220" s="202">
        <f>$O$9</f>
        <v>7</v>
      </c>
      <c r="P220" s="203" t="str">
        <f>$P$9</f>
        <v>ONE</v>
      </c>
      <c r="Q220" s="420"/>
      <c r="R220" s="204" t="str">
        <f>$R$9</f>
        <v>LCL 危険品サービス</v>
      </c>
      <c r="S220" s="350">
        <v>42</v>
      </c>
    </row>
    <row r="221" spans="1:19" ht="17.25" hidden="1" customHeight="1" x14ac:dyDescent="0.25">
      <c r="A221" s="98"/>
      <c r="B221" s="89" t="s">
        <v>456</v>
      </c>
      <c r="C221" s="206" t="s">
        <v>457</v>
      </c>
      <c r="D221" s="207">
        <f>IF((ISBLANK($D$10)),"----",(($D$10)+($S$7*S221)))</f>
        <v>44273</v>
      </c>
      <c r="E221" s="208">
        <f t="shared" si="128"/>
        <v>44273</v>
      </c>
      <c r="F221" s="207">
        <f>$H$10+($S$7*Q221)</f>
        <v>43980</v>
      </c>
      <c r="G221" s="208">
        <f t="shared" si="122"/>
        <v>43980</v>
      </c>
      <c r="H221" s="207">
        <f>$H$10+($S$7*S221)</f>
        <v>44274</v>
      </c>
      <c r="I221" s="208">
        <f t="shared" si="129"/>
        <v>44274</v>
      </c>
      <c r="J221" s="209">
        <f>$J$10+($S$7*S221)</f>
        <v>44275</v>
      </c>
      <c r="K221" s="207">
        <f>$K$11+($S$7*S221)</f>
        <v>44275</v>
      </c>
      <c r="L221" s="92">
        <f t="shared" si="130"/>
        <v>44275</v>
      </c>
      <c r="M221" s="207">
        <f t="shared" si="131"/>
        <v>44286</v>
      </c>
      <c r="N221" s="208">
        <f t="shared" si="132"/>
        <v>44286</v>
      </c>
      <c r="O221" s="210">
        <f>$O$10</f>
        <v>11</v>
      </c>
      <c r="P221" s="211" t="str">
        <f>$P$10</f>
        <v>WHL</v>
      </c>
      <c r="Q221" s="410"/>
      <c r="R221" s="212" t="str">
        <f>$R$10</f>
        <v>-</v>
      </c>
      <c r="S221" s="350">
        <v>42</v>
      </c>
    </row>
    <row r="222" spans="1:19" ht="17.25" hidden="1" customHeight="1" x14ac:dyDescent="0.25">
      <c r="A222" s="382"/>
      <c r="B222" s="197" t="s">
        <v>468</v>
      </c>
      <c r="C222" s="198" t="s">
        <v>469</v>
      </c>
      <c r="D222" s="199" t="str">
        <f>IF((ISBLANK($D$11)),"----",(($D$11)+($S$7*S222)))</f>
        <v>----</v>
      </c>
      <c r="E222" s="200" t="str">
        <f t="shared" si="128"/>
        <v>----</v>
      </c>
      <c r="F222" s="199">
        <f>$H$11+($S$7*Q222)</f>
        <v>43980</v>
      </c>
      <c r="G222" s="200">
        <f t="shared" si="122"/>
        <v>43980</v>
      </c>
      <c r="H222" s="199">
        <f>$H$11+($S$7*S222)</f>
        <v>44274</v>
      </c>
      <c r="I222" s="200">
        <f t="shared" si="129"/>
        <v>44274</v>
      </c>
      <c r="J222" s="201">
        <f>$J$11+($S$7*S222)</f>
        <v>44275</v>
      </c>
      <c r="K222" s="199">
        <f>$K$11+($S$7*S222)</f>
        <v>44275</v>
      </c>
      <c r="L222" s="200">
        <f t="shared" si="130"/>
        <v>44275</v>
      </c>
      <c r="M222" s="199">
        <f t="shared" si="131"/>
        <v>44282</v>
      </c>
      <c r="N222" s="200">
        <f t="shared" si="132"/>
        <v>44282</v>
      </c>
      <c r="O222" s="202">
        <f>$O$11</f>
        <v>7</v>
      </c>
      <c r="P222" s="203" t="str">
        <f>$P$11</f>
        <v>OOCL/COSCO</v>
      </c>
      <c r="Q222" s="420"/>
      <c r="R222" s="204" t="str">
        <f>$R$11</f>
        <v>-</v>
      </c>
      <c r="S222" s="350">
        <v>42</v>
      </c>
    </row>
    <row r="223" spans="1:19" ht="17.25" hidden="1" customHeight="1" x14ac:dyDescent="0.25">
      <c r="A223" s="183"/>
      <c r="B223" s="175" t="s">
        <v>449</v>
      </c>
      <c r="C223" s="213" t="s">
        <v>450</v>
      </c>
      <c r="D223" s="141" t="str">
        <f>IF((ISBLANK($D$8)),"----",(($D$8)+($S$7*S223)))</f>
        <v>----</v>
      </c>
      <c r="E223" s="140" t="str">
        <f t="shared" si="128"/>
        <v>----</v>
      </c>
      <c r="F223" s="141">
        <f>$H$12+($S$7*Q223)</f>
        <v>43980</v>
      </c>
      <c r="G223" s="140">
        <f t="shared" si="122"/>
        <v>43980</v>
      </c>
      <c r="H223" s="141">
        <f>$H$12+($S$7*S223)</f>
        <v>44274</v>
      </c>
      <c r="I223" s="140">
        <f t="shared" si="129"/>
        <v>44274</v>
      </c>
      <c r="J223" s="214">
        <f>$J$12+($S$7*S223)</f>
        <v>44275</v>
      </c>
      <c r="K223" s="141">
        <f>$K$12+($S$7*S223)</f>
        <v>44275</v>
      </c>
      <c r="L223" s="178">
        <f t="shared" si="130"/>
        <v>44275</v>
      </c>
      <c r="M223" s="141">
        <f t="shared" si="131"/>
        <v>44285</v>
      </c>
      <c r="N223" s="140">
        <f t="shared" si="132"/>
        <v>44285</v>
      </c>
      <c r="O223" s="215">
        <f>$O$12</f>
        <v>10</v>
      </c>
      <c r="P223" s="216" t="str">
        <f>$P$12</f>
        <v>CNC</v>
      </c>
      <c r="Q223" s="418"/>
      <c r="R223" s="217" t="str">
        <f>$R$12</f>
        <v>-</v>
      </c>
      <c r="S223" s="351">
        <v>42</v>
      </c>
    </row>
    <row r="224" spans="1:19" ht="17.25" hidden="1" customHeight="1" x14ac:dyDescent="0.25">
      <c r="A224" s="174"/>
      <c r="B224" s="165" t="s">
        <v>443</v>
      </c>
      <c r="C224" s="309" t="s">
        <v>444</v>
      </c>
      <c r="D224" s="115" t="str">
        <f>IF((ISBLANK($D$8)),"----",(($D$8)+($S$7*S224)))</f>
        <v>----</v>
      </c>
      <c r="E224" s="114" t="str">
        <f t="shared" ref="E224:E228" si="133">D224</f>
        <v>----</v>
      </c>
      <c r="F224" s="115">
        <f>$H$8+($S$7*Q224)</f>
        <v>43978</v>
      </c>
      <c r="G224" s="114">
        <f t="shared" si="122"/>
        <v>43978</v>
      </c>
      <c r="H224" s="115">
        <f>$H$8+($S$7*S224)</f>
        <v>44279</v>
      </c>
      <c r="I224" s="114">
        <f t="shared" ref="I224:I228" si="134">H224</f>
        <v>44279</v>
      </c>
      <c r="J224" s="368">
        <f>$J$8+($S$7*S224)</f>
        <v>44280</v>
      </c>
      <c r="K224" s="115">
        <f>$K$8+($S$7*S224)</f>
        <v>44280</v>
      </c>
      <c r="L224" s="168">
        <f t="shared" ref="L224:L228" si="135">K224</f>
        <v>44280</v>
      </c>
      <c r="M224" s="115">
        <f t="shared" ref="M224:M228" si="136">K224+O224</f>
        <v>44292</v>
      </c>
      <c r="N224" s="114">
        <f t="shared" ref="N224:N228" si="137">M224</f>
        <v>44292</v>
      </c>
      <c r="O224" s="369">
        <f>$O$8</f>
        <v>12</v>
      </c>
      <c r="P224" s="312" t="str">
        <f>$P$8</f>
        <v>CNC</v>
      </c>
      <c r="Q224" s="417"/>
      <c r="R224" s="375" t="str">
        <f>$R$8</f>
        <v>-</v>
      </c>
      <c r="S224" s="349">
        <v>43</v>
      </c>
    </row>
    <row r="225" spans="1:19" ht="17.25" hidden="1" customHeight="1" x14ac:dyDescent="0.25">
      <c r="A225" s="382"/>
      <c r="B225" s="197" t="s">
        <v>460</v>
      </c>
      <c r="C225" s="198" t="s">
        <v>465</v>
      </c>
      <c r="D225" s="199">
        <f>IF((ISBLANK($D$9)),"----",(($D$9)+($S$7*S225)))</f>
        <v>44279</v>
      </c>
      <c r="E225" s="200">
        <f t="shared" si="133"/>
        <v>44279</v>
      </c>
      <c r="F225" s="199">
        <f>$H$9+($S$7*Q225)</f>
        <v>43979</v>
      </c>
      <c r="G225" s="200">
        <f t="shared" si="122"/>
        <v>43979</v>
      </c>
      <c r="H225" s="199">
        <f>$H$9+($S$7*S225)</f>
        <v>44280</v>
      </c>
      <c r="I225" s="200">
        <f t="shared" si="134"/>
        <v>44280</v>
      </c>
      <c r="J225" s="201">
        <f>$J$9+($S$7*S225)</f>
        <v>44281</v>
      </c>
      <c r="K225" s="199">
        <f>$K$9+($S$7*S225)</f>
        <v>44282</v>
      </c>
      <c r="L225" s="200">
        <f t="shared" si="135"/>
        <v>44282</v>
      </c>
      <c r="M225" s="199">
        <f t="shared" si="136"/>
        <v>44289</v>
      </c>
      <c r="N225" s="200">
        <f t="shared" si="137"/>
        <v>44289</v>
      </c>
      <c r="O225" s="202">
        <f>$O$9</f>
        <v>7</v>
      </c>
      <c r="P225" s="203" t="str">
        <f>$P$9</f>
        <v>ONE</v>
      </c>
      <c r="Q225" s="420"/>
      <c r="R225" s="204" t="str">
        <f>$R$9</f>
        <v>LCL 危険品サービス</v>
      </c>
      <c r="S225" s="350">
        <v>43</v>
      </c>
    </row>
    <row r="226" spans="1:19" ht="17.25" hidden="1" customHeight="1" x14ac:dyDescent="0.25">
      <c r="A226" s="98"/>
      <c r="B226" s="89" t="s">
        <v>458</v>
      </c>
      <c r="C226" s="206" t="s">
        <v>459</v>
      </c>
      <c r="D226" s="207">
        <f>IF((ISBLANK($D$10)),"----",(($D$10)+($S$7*S226)))</f>
        <v>44280</v>
      </c>
      <c r="E226" s="208">
        <f t="shared" si="133"/>
        <v>44280</v>
      </c>
      <c r="F226" s="207">
        <f>$H$10+($S$7*Q226)</f>
        <v>43980</v>
      </c>
      <c r="G226" s="208">
        <f t="shared" si="122"/>
        <v>43980</v>
      </c>
      <c r="H226" s="207">
        <f>$H$10+($S$7*S226)</f>
        <v>44281</v>
      </c>
      <c r="I226" s="208">
        <f t="shared" si="134"/>
        <v>44281</v>
      </c>
      <c r="J226" s="209">
        <f>$J$10+($S$7*S226)</f>
        <v>44282</v>
      </c>
      <c r="K226" s="207">
        <f>$K$11+($S$7*S226)</f>
        <v>44282</v>
      </c>
      <c r="L226" s="92">
        <f t="shared" si="135"/>
        <v>44282</v>
      </c>
      <c r="M226" s="207">
        <f t="shared" si="136"/>
        <v>44293</v>
      </c>
      <c r="N226" s="208">
        <f t="shared" si="137"/>
        <v>44293</v>
      </c>
      <c r="O226" s="210">
        <f>$O$10</f>
        <v>11</v>
      </c>
      <c r="P226" s="211" t="str">
        <f>$P$10</f>
        <v>WHL</v>
      </c>
      <c r="Q226" s="410"/>
      <c r="R226" s="212" t="str">
        <f>$R$10</f>
        <v>-</v>
      </c>
      <c r="S226" s="350">
        <v>43</v>
      </c>
    </row>
    <row r="227" spans="1:19" ht="17.25" hidden="1" customHeight="1" x14ac:dyDescent="0.25">
      <c r="A227" s="382"/>
      <c r="B227" s="197" t="s">
        <v>466</v>
      </c>
      <c r="C227" s="198" t="s">
        <v>470</v>
      </c>
      <c r="D227" s="199" t="str">
        <f>IF((ISBLANK($D$11)),"----",(($D$11)+($S$7*S227)))</f>
        <v>----</v>
      </c>
      <c r="E227" s="200" t="str">
        <f t="shared" si="133"/>
        <v>----</v>
      </c>
      <c r="F227" s="199">
        <f>$H$11+($S$7*Q227)</f>
        <v>43980</v>
      </c>
      <c r="G227" s="200">
        <f t="shared" si="122"/>
        <v>43980</v>
      </c>
      <c r="H227" s="199">
        <f>$H$11+($S$7*S227)</f>
        <v>44281</v>
      </c>
      <c r="I227" s="200">
        <f t="shared" si="134"/>
        <v>44281</v>
      </c>
      <c r="J227" s="201">
        <f>$J$11+($S$7*S227)</f>
        <v>44282</v>
      </c>
      <c r="K227" s="199">
        <f>$K$11+($S$7*S227)</f>
        <v>44282</v>
      </c>
      <c r="L227" s="200">
        <f t="shared" si="135"/>
        <v>44282</v>
      </c>
      <c r="M227" s="199">
        <f t="shared" si="136"/>
        <v>44289</v>
      </c>
      <c r="N227" s="200">
        <f t="shared" si="137"/>
        <v>44289</v>
      </c>
      <c r="O227" s="202">
        <f>$O$11</f>
        <v>7</v>
      </c>
      <c r="P227" s="203" t="str">
        <f>$P$11</f>
        <v>OOCL/COSCO</v>
      </c>
      <c r="Q227" s="420"/>
      <c r="R227" s="204" t="str">
        <f>$R$11</f>
        <v>-</v>
      </c>
      <c r="S227" s="350">
        <v>43</v>
      </c>
    </row>
    <row r="228" spans="1:19" ht="17.25" hidden="1" customHeight="1" x14ac:dyDescent="0.25">
      <c r="A228" s="183"/>
      <c r="B228" s="175" t="s">
        <v>451</v>
      </c>
      <c r="C228" s="213" t="s">
        <v>452</v>
      </c>
      <c r="D228" s="141" t="str">
        <f>IF((ISBLANK($D$8)),"----",(($D$8)+($S$7*S228)))</f>
        <v>----</v>
      </c>
      <c r="E228" s="140" t="str">
        <f t="shared" si="133"/>
        <v>----</v>
      </c>
      <c r="F228" s="141">
        <f>$H$12+($S$7*Q228)</f>
        <v>43980</v>
      </c>
      <c r="G228" s="140">
        <f t="shared" si="122"/>
        <v>43980</v>
      </c>
      <c r="H228" s="141">
        <f>$H$12+($S$7*S228)</f>
        <v>44281</v>
      </c>
      <c r="I228" s="140">
        <f t="shared" si="134"/>
        <v>44281</v>
      </c>
      <c r="J228" s="214">
        <f>$J$12+($S$7*S228)</f>
        <v>44282</v>
      </c>
      <c r="K228" s="141">
        <f>$K$12+($S$7*S228)</f>
        <v>44282</v>
      </c>
      <c r="L228" s="178">
        <f t="shared" si="135"/>
        <v>44282</v>
      </c>
      <c r="M228" s="141">
        <f t="shared" si="136"/>
        <v>44292</v>
      </c>
      <c r="N228" s="140">
        <f t="shared" si="137"/>
        <v>44292</v>
      </c>
      <c r="O228" s="215">
        <f>$O$12</f>
        <v>10</v>
      </c>
      <c r="P228" s="216" t="str">
        <f>$P$12</f>
        <v>CNC</v>
      </c>
      <c r="Q228" s="418"/>
      <c r="R228" s="217" t="str">
        <f>$R$12</f>
        <v>-</v>
      </c>
      <c r="S228" s="351">
        <v>43</v>
      </c>
    </row>
    <row r="229" spans="1:19" ht="17.25" hidden="1" customHeight="1" x14ac:dyDescent="0.25">
      <c r="A229" s="346"/>
      <c r="B229" s="339"/>
      <c r="C229" s="340"/>
      <c r="D229" s="341"/>
      <c r="E229" s="342"/>
      <c r="F229" s="341"/>
      <c r="G229" s="342"/>
      <c r="H229" s="341"/>
      <c r="I229" s="342"/>
      <c r="J229" s="343"/>
      <c r="K229" s="341"/>
      <c r="L229" s="344"/>
      <c r="M229" s="341"/>
      <c r="N229" s="342"/>
      <c r="O229" s="345"/>
      <c r="P229" s="346"/>
      <c r="Q229" s="423"/>
      <c r="R229" s="347"/>
      <c r="S229" s="348"/>
    </row>
    <row r="230" spans="1:19" ht="17.25" hidden="1" customHeight="1" x14ac:dyDescent="0.25">
      <c r="A230" s="346"/>
      <c r="B230" s="339"/>
      <c r="C230" s="340"/>
      <c r="D230" s="341"/>
      <c r="E230" s="342"/>
      <c r="F230" s="341"/>
      <c r="G230" s="342"/>
      <c r="H230" s="341"/>
      <c r="I230" s="342"/>
      <c r="J230" s="343"/>
      <c r="K230" s="341"/>
      <c r="L230" s="344"/>
      <c r="M230" s="341"/>
      <c r="N230" s="342"/>
      <c r="O230" s="345"/>
      <c r="P230" s="346"/>
      <c r="Q230" s="423"/>
      <c r="R230" s="347"/>
      <c r="S230" s="348"/>
    </row>
    <row r="231" spans="1:19" ht="17.25" hidden="1" customHeight="1" x14ac:dyDescent="0.25">
      <c r="A231" s="346"/>
      <c r="B231" s="339"/>
      <c r="C231" s="340"/>
      <c r="D231" s="341"/>
      <c r="E231" s="342"/>
      <c r="F231" s="341"/>
      <c r="G231" s="342"/>
      <c r="H231" s="341"/>
      <c r="I231" s="342"/>
      <c r="J231" s="343"/>
      <c r="K231" s="341"/>
      <c r="L231" s="344"/>
      <c r="M231" s="341"/>
      <c r="N231" s="342"/>
      <c r="O231" s="345"/>
      <c r="P231" s="346"/>
      <c r="Q231" s="423"/>
      <c r="R231" s="347"/>
      <c r="S231" s="348"/>
    </row>
    <row r="232" spans="1:19" ht="17.25" hidden="1" customHeight="1" x14ac:dyDescent="0.25">
      <c r="A232" s="346"/>
      <c r="B232" s="339"/>
      <c r="C232" s="340"/>
      <c r="D232" s="341"/>
      <c r="E232" s="342"/>
      <c r="F232" s="341"/>
      <c r="G232" s="342"/>
      <c r="H232" s="341"/>
      <c r="I232" s="342"/>
      <c r="J232" s="343"/>
      <c r="K232" s="341"/>
      <c r="L232" s="344"/>
      <c r="M232" s="341"/>
      <c r="N232" s="342"/>
      <c r="O232" s="345"/>
      <c r="P232" s="346"/>
      <c r="Q232" s="423"/>
      <c r="R232" s="347"/>
      <c r="S232" s="348"/>
    </row>
    <row r="233" spans="1:19" ht="15" hidden="1" customHeight="1" x14ac:dyDescent="0.25">
      <c r="A233" s="383"/>
      <c r="B233" s="226" t="s">
        <v>12</v>
      </c>
      <c r="C233" s="326"/>
      <c r="D233" s="326"/>
      <c r="E233" s="326"/>
      <c r="F233" s="383"/>
      <c r="G233" s="383"/>
      <c r="H233" s="326"/>
      <c r="I233" s="326"/>
      <c r="J233" s="326"/>
      <c r="K233" s="326"/>
      <c r="L233" s="326"/>
      <c r="M233" s="326"/>
      <c r="N233" s="326"/>
      <c r="O233" s="326"/>
      <c r="P233" s="326"/>
      <c r="Q233" s="424"/>
      <c r="R233" s="326"/>
    </row>
    <row r="234" spans="1:19" ht="15" hidden="1" customHeight="1" x14ac:dyDescent="0.25">
      <c r="A234" s="383"/>
      <c r="B234" s="333"/>
      <c r="C234" s="326"/>
      <c r="D234" s="326"/>
      <c r="E234" s="326"/>
      <c r="F234" s="383"/>
      <c r="G234" s="383"/>
      <c r="H234" s="326"/>
      <c r="I234" s="326"/>
      <c r="J234" s="326"/>
      <c r="K234" s="326"/>
      <c r="L234" s="326"/>
      <c r="M234" s="326"/>
      <c r="N234" s="326"/>
      <c r="O234" s="326"/>
      <c r="P234" s="326"/>
      <c r="Q234" s="424"/>
      <c r="R234" s="326"/>
    </row>
    <row r="235" spans="1:19" ht="17.25" hidden="1" customHeight="1" x14ac:dyDescent="0.25">
      <c r="A235" s="174"/>
      <c r="B235" s="165" t="s">
        <v>443</v>
      </c>
      <c r="C235" s="309" t="s">
        <v>444</v>
      </c>
      <c r="D235" s="115" t="str">
        <f>IF((ISBLANK($D$8)),"----",(($D$8)+($S$7*S235)))</f>
        <v>----</v>
      </c>
      <c r="E235" s="114" t="str">
        <f t="shared" ref="E235:E239" si="138">D235</f>
        <v>----</v>
      </c>
      <c r="F235" s="115">
        <f>$H$8+($S$7*Q235)</f>
        <v>43978</v>
      </c>
      <c r="G235" s="114">
        <f t="shared" ref="G235:G298" si="139">F235</f>
        <v>43978</v>
      </c>
      <c r="H235" s="115">
        <f>$H$8+($S$7*S235)</f>
        <v>44286</v>
      </c>
      <c r="I235" s="114">
        <f t="shared" ref="I235:I239" si="140">H235</f>
        <v>44286</v>
      </c>
      <c r="J235" s="368">
        <f>$J$8+($S$7*S235)</f>
        <v>44287</v>
      </c>
      <c r="K235" s="115">
        <f>$K$8+($S$7*S235)</f>
        <v>44287</v>
      </c>
      <c r="L235" s="168">
        <f t="shared" ref="L235:L239" si="141">K235</f>
        <v>44287</v>
      </c>
      <c r="M235" s="115">
        <f t="shared" ref="M235:M239" si="142">K235+O235</f>
        <v>44299</v>
      </c>
      <c r="N235" s="114">
        <f t="shared" ref="N235:N239" si="143">M235</f>
        <v>44299</v>
      </c>
      <c r="O235" s="369">
        <f>$O$8</f>
        <v>12</v>
      </c>
      <c r="P235" s="312" t="str">
        <f>$P$8</f>
        <v>CNC</v>
      </c>
      <c r="Q235" s="417"/>
      <c r="R235" s="375" t="str">
        <f>$R$8</f>
        <v>-</v>
      </c>
      <c r="S235" s="349">
        <v>44</v>
      </c>
    </row>
    <row r="236" spans="1:19" ht="17.25" hidden="1" customHeight="1" x14ac:dyDescent="0.25">
      <c r="A236" s="382"/>
      <c r="B236" s="197" t="s">
        <v>261</v>
      </c>
      <c r="C236" s="198" t="s">
        <v>465</v>
      </c>
      <c r="D236" s="199">
        <f>IF((ISBLANK($D$9)),"----",(($D$9)+($S$7*S236)))</f>
        <v>44286</v>
      </c>
      <c r="E236" s="200">
        <f t="shared" si="138"/>
        <v>44286</v>
      </c>
      <c r="F236" s="199">
        <f>$H$9+($S$7*Q236)</f>
        <v>43979</v>
      </c>
      <c r="G236" s="200">
        <f t="shared" si="139"/>
        <v>43979</v>
      </c>
      <c r="H236" s="199">
        <f>$H$9+($S$7*S236)</f>
        <v>44287</v>
      </c>
      <c r="I236" s="200">
        <f t="shared" si="140"/>
        <v>44287</v>
      </c>
      <c r="J236" s="201">
        <f>$J$9+($S$7*S236)</f>
        <v>44288</v>
      </c>
      <c r="K236" s="199">
        <f>$K$9+($S$7*S236)</f>
        <v>44289</v>
      </c>
      <c r="L236" s="200">
        <f t="shared" si="141"/>
        <v>44289</v>
      </c>
      <c r="M236" s="199">
        <f t="shared" si="142"/>
        <v>44296</v>
      </c>
      <c r="N236" s="200">
        <f t="shared" si="143"/>
        <v>44296</v>
      </c>
      <c r="O236" s="202">
        <f>$O$9</f>
        <v>7</v>
      </c>
      <c r="P236" s="203" t="str">
        <f>$P$9</f>
        <v>ONE</v>
      </c>
      <c r="Q236" s="420"/>
      <c r="R236" s="204" t="str">
        <f>$R$9</f>
        <v>LCL 危険品サービス</v>
      </c>
      <c r="S236" s="350">
        <v>44</v>
      </c>
    </row>
    <row r="237" spans="1:19" ht="17.25" hidden="1" customHeight="1" x14ac:dyDescent="0.25">
      <c r="A237" s="98"/>
      <c r="B237" s="89" t="s">
        <v>330</v>
      </c>
      <c r="C237" s="206" t="s">
        <v>459</v>
      </c>
      <c r="D237" s="207">
        <f>IF((ISBLANK($D$10)),"----",(($D$10)+($S$7*S237)))</f>
        <v>44287</v>
      </c>
      <c r="E237" s="208">
        <f t="shared" si="138"/>
        <v>44287</v>
      </c>
      <c r="F237" s="207">
        <f>$H$10+($S$7*Q237)</f>
        <v>43980</v>
      </c>
      <c r="G237" s="208">
        <f t="shared" si="139"/>
        <v>43980</v>
      </c>
      <c r="H237" s="207">
        <f>$H$10+($S$7*S237)</f>
        <v>44288</v>
      </c>
      <c r="I237" s="208">
        <f t="shared" si="140"/>
        <v>44288</v>
      </c>
      <c r="J237" s="209">
        <f>$J$10+($S$7*S237)</f>
        <v>44289</v>
      </c>
      <c r="K237" s="207">
        <f>$K$11+($S$7*S237)</f>
        <v>44289</v>
      </c>
      <c r="L237" s="92">
        <f t="shared" si="141"/>
        <v>44289</v>
      </c>
      <c r="M237" s="207">
        <f t="shared" si="142"/>
        <v>44300</v>
      </c>
      <c r="N237" s="208">
        <f t="shared" si="143"/>
        <v>44300</v>
      </c>
      <c r="O237" s="210">
        <f>$O$10</f>
        <v>11</v>
      </c>
      <c r="P237" s="211" t="str">
        <f>$P$10</f>
        <v>WHL</v>
      </c>
      <c r="Q237" s="410"/>
      <c r="R237" s="212" t="str">
        <f>$R$10</f>
        <v>-</v>
      </c>
      <c r="S237" s="350">
        <v>44</v>
      </c>
    </row>
    <row r="238" spans="1:19" ht="17.25" hidden="1" customHeight="1" x14ac:dyDescent="0.25">
      <c r="A238" s="382"/>
      <c r="B238" s="197" t="s">
        <v>466</v>
      </c>
      <c r="C238" s="198" t="s">
        <v>470</v>
      </c>
      <c r="D238" s="199" t="str">
        <f>IF((ISBLANK($D$11)),"----",(($D$11)+($S$7*S238)))</f>
        <v>----</v>
      </c>
      <c r="E238" s="200" t="str">
        <f t="shared" si="138"/>
        <v>----</v>
      </c>
      <c r="F238" s="199">
        <f>$H$11+($S$7*Q238)</f>
        <v>43980</v>
      </c>
      <c r="G238" s="200">
        <f t="shared" si="139"/>
        <v>43980</v>
      </c>
      <c r="H238" s="199">
        <f>$H$11+($S$7*S238)</f>
        <v>44288</v>
      </c>
      <c r="I238" s="200">
        <f t="shared" si="140"/>
        <v>44288</v>
      </c>
      <c r="J238" s="201">
        <f>$J$11+($S$7*S238)</f>
        <v>44289</v>
      </c>
      <c r="K238" s="199">
        <f>$K$11+($S$7*S238)</f>
        <v>44289</v>
      </c>
      <c r="L238" s="200">
        <f t="shared" si="141"/>
        <v>44289</v>
      </c>
      <c r="M238" s="199">
        <f t="shared" si="142"/>
        <v>44296</v>
      </c>
      <c r="N238" s="200">
        <f t="shared" si="143"/>
        <v>44296</v>
      </c>
      <c r="O238" s="202">
        <f>$O$11</f>
        <v>7</v>
      </c>
      <c r="P238" s="203" t="str">
        <f>$P$11</f>
        <v>OOCL/COSCO</v>
      </c>
      <c r="Q238" s="420"/>
      <c r="R238" s="204" t="str">
        <f>$R$11</f>
        <v>-</v>
      </c>
      <c r="S238" s="350">
        <v>44</v>
      </c>
    </row>
    <row r="239" spans="1:19" ht="17.25" hidden="1" customHeight="1" x14ac:dyDescent="0.25">
      <c r="A239" s="183"/>
      <c r="B239" s="175" t="s">
        <v>364</v>
      </c>
      <c r="C239" s="213" t="s">
        <v>387</v>
      </c>
      <c r="D239" s="141" t="str">
        <f>IF((ISBLANK($D$8)),"----",(($D$8)+($S$7*S239)))</f>
        <v>----</v>
      </c>
      <c r="E239" s="140" t="str">
        <f t="shared" si="138"/>
        <v>----</v>
      </c>
      <c r="F239" s="141">
        <f>$H$12+($S$7*Q239)</f>
        <v>43980</v>
      </c>
      <c r="G239" s="140">
        <f t="shared" si="139"/>
        <v>43980</v>
      </c>
      <c r="H239" s="141">
        <f>$H$12+($S$7*S239)</f>
        <v>44288</v>
      </c>
      <c r="I239" s="140">
        <f t="shared" si="140"/>
        <v>44288</v>
      </c>
      <c r="J239" s="214">
        <f>$J$12+($S$7*S239)</f>
        <v>44289</v>
      </c>
      <c r="K239" s="141">
        <f>$K$12+($S$7*S239)</f>
        <v>44289</v>
      </c>
      <c r="L239" s="178">
        <f t="shared" si="141"/>
        <v>44289</v>
      </c>
      <c r="M239" s="141">
        <f t="shared" si="142"/>
        <v>44299</v>
      </c>
      <c r="N239" s="140">
        <f t="shared" si="143"/>
        <v>44299</v>
      </c>
      <c r="O239" s="215">
        <f>$O$12</f>
        <v>10</v>
      </c>
      <c r="P239" s="216" t="str">
        <f>$P$12</f>
        <v>CNC</v>
      </c>
      <c r="Q239" s="418"/>
      <c r="R239" s="217" t="str">
        <f>$R$12</f>
        <v>-</v>
      </c>
      <c r="S239" s="351">
        <v>44</v>
      </c>
    </row>
    <row r="240" spans="1:19" ht="17.25" hidden="1" customHeight="1" x14ac:dyDescent="0.25">
      <c r="A240" s="174"/>
      <c r="B240" s="165" t="s">
        <v>434</v>
      </c>
      <c r="C240" s="309" t="s">
        <v>485</v>
      </c>
      <c r="D240" s="115" t="str">
        <f>IF((ISBLANK($D$8)),"----",(($D$8)+($S$7*S240)))</f>
        <v>----</v>
      </c>
      <c r="E240" s="114" t="str">
        <f t="shared" ref="E240:E244" si="144">D240</f>
        <v>----</v>
      </c>
      <c r="F240" s="115">
        <f>$H$8+($S$7*Q240)</f>
        <v>43978</v>
      </c>
      <c r="G240" s="114">
        <f t="shared" si="139"/>
        <v>43978</v>
      </c>
      <c r="H240" s="115">
        <f>$H$8+($S$7*S240)</f>
        <v>44293</v>
      </c>
      <c r="I240" s="114">
        <f t="shared" ref="I240:I244" si="145">H240</f>
        <v>44293</v>
      </c>
      <c r="J240" s="368">
        <f>$J$8+($S$7*S240)</f>
        <v>44294</v>
      </c>
      <c r="K240" s="115">
        <f>$K$8+($S$7*S240)</f>
        <v>44294</v>
      </c>
      <c r="L240" s="168">
        <f t="shared" ref="L240:L244" si="146">K240</f>
        <v>44294</v>
      </c>
      <c r="M240" s="115">
        <v>44306</v>
      </c>
      <c r="N240" s="114">
        <f t="shared" ref="N240:N244" si="147">M240</f>
        <v>44306</v>
      </c>
      <c r="O240" s="369">
        <v>12</v>
      </c>
      <c r="P240" s="312" t="str">
        <f>$P$8</f>
        <v>CNC</v>
      </c>
      <c r="Q240" s="417"/>
      <c r="R240" s="375" t="str">
        <f>$R$8</f>
        <v>-</v>
      </c>
      <c r="S240" s="349">
        <v>45</v>
      </c>
    </row>
    <row r="241" spans="1:19" ht="17.25" hidden="1" customHeight="1" x14ac:dyDescent="0.25">
      <c r="A241" s="382"/>
      <c r="B241" s="197" t="s">
        <v>411</v>
      </c>
      <c r="C241" s="198" t="s">
        <v>486</v>
      </c>
      <c r="D241" s="199">
        <f>IF((ISBLANK($D$9)),"----",(($D$9)+($S$7*S241)))</f>
        <v>44293</v>
      </c>
      <c r="E241" s="200">
        <f t="shared" si="144"/>
        <v>44293</v>
      </c>
      <c r="F241" s="199">
        <f>$H$9+($S$7*Q241)</f>
        <v>43979</v>
      </c>
      <c r="G241" s="200">
        <f t="shared" si="139"/>
        <v>43979</v>
      </c>
      <c r="H241" s="199">
        <f>$H$9+($S$7*S241)</f>
        <v>44294</v>
      </c>
      <c r="I241" s="200">
        <f t="shared" si="145"/>
        <v>44294</v>
      </c>
      <c r="J241" s="201">
        <f>$J$9+($S$7*S241)</f>
        <v>44295</v>
      </c>
      <c r="K241" s="199">
        <f>$K$9+($S$7*S241)</f>
        <v>44296</v>
      </c>
      <c r="L241" s="200">
        <f t="shared" si="146"/>
        <v>44296</v>
      </c>
      <c r="M241" s="199">
        <f t="shared" ref="M241:M244" si="148">K241+O241</f>
        <v>44303</v>
      </c>
      <c r="N241" s="200">
        <f t="shared" si="147"/>
        <v>44303</v>
      </c>
      <c r="O241" s="202">
        <f>$O$9</f>
        <v>7</v>
      </c>
      <c r="P241" s="203" t="str">
        <f>$P$9</f>
        <v>ONE</v>
      </c>
      <c r="Q241" s="420"/>
      <c r="R241" s="204" t="str">
        <f>$R$9</f>
        <v>LCL 危険品サービス</v>
      </c>
      <c r="S241" s="350">
        <v>45</v>
      </c>
    </row>
    <row r="242" spans="1:19" ht="17.25" hidden="1" customHeight="1" x14ac:dyDescent="0.25">
      <c r="A242" s="98"/>
      <c r="B242" s="89" t="s">
        <v>515</v>
      </c>
      <c r="C242" s="206" t="s">
        <v>487</v>
      </c>
      <c r="D242" s="207">
        <f>IF((ISBLANK($D$10)),"----",(($D$10)+($S$7*S242)))</f>
        <v>44294</v>
      </c>
      <c r="E242" s="208">
        <f t="shared" si="144"/>
        <v>44294</v>
      </c>
      <c r="F242" s="207">
        <f>$H$10+($S$7*Q242)</f>
        <v>43980</v>
      </c>
      <c r="G242" s="208">
        <f t="shared" si="139"/>
        <v>43980</v>
      </c>
      <c r="H242" s="207">
        <f>$H$10+($S$7*S242)</f>
        <v>44295</v>
      </c>
      <c r="I242" s="208">
        <f t="shared" si="145"/>
        <v>44295</v>
      </c>
      <c r="J242" s="209">
        <f>$J$10+($S$7*S242)</f>
        <v>44296</v>
      </c>
      <c r="K242" s="207">
        <f>$K$11+($S$7*S242)</f>
        <v>44296</v>
      </c>
      <c r="L242" s="92">
        <f t="shared" si="146"/>
        <v>44296</v>
      </c>
      <c r="M242" s="207">
        <f t="shared" si="148"/>
        <v>44307</v>
      </c>
      <c r="N242" s="208">
        <f t="shared" si="147"/>
        <v>44307</v>
      </c>
      <c r="O242" s="210">
        <f>$O$10</f>
        <v>11</v>
      </c>
      <c r="P242" s="211" t="str">
        <f>$P$10</f>
        <v>WHL</v>
      </c>
      <c r="Q242" s="410"/>
      <c r="R242" s="212" t="str">
        <f>$R$10</f>
        <v>-</v>
      </c>
      <c r="S242" s="350">
        <v>45</v>
      </c>
    </row>
    <row r="243" spans="1:19" ht="17.25" hidden="1" customHeight="1" x14ac:dyDescent="0.25">
      <c r="A243" s="382"/>
      <c r="B243" s="197" t="s">
        <v>488</v>
      </c>
      <c r="C243" s="198" t="s">
        <v>312</v>
      </c>
      <c r="D243" s="199" t="str">
        <f>IF((ISBLANK($D$11)),"----",(($D$11)+($S$7*S243)))</f>
        <v>----</v>
      </c>
      <c r="E243" s="200" t="str">
        <f t="shared" si="144"/>
        <v>----</v>
      </c>
      <c r="F243" s="199">
        <f>$H$11+($S$7*Q243)</f>
        <v>43980</v>
      </c>
      <c r="G243" s="200">
        <f t="shared" si="139"/>
        <v>43980</v>
      </c>
      <c r="H243" s="199">
        <f>$H$11+($S$7*S243)</f>
        <v>44295</v>
      </c>
      <c r="I243" s="200">
        <f t="shared" si="145"/>
        <v>44295</v>
      </c>
      <c r="J243" s="201">
        <f>$J$11+($S$7*S243)</f>
        <v>44296</v>
      </c>
      <c r="K243" s="199">
        <f>$K$11+($S$7*S243)</f>
        <v>44296</v>
      </c>
      <c r="L243" s="200">
        <f t="shared" si="146"/>
        <v>44296</v>
      </c>
      <c r="M243" s="199">
        <f t="shared" si="148"/>
        <v>44303</v>
      </c>
      <c r="N243" s="200">
        <f t="shared" si="147"/>
        <v>44303</v>
      </c>
      <c r="O243" s="202">
        <f>$O$11</f>
        <v>7</v>
      </c>
      <c r="P243" s="203" t="str">
        <f>$P$11</f>
        <v>OOCL/COSCO</v>
      </c>
      <c r="Q243" s="420"/>
      <c r="R243" s="204" t="str">
        <f>$R$11</f>
        <v>-</v>
      </c>
      <c r="S243" s="350">
        <v>45</v>
      </c>
    </row>
    <row r="244" spans="1:19" ht="17.25" hidden="1" customHeight="1" x14ac:dyDescent="0.25">
      <c r="A244" s="183"/>
      <c r="B244" s="175" t="s">
        <v>295</v>
      </c>
      <c r="C244" s="213" t="s">
        <v>489</v>
      </c>
      <c r="D244" s="141" t="str">
        <f>IF((ISBLANK($D$8)),"----",(($D$8)+($S$7*S244)))</f>
        <v>----</v>
      </c>
      <c r="E244" s="140" t="str">
        <f t="shared" si="144"/>
        <v>----</v>
      </c>
      <c r="F244" s="141">
        <f>$H$12+($S$7*Q244)</f>
        <v>43980</v>
      </c>
      <c r="G244" s="140">
        <f t="shared" si="139"/>
        <v>43980</v>
      </c>
      <c r="H244" s="141">
        <f>$H$12+($S$7*S244)</f>
        <v>44295</v>
      </c>
      <c r="I244" s="140">
        <f t="shared" si="145"/>
        <v>44295</v>
      </c>
      <c r="J244" s="214">
        <f>$J$12+($S$7*S244)</f>
        <v>44296</v>
      </c>
      <c r="K244" s="141">
        <f>$K$12+($S$7*S244)</f>
        <v>44296</v>
      </c>
      <c r="L244" s="178">
        <f t="shared" si="146"/>
        <v>44296</v>
      </c>
      <c r="M244" s="141">
        <f t="shared" si="148"/>
        <v>44306</v>
      </c>
      <c r="N244" s="140">
        <f t="shared" si="147"/>
        <v>44306</v>
      </c>
      <c r="O244" s="215">
        <f>$O$12</f>
        <v>10</v>
      </c>
      <c r="P244" s="216" t="str">
        <f>$P$12</f>
        <v>CNC</v>
      </c>
      <c r="Q244" s="418"/>
      <c r="R244" s="217" t="str">
        <f>$R$12</f>
        <v>-</v>
      </c>
      <c r="S244" s="351">
        <v>45</v>
      </c>
    </row>
    <row r="245" spans="1:19" ht="17.25" hidden="1" customHeight="1" x14ac:dyDescent="0.25">
      <c r="A245" s="174"/>
      <c r="B245" s="165" t="s">
        <v>490</v>
      </c>
      <c r="C245" s="309" t="s">
        <v>491</v>
      </c>
      <c r="D245" s="115" t="s">
        <v>504</v>
      </c>
      <c r="E245" s="114" t="s">
        <v>504</v>
      </c>
      <c r="F245" s="115">
        <f>$H$8+($S$7*Q245)</f>
        <v>43978</v>
      </c>
      <c r="G245" s="114">
        <f t="shared" si="139"/>
        <v>43978</v>
      </c>
      <c r="H245" s="115">
        <f>$H$8+($S$7*S245)</f>
        <v>44300</v>
      </c>
      <c r="I245" s="114">
        <f t="shared" ref="I245:I249" si="149">H245</f>
        <v>44300</v>
      </c>
      <c r="J245" s="368">
        <f>$J$8+($S$7*S245)</f>
        <v>44301</v>
      </c>
      <c r="K245" s="115">
        <f>$K$8+($S$7*S245)</f>
        <v>44301</v>
      </c>
      <c r="L245" s="168">
        <f t="shared" ref="L245:L249" si="150">K245</f>
        <v>44301</v>
      </c>
      <c r="M245" s="115">
        <v>44313</v>
      </c>
      <c r="N245" s="114">
        <f t="shared" ref="N245:N249" si="151">M245</f>
        <v>44313</v>
      </c>
      <c r="O245" s="369">
        <v>12</v>
      </c>
      <c r="P245" s="312" t="str">
        <f>$P$8</f>
        <v>CNC</v>
      </c>
      <c r="Q245" s="417"/>
      <c r="R245" s="375" t="str">
        <f>$R$8</f>
        <v>-</v>
      </c>
      <c r="S245" s="349">
        <v>46</v>
      </c>
    </row>
    <row r="246" spans="1:19" ht="17.25" hidden="1" customHeight="1" x14ac:dyDescent="0.25">
      <c r="A246" s="382"/>
      <c r="B246" s="197" t="s">
        <v>261</v>
      </c>
      <c r="C246" s="198" t="s">
        <v>516</v>
      </c>
      <c r="D246" s="199">
        <f>IF((ISBLANK($D$9)),"----",(($D$9)+($S$7*S246)))</f>
        <v>44300</v>
      </c>
      <c r="E246" s="200">
        <f t="shared" ref="E246:E249" si="152">D246</f>
        <v>44300</v>
      </c>
      <c r="F246" s="199">
        <f>$H$9+($S$7*Q246)</f>
        <v>43979</v>
      </c>
      <c r="G246" s="200">
        <f t="shared" si="139"/>
        <v>43979</v>
      </c>
      <c r="H246" s="199">
        <f>$H$9+($S$7*S246)</f>
        <v>44301</v>
      </c>
      <c r="I246" s="200">
        <f t="shared" si="149"/>
        <v>44301</v>
      </c>
      <c r="J246" s="201">
        <f>$J$9+($S$7*S246)</f>
        <v>44302</v>
      </c>
      <c r="K246" s="199">
        <f>$K$9+($S$7*S246)</f>
        <v>44303</v>
      </c>
      <c r="L246" s="200">
        <f t="shared" si="150"/>
        <v>44303</v>
      </c>
      <c r="M246" s="199">
        <f t="shared" ref="M246:M249" si="153">K246+O246</f>
        <v>44310</v>
      </c>
      <c r="N246" s="200">
        <f t="shared" si="151"/>
        <v>44310</v>
      </c>
      <c r="O246" s="202">
        <f>$O$9</f>
        <v>7</v>
      </c>
      <c r="P246" s="203" t="str">
        <f>$P$9</f>
        <v>ONE</v>
      </c>
      <c r="Q246" s="420"/>
      <c r="R246" s="204" t="str">
        <f>$R$9</f>
        <v>LCL 危険品サービス</v>
      </c>
      <c r="S246" s="350">
        <v>46</v>
      </c>
    </row>
    <row r="247" spans="1:19" ht="17.25" hidden="1" customHeight="1" x14ac:dyDescent="0.25">
      <c r="A247" s="98"/>
      <c r="B247" s="89" t="s">
        <v>492</v>
      </c>
      <c r="C247" s="206" t="s">
        <v>493</v>
      </c>
      <c r="D247" s="207">
        <f>IF((ISBLANK($D$10)),"----",(($D$10)+($S$7*S247)))</f>
        <v>44301</v>
      </c>
      <c r="E247" s="208">
        <f t="shared" si="152"/>
        <v>44301</v>
      </c>
      <c r="F247" s="207">
        <f>$H$10+($S$7*Q247)</f>
        <v>43980</v>
      </c>
      <c r="G247" s="208">
        <f t="shared" si="139"/>
        <v>43980</v>
      </c>
      <c r="H247" s="207">
        <f>$H$10+($S$7*S247)</f>
        <v>44302</v>
      </c>
      <c r="I247" s="208">
        <f t="shared" si="149"/>
        <v>44302</v>
      </c>
      <c r="J247" s="209">
        <f>$J$10+($S$7*S247)</f>
        <v>44303</v>
      </c>
      <c r="K247" s="207">
        <f>$K$11+($S$7*S247)</f>
        <v>44303</v>
      </c>
      <c r="L247" s="92">
        <f t="shared" si="150"/>
        <v>44303</v>
      </c>
      <c r="M247" s="207">
        <f t="shared" si="153"/>
        <v>44314</v>
      </c>
      <c r="N247" s="208">
        <f t="shared" si="151"/>
        <v>44314</v>
      </c>
      <c r="O247" s="210">
        <f>$O$10</f>
        <v>11</v>
      </c>
      <c r="P247" s="211" t="str">
        <f>$P$10</f>
        <v>WHL</v>
      </c>
      <c r="Q247" s="410"/>
      <c r="R247" s="212" t="str">
        <f>$R$10</f>
        <v>-</v>
      </c>
      <c r="S247" s="350">
        <v>46</v>
      </c>
    </row>
    <row r="248" spans="1:19" ht="17.25" hidden="1" customHeight="1" x14ac:dyDescent="0.25">
      <c r="A248" s="382"/>
      <c r="B248" s="197" t="s">
        <v>466</v>
      </c>
      <c r="C248" s="198" t="s">
        <v>494</v>
      </c>
      <c r="D248" s="199" t="str">
        <f>IF((ISBLANK($D$11)),"----",(($D$11)+($S$7*S248)))</f>
        <v>----</v>
      </c>
      <c r="E248" s="200" t="str">
        <f t="shared" si="152"/>
        <v>----</v>
      </c>
      <c r="F248" s="199">
        <f>$H$11+($S$7*Q248)</f>
        <v>43980</v>
      </c>
      <c r="G248" s="200">
        <f t="shared" si="139"/>
        <v>43980</v>
      </c>
      <c r="H248" s="199">
        <f>$H$11+($S$7*S248)</f>
        <v>44302</v>
      </c>
      <c r="I248" s="200">
        <f t="shared" si="149"/>
        <v>44302</v>
      </c>
      <c r="J248" s="201">
        <f>$J$11+($S$7*S248)</f>
        <v>44303</v>
      </c>
      <c r="K248" s="199">
        <f>$K$11+($S$7*S248)</f>
        <v>44303</v>
      </c>
      <c r="L248" s="200">
        <f t="shared" si="150"/>
        <v>44303</v>
      </c>
      <c r="M248" s="199">
        <f t="shared" si="153"/>
        <v>44310</v>
      </c>
      <c r="N248" s="200">
        <f t="shared" si="151"/>
        <v>44310</v>
      </c>
      <c r="O248" s="202">
        <f>$O$11</f>
        <v>7</v>
      </c>
      <c r="P248" s="203" t="str">
        <f>$P$11</f>
        <v>OOCL/COSCO</v>
      </c>
      <c r="Q248" s="420"/>
      <c r="R248" s="204" t="str">
        <f>$R$11</f>
        <v>-</v>
      </c>
      <c r="S248" s="350">
        <v>46</v>
      </c>
    </row>
    <row r="249" spans="1:19" ht="17.25" hidden="1" customHeight="1" x14ac:dyDescent="0.25">
      <c r="A249" s="183"/>
      <c r="B249" s="175" t="s">
        <v>204</v>
      </c>
      <c r="C249" s="213" t="s">
        <v>470</v>
      </c>
      <c r="D249" s="141" t="str">
        <f>IF((ISBLANK($D$8)),"----",(($D$8)+($S$7*S249)))</f>
        <v>----</v>
      </c>
      <c r="E249" s="140" t="str">
        <f t="shared" si="152"/>
        <v>----</v>
      </c>
      <c r="F249" s="141">
        <f>$H$12+($S$7*Q249)</f>
        <v>43980</v>
      </c>
      <c r="G249" s="140">
        <f t="shared" si="139"/>
        <v>43980</v>
      </c>
      <c r="H249" s="141">
        <f>$H$12+($S$7*S249)</f>
        <v>44302</v>
      </c>
      <c r="I249" s="140">
        <f t="shared" si="149"/>
        <v>44302</v>
      </c>
      <c r="J249" s="214">
        <f>$J$12+($S$7*S249)</f>
        <v>44303</v>
      </c>
      <c r="K249" s="141">
        <f>$K$12+($S$7*S249)</f>
        <v>44303</v>
      </c>
      <c r="L249" s="178">
        <f t="shared" si="150"/>
        <v>44303</v>
      </c>
      <c r="M249" s="141">
        <f t="shared" si="153"/>
        <v>44313</v>
      </c>
      <c r="N249" s="140">
        <f t="shared" si="151"/>
        <v>44313</v>
      </c>
      <c r="O249" s="215">
        <f>$O$12</f>
        <v>10</v>
      </c>
      <c r="P249" s="216" t="str">
        <f>$P$12</f>
        <v>CNC</v>
      </c>
      <c r="Q249" s="418"/>
      <c r="R249" s="217" t="str">
        <f>$R$12</f>
        <v>-</v>
      </c>
      <c r="S249" s="351">
        <v>46</v>
      </c>
    </row>
    <row r="250" spans="1:19" ht="17.25" hidden="1" customHeight="1" x14ac:dyDescent="0.25">
      <c r="A250" s="174"/>
      <c r="B250" s="165" t="s">
        <v>443</v>
      </c>
      <c r="C250" s="309" t="s">
        <v>495</v>
      </c>
      <c r="D250" s="115" t="s">
        <v>504</v>
      </c>
      <c r="E250" s="114" t="s">
        <v>504</v>
      </c>
      <c r="F250" s="115">
        <f>$H$8+($S$7*Q250)</f>
        <v>43978</v>
      </c>
      <c r="G250" s="114">
        <f t="shared" si="139"/>
        <v>43978</v>
      </c>
      <c r="H250" s="115">
        <f>$H$8+($S$7*S250)</f>
        <v>44307</v>
      </c>
      <c r="I250" s="114">
        <f t="shared" ref="I250:I254" si="154">H250</f>
        <v>44307</v>
      </c>
      <c r="J250" s="368">
        <f>$J$8+($S$7*S250)</f>
        <v>44308</v>
      </c>
      <c r="K250" s="115">
        <f>$K$8+($S$7*S250)</f>
        <v>44308</v>
      </c>
      <c r="L250" s="168">
        <f t="shared" ref="L250:L254" si="155">K250</f>
        <v>44308</v>
      </c>
      <c r="M250" s="115">
        <v>44320</v>
      </c>
      <c r="N250" s="114">
        <f t="shared" ref="N250:N254" si="156">M250</f>
        <v>44320</v>
      </c>
      <c r="O250" s="369">
        <v>12</v>
      </c>
      <c r="P250" s="312" t="str">
        <f>$P$8</f>
        <v>CNC</v>
      </c>
      <c r="Q250" s="417"/>
      <c r="R250" s="375" t="str">
        <f>$R$8</f>
        <v>-</v>
      </c>
      <c r="S250" s="349">
        <v>47</v>
      </c>
    </row>
    <row r="251" spans="1:19" ht="17.25" hidden="1" customHeight="1" x14ac:dyDescent="0.25">
      <c r="A251" s="382"/>
      <c r="B251" s="197" t="s">
        <v>203</v>
      </c>
      <c r="C251" s="198" t="s">
        <v>470</v>
      </c>
      <c r="D251" s="199">
        <f>IF((ISBLANK($D$9)),"----",(($D$9)+($S$7*S251)))</f>
        <v>44307</v>
      </c>
      <c r="E251" s="200">
        <f t="shared" ref="E251:E254" si="157">D251</f>
        <v>44307</v>
      </c>
      <c r="F251" s="199">
        <f>$H$9+($S$7*Q251)</f>
        <v>43979</v>
      </c>
      <c r="G251" s="200">
        <f t="shared" si="139"/>
        <v>43979</v>
      </c>
      <c r="H251" s="199">
        <f>$H$9+($S$7*S251)</f>
        <v>44308</v>
      </c>
      <c r="I251" s="200">
        <f t="shared" si="154"/>
        <v>44308</v>
      </c>
      <c r="J251" s="201">
        <f>$J$9+($S$7*S251)</f>
        <v>44309</v>
      </c>
      <c r="K251" s="199">
        <f>$K$9+($S$7*S251)</f>
        <v>44310</v>
      </c>
      <c r="L251" s="200">
        <f t="shared" si="155"/>
        <v>44310</v>
      </c>
      <c r="M251" s="199">
        <f t="shared" ref="M251:M254" si="158">K251+O251</f>
        <v>44317</v>
      </c>
      <c r="N251" s="200">
        <f t="shared" si="156"/>
        <v>44317</v>
      </c>
      <c r="O251" s="202">
        <f>$O$9</f>
        <v>7</v>
      </c>
      <c r="P251" s="203" t="str">
        <f>$P$9</f>
        <v>ONE</v>
      </c>
      <c r="Q251" s="420"/>
      <c r="R251" s="204" t="str">
        <f>$R$9</f>
        <v>LCL 危険品サービス</v>
      </c>
      <c r="S251" s="350">
        <v>47</v>
      </c>
    </row>
    <row r="252" spans="1:19" ht="17.25" hidden="1" customHeight="1" x14ac:dyDescent="0.25">
      <c r="A252" s="98"/>
      <c r="B252" s="89" t="s">
        <v>330</v>
      </c>
      <c r="C252" s="206" t="s">
        <v>496</v>
      </c>
      <c r="D252" s="207">
        <f>IF((ISBLANK($D$10)),"----",(($D$10)+($S$7*S252)))</f>
        <v>44308</v>
      </c>
      <c r="E252" s="208">
        <f t="shared" si="157"/>
        <v>44308</v>
      </c>
      <c r="F252" s="207">
        <f>$H$10+($S$7*Q252)</f>
        <v>43980</v>
      </c>
      <c r="G252" s="208">
        <f t="shared" si="139"/>
        <v>43980</v>
      </c>
      <c r="H252" s="207">
        <f>$H$10+($S$7*S252)</f>
        <v>44309</v>
      </c>
      <c r="I252" s="208">
        <f t="shared" si="154"/>
        <v>44309</v>
      </c>
      <c r="J252" s="209">
        <f>$J$10+($S$7*S252)</f>
        <v>44310</v>
      </c>
      <c r="K252" s="207">
        <f>$K$11+($S$7*S252)</f>
        <v>44310</v>
      </c>
      <c r="L252" s="92">
        <f t="shared" si="155"/>
        <v>44310</v>
      </c>
      <c r="M252" s="207">
        <f t="shared" si="158"/>
        <v>44321</v>
      </c>
      <c r="N252" s="208">
        <f t="shared" si="156"/>
        <v>44321</v>
      </c>
      <c r="O252" s="210">
        <f>$O$10</f>
        <v>11</v>
      </c>
      <c r="P252" s="211" t="str">
        <f>$P$10</f>
        <v>WHL</v>
      </c>
      <c r="Q252" s="410"/>
      <c r="R252" s="212" t="str">
        <f>$R$10</f>
        <v>-</v>
      </c>
      <c r="S252" s="350">
        <v>47</v>
      </c>
    </row>
    <row r="253" spans="1:19" ht="17.25" hidden="1" customHeight="1" x14ac:dyDescent="0.25">
      <c r="A253" s="382"/>
      <c r="B253" s="197" t="s">
        <v>497</v>
      </c>
      <c r="C253" s="198" t="s">
        <v>498</v>
      </c>
      <c r="D253" s="199" t="str">
        <f>IF((ISBLANK($D$11)),"----",(($D$11)+($S$7*S253)))</f>
        <v>----</v>
      </c>
      <c r="E253" s="200" t="str">
        <f t="shared" si="157"/>
        <v>----</v>
      </c>
      <c r="F253" s="199">
        <f>$H$11+($S$7*Q253)</f>
        <v>43980</v>
      </c>
      <c r="G253" s="200">
        <f t="shared" si="139"/>
        <v>43980</v>
      </c>
      <c r="H253" s="199">
        <f>$H$11+($S$7*S253)</f>
        <v>44309</v>
      </c>
      <c r="I253" s="200">
        <f t="shared" si="154"/>
        <v>44309</v>
      </c>
      <c r="J253" s="201">
        <f>$J$11+($S$7*S253)</f>
        <v>44310</v>
      </c>
      <c r="K253" s="199">
        <f>$K$11+($S$7*S253)</f>
        <v>44310</v>
      </c>
      <c r="L253" s="200">
        <f t="shared" si="155"/>
        <v>44310</v>
      </c>
      <c r="M253" s="199">
        <f t="shared" si="158"/>
        <v>44317</v>
      </c>
      <c r="N253" s="200">
        <f t="shared" si="156"/>
        <v>44317</v>
      </c>
      <c r="O253" s="202">
        <f>$O$11</f>
        <v>7</v>
      </c>
      <c r="P253" s="203" t="str">
        <f>$P$11</f>
        <v>OOCL/COSCO</v>
      </c>
      <c r="Q253" s="420"/>
      <c r="R253" s="204" t="str">
        <f>$R$11</f>
        <v>-</v>
      </c>
      <c r="S253" s="350">
        <v>47</v>
      </c>
    </row>
    <row r="254" spans="1:19" ht="17.25" hidden="1" customHeight="1" x14ac:dyDescent="0.25">
      <c r="A254" s="183"/>
      <c r="B254" s="175" t="s">
        <v>364</v>
      </c>
      <c r="C254" s="213" t="s">
        <v>499</v>
      </c>
      <c r="D254" s="141" t="str">
        <f>IF((ISBLANK($D$8)),"----",(($D$8)+($S$7*S254)))</f>
        <v>----</v>
      </c>
      <c r="E254" s="140" t="str">
        <f t="shared" si="157"/>
        <v>----</v>
      </c>
      <c r="F254" s="141">
        <f>$H$12+($S$7*Q254)</f>
        <v>43980</v>
      </c>
      <c r="G254" s="140">
        <f t="shared" si="139"/>
        <v>43980</v>
      </c>
      <c r="H254" s="141">
        <f>$H$12+($S$7*S254)</f>
        <v>44309</v>
      </c>
      <c r="I254" s="140">
        <f t="shared" si="154"/>
        <v>44309</v>
      </c>
      <c r="J254" s="214">
        <f>$J$12+($S$7*S254)</f>
        <v>44310</v>
      </c>
      <c r="K254" s="141">
        <f>$K$12+($S$7*S254)</f>
        <v>44310</v>
      </c>
      <c r="L254" s="178">
        <f t="shared" si="155"/>
        <v>44310</v>
      </c>
      <c r="M254" s="141">
        <f t="shared" si="158"/>
        <v>44320</v>
      </c>
      <c r="N254" s="140">
        <f t="shared" si="156"/>
        <v>44320</v>
      </c>
      <c r="O254" s="215">
        <f>$O$12</f>
        <v>10</v>
      </c>
      <c r="P254" s="216" t="str">
        <f>$P$12</f>
        <v>CNC</v>
      </c>
      <c r="Q254" s="418"/>
      <c r="R254" s="217" t="str">
        <f>$R$12</f>
        <v>-</v>
      </c>
      <c r="S254" s="351">
        <v>47</v>
      </c>
    </row>
    <row r="255" spans="1:19" ht="17.25" hidden="1" customHeight="1" x14ac:dyDescent="0.25">
      <c r="A255" s="174"/>
      <c r="B255" s="165" t="s">
        <v>226</v>
      </c>
      <c r="C255" s="309" t="s">
        <v>500</v>
      </c>
      <c r="D255" s="115" t="str">
        <f>IF((ISBLANK($D$8)),"----",(($D$8)+($S$7*S255)))</f>
        <v>----</v>
      </c>
      <c r="E255" s="114" t="str">
        <f t="shared" ref="E255:E259" si="159">D255</f>
        <v>----</v>
      </c>
      <c r="F255" s="115">
        <f>$H$8+($S$7*Q255)</f>
        <v>43978</v>
      </c>
      <c r="G255" s="114">
        <f t="shared" si="139"/>
        <v>43978</v>
      </c>
      <c r="H255" s="115">
        <f>$H$8+($S$7*S255)</f>
        <v>44314</v>
      </c>
      <c r="I255" s="114">
        <f t="shared" ref="I255:I259" si="160">H255</f>
        <v>44314</v>
      </c>
      <c r="J255" s="368">
        <f>$J$8+($S$7*S255)</f>
        <v>44315</v>
      </c>
      <c r="K255" s="115">
        <f>$K$8+($S$7*S255)</f>
        <v>44315</v>
      </c>
      <c r="L255" s="168">
        <f t="shared" ref="L255:L259" si="161">K255</f>
        <v>44315</v>
      </c>
      <c r="M255" s="115">
        <v>44327</v>
      </c>
      <c r="N255" s="114">
        <f t="shared" ref="N255:N259" si="162">M255</f>
        <v>44327</v>
      </c>
      <c r="O255" s="369">
        <v>13</v>
      </c>
      <c r="P255" s="312" t="str">
        <f>$P$8</f>
        <v>CNC</v>
      </c>
      <c r="Q255" s="417"/>
      <c r="R255" s="375" t="str">
        <f>$R$8</f>
        <v>-</v>
      </c>
      <c r="S255" s="349">
        <v>48</v>
      </c>
    </row>
    <row r="256" spans="1:19" ht="17.25" hidden="1" customHeight="1" x14ac:dyDescent="0.25">
      <c r="A256" s="382"/>
      <c r="B256" s="197" t="s">
        <v>411</v>
      </c>
      <c r="C256" s="198" t="s">
        <v>501</v>
      </c>
      <c r="D256" s="199">
        <v>44313</v>
      </c>
      <c r="E256" s="200">
        <f t="shared" si="159"/>
        <v>44313</v>
      </c>
      <c r="F256" s="199">
        <v>44314</v>
      </c>
      <c r="G256" s="200">
        <f t="shared" si="139"/>
        <v>44314</v>
      </c>
      <c r="H256" s="199">
        <v>44314</v>
      </c>
      <c r="I256" s="200">
        <f t="shared" si="160"/>
        <v>44314</v>
      </c>
      <c r="J256" s="201">
        <f>$J$9+($S$7*S256)</f>
        <v>44316</v>
      </c>
      <c r="K256" s="199">
        <f>$K$9+($S$7*S256)</f>
        <v>44317</v>
      </c>
      <c r="L256" s="200">
        <f t="shared" si="161"/>
        <v>44317</v>
      </c>
      <c r="M256" s="199">
        <f t="shared" ref="M256:M259" si="163">K256+O256</f>
        <v>44324</v>
      </c>
      <c r="N256" s="200">
        <f t="shared" si="162"/>
        <v>44324</v>
      </c>
      <c r="O256" s="202">
        <f>$O$9</f>
        <v>7</v>
      </c>
      <c r="P256" s="203" t="str">
        <f>$P$9</f>
        <v>ONE</v>
      </c>
      <c r="Q256" s="420"/>
      <c r="R256" s="204" t="str">
        <f>$R$9</f>
        <v>LCL 危険品サービス</v>
      </c>
      <c r="S256" s="350">
        <v>48</v>
      </c>
    </row>
    <row r="257" spans="1:19" ht="17.25" hidden="1" customHeight="1" x14ac:dyDescent="0.25">
      <c r="A257" s="98"/>
      <c r="B257" s="89" t="s">
        <v>437</v>
      </c>
      <c r="C257" s="206" t="s">
        <v>493</v>
      </c>
      <c r="D257" s="207">
        <v>44314</v>
      </c>
      <c r="E257" s="208">
        <f t="shared" si="159"/>
        <v>44314</v>
      </c>
      <c r="F257" s="207">
        <f>$H$10+($S$7*Q257)</f>
        <v>43980</v>
      </c>
      <c r="G257" s="208">
        <f t="shared" si="139"/>
        <v>43980</v>
      </c>
      <c r="H257" s="207">
        <f>$H$10+($S$7*S257)</f>
        <v>44316</v>
      </c>
      <c r="I257" s="208">
        <f t="shared" si="160"/>
        <v>44316</v>
      </c>
      <c r="J257" s="209">
        <f>$J$10+($S$7*S257)</f>
        <v>44317</v>
      </c>
      <c r="K257" s="207">
        <f>$K$11+($S$7*S257)</f>
        <v>44317</v>
      </c>
      <c r="L257" s="92">
        <f t="shared" si="161"/>
        <v>44317</v>
      </c>
      <c r="M257" s="207">
        <f t="shared" si="163"/>
        <v>44328</v>
      </c>
      <c r="N257" s="208">
        <f t="shared" si="162"/>
        <v>44328</v>
      </c>
      <c r="O257" s="210">
        <f>$O$10</f>
        <v>11</v>
      </c>
      <c r="P257" s="211" t="str">
        <f>$P$10</f>
        <v>WHL</v>
      </c>
      <c r="Q257" s="410"/>
      <c r="R257" s="212" t="str">
        <f>$R$10</f>
        <v>-</v>
      </c>
      <c r="S257" s="350">
        <v>48</v>
      </c>
    </row>
    <row r="258" spans="1:19" ht="17.25" hidden="1" customHeight="1" x14ac:dyDescent="0.25">
      <c r="A258" s="382"/>
      <c r="B258" s="197" t="s">
        <v>488</v>
      </c>
      <c r="C258" s="198" t="s">
        <v>316</v>
      </c>
      <c r="D258" s="199" t="str">
        <f>IF((ISBLANK($D$11)),"----",(($D$11)+($S$7*S258)))</f>
        <v>----</v>
      </c>
      <c r="E258" s="200" t="str">
        <f t="shared" si="159"/>
        <v>----</v>
      </c>
      <c r="F258" s="199">
        <f>$H$11+($S$7*Q258)</f>
        <v>43980</v>
      </c>
      <c r="G258" s="200">
        <f t="shared" si="139"/>
        <v>43980</v>
      </c>
      <c r="H258" s="199">
        <f>$H$11+($S$7*S258)</f>
        <v>44316</v>
      </c>
      <c r="I258" s="200">
        <f t="shared" si="160"/>
        <v>44316</v>
      </c>
      <c r="J258" s="201">
        <f>$J$11+($S$7*S258)</f>
        <v>44317</v>
      </c>
      <c r="K258" s="199">
        <f>$K$11+($S$7*S258)</f>
        <v>44317</v>
      </c>
      <c r="L258" s="200">
        <f t="shared" si="161"/>
        <v>44317</v>
      </c>
      <c r="M258" s="199">
        <f t="shared" si="163"/>
        <v>44324</v>
      </c>
      <c r="N258" s="200">
        <f t="shared" si="162"/>
        <v>44324</v>
      </c>
      <c r="O258" s="202">
        <f>$O$11</f>
        <v>7</v>
      </c>
      <c r="P258" s="203" t="str">
        <f>$P$11</f>
        <v>OOCL/COSCO</v>
      </c>
      <c r="Q258" s="420"/>
      <c r="R258" s="204" t="str">
        <f>$R$11</f>
        <v>-</v>
      </c>
      <c r="S258" s="350">
        <v>48</v>
      </c>
    </row>
    <row r="259" spans="1:19" ht="17.25" hidden="1" customHeight="1" x14ac:dyDescent="0.25">
      <c r="A259" s="183"/>
      <c r="B259" s="175" t="s">
        <v>425</v>
      </c>
      <c r="C259" s="213" t="s">
        <v>502</v>
      </c>
      <c r="D259" s="141" t="str">
        <f>IF((ISBLANK($D$8)),"----",(($D$8)+($S$7*S259)))</f>
        <v>----</v>
      </c>
      <c r="E259" s="140" t="str">
        <f t="shared" si="159"/>
        <v>----</v>
      </c>
      <c r="F259" s="141">
        <f>$H$12+($S$7*Q259)</f>
        <v>43980</v>
      </c>
      <c r="G259" s="140">
        <f t="shared" si="139"/>
        <v>43980</v>
      </c>
      <c r="H259" s="141">
        <f>$H$12+($S$7*S259)</f>
        <v>44316</v>
      </c>
      <c r="I259" s="140">
        <f t="shared" si="160"/>
        <v>44316</v>
      </c>
      <c r="J259" s="214">
        <f>$J$12+($S$7*S259)</f>
        <v>44317</v>
      </c>
      <c r="K259" s="141">
        <f>$K$12+($S$7*S259)</f>
        <v>44317</v>
      </c>
      <c r="L259" s="178">
        <f t="shared" si="161"/>
        <v>44317</v>
      </c>
      <c r="M259" s="141">
        <f t="shared" si="163"/>
        <v>44327</v>
      </c>
      <c r="N259" s="140">
        <f t="shared" si="162"/>
        <v>44327</v>
      </c>
      <c r="O259" s="215">
        <f>$O$12</f>
        <v>10</v>
      </c>
      <c r="P259" s="216" t="str">
        <f>$P$12</f>
        <v>CNC</v>
      </c>
      <c r="Q259" s="418"/>
      <c r="R259" s="217" t="str">
        <f>$R$12</f>
        <v>-</v>
      </c>
      <c r="S259" s="351">
        <v>48</v>
      </c>
    </row>
    <row r="260" spans="1:19" ht="17.25" hidden="1" customHeight="1" x14ac:dyDescent="0.25">
      <c r="A260" s="174"/>
      <c r="B260" s="165" t="s">
        <v>434</v>
      </c>
      <c r="C260" s="309" t="s">
        <v>503</v>
      </c>
      <c r="D260" s="115" t="str">
        <f>IF((ISBLANK($D$8)),"----",(($D$8)+($S$7*S260)))</f>
        <v>----</v>
      </c>
      <c r="E260" s="114" t="str">
        <f t="shared" ref="E260:E264" si="164">D260</f>
        <v>----</v>
      </c>
      <c r="F260" s="115">
        <f>$H$8+($S$7*Q260)</f>
        <v>43978</v>
      </c>
      <c r="G260" s="114">
        <f t="shared" si="139"/>
        <v>43978</v>
      </c>
      <c r="H260" s="115">
        <f>$H$8+($S$7*S260)</f>
        <v>44321</v>
      </c>
      <c r="I260" s="114">
        <f t="shared" ref="I260:I264" si="165">H260</f>
        <v>44321</v>
      </c>
      <c r="J260" s="368">
        <f>$J$8+($S$7*S260)</f>
        <v>44322</v>
      </c>
      <c r="K260" s="115">
        <f>$K$8+($S$7*S260)</f>
        <v>44322</v>
      </c>
      <c r="L260" s="168">
        <f t="shared" ref="L260:L264" si="166">K260</f>
        <v>44322</v>
      </c>
      <c r="M260" s="115">
        <f t="shared" ref="M260:M264" si="167">K260+O260</f>
        <v>44334</v>
      </c>
      <c r="N260" s="114">
        <f t="shared" ref="N260:N264" si="168">M260</f>
        <v>44334</v>
      </c>
      <c r="O260" s="369">
        <f>$O$8</f>
        <v>12</v>
      </c>
      <c r="P260" s="312" t="str">
        <f>$P$8</f>
        <v>CNC</v>
      </c>
      <c r="Q260" s="417"/>
      <c r="R260" s="375" t="str">
        <f>$R$8</f>
        <v>-</v>
      </c>
      <c r="S260" s="349">
        <v>49</v>
      </c>
    </row>
    <row r="261" spans="1:19" ht="17.25" hidden="1" customHeight="1" x14ac:dyDescent="0.25">
      <c r="A261" s="382"/>
      <c r="B261" s="197" t="s">
        <v>261</v>
      </c>
      <c r="C261" s="198" t="s">
        <v>505</v>
      </c>
      <c r="D261" s="199">
        <v>44316</v>
      </c>
      <c r="E261" s="200">
        <f t="shared" si="164"/>
        <v>44316</v>
      </c>
      <c r="F261" s="199">
        <f>$H$9+($S$7*Q261)</f>
        <v>43979</v>
      </c>
      <c r="G261" s="200">
        <f t="shared" si="139"/>
        <v>43979</v>
      </c>
      <c r="H261" s="199">
        <f>$H$9+($S$7*S261)</f>
        <v>44322</v>
      </c>
      <c r="I261" s="200">
        <f t="shared" si="165"/>
        <v>44322</v>
      </c>
      <c r="J261" s="201">
        <f>$J$9+($S$7*S261)</f>
        <v>44323</v>
      </c>
      <c r="K261" s="199">
        <f>$K$9+($S$7*S261)</f>
        <v>44324</v>
      </c>
      <c r="L261" s="200">
        <f t="shared" si="166"/>
        <v>44324</v>
      </c>
      <c r="M261" s="199">
        <f t="shared" si="167"/>
        <v>44331</v>
      </c>
      <c r="N261" s="200">
        <f t="shared" si="168"/>
        <v>44331</v>
      </c>
      <c r="O261" s="202">
        <f>$O$9</f>
        <v>7</v>
      </c>
      <c r="P261" s="203" t="str">
        <f>$P$9</f>
        <v>ONE</v>
      </c>
      <c r="Q261" s="420"/>
      <c r="R261" s="204" t="str">
        <f>$R$9</f>
        <v>LCL 危険品サービス</v>
      </c>
      <c r="S261" s="350">
        <v>49</v>
      </c>
    </row>
    <row r="262" spans="1:19" ht="17.25" hidden="1" customHeight="1" x14ac:dyDescent="0.25">
      <c r="A262" s="98"/>
      <c r="B262" s="89" t="s">
        <v>515</v>
      </c>
      <c r="C262" s="206" t="s">
        <v>506</v>
      </c>
      <c r="D262" s="207">
        <f>IF((ISBLANK($D$10)),"----",(($D$10)+($S$7*S262)))</f>
        <v>44322</v>
      </c>
      <c r="E262" s="208">
        <f t="shared" si="164"/>
        <v>44322</v>
      </c>
      <c r="F262" s="207">
        <f>$H$10+($S$7*Q262)</f>
        <v>43980</v>
      </c>
      <c r="G262" s="208">
        <f t="shared" si="139"/>
        <v>43980</v>
      </c>
      <c r="H262" s="207">
        <f>$H$10+($S$7*S262)</f>
        <v>44323</v>
      </c>
      <c r="I262" s="208">
        <f t="shared" si="165"/>
        <v>44323</v>
      </c>
      <c r="J262" s="209">
        <f>$J$10+($S$7*S262)</f>
        <v>44324</v>
      </c>
      <c r="K262" s="207">
        <f>$K$11+($S$7*S262)</f>
        <v>44324</v>
      </c>
      <c r="L262" s="92">
        <f t="shared" si="166"/>
        <v>44324</v>
      </c>
      <c r="M262" s="207">
        <f t="shared" si="167"/>
        <v>44335</v>
      </c>
      <c r="N262" s="208">
        <f t="shared" si="168"/>
        <v>44335</v>
      </c>
      <c r="O262" s="210">
        <f>$O$10</f>
        <v>11</v>
      </c>
      <c r="P262" s="211" t="str">
        <f>$P$10</f>
        <v>WHL</v>
      </c>
      <c r="Q262" s="410"/>
      <c r="R262" s="212" t="str">
        <f>$R$10</f>
        <v>-</v>
      </c>
      <c r="S262" s="350">
        <v>49</v>
      </c>
    </row>
    <row r="263" spans="1:19" ht="17.25" hidden="1" customHeight="1" x14ac:dyDescent="0.25">
      <c r="A263" s="382"/>
      <c r="B263" s="197" t="s">
        <v>466</v>
      </c>
      <c r="C263" s="198" t="s">
        <v>507</v>
      </c>
      <c r="D263" s="199" t="str">
        <f>IF((ISBLANK($D$11)),"----",(($D$11)+($S$7*S263)))</f>
        <v>----</v>
      </c>
      <c r="E263" s="200" t="str">
        <f t="shared" si="164"/>
        <v>----</v>
      </c>
      <c r="F263" s="199">
        <f>$H$11+($S$7*Q263)</f>
        <v>43980</v>
      </c>
      <c r="G263" s="200">
        <f t="shared" si="139"/>
        <v>43980</v>
      </c>
      <c r="H263" s="199">
        <f>$H$11+($S$7*S263)</f>
        <v>44323</v>
      </c>
      <c r="I263" s="200">
        <f t="shared" si="165"/>
        <v>44323</v>
      </c>
      <c r="J263" s="201">
        <f>$J$11+($S$7*S263)</f>
        <v>44324</v>
      </c>
      <c r="K263" s="199">
        <f>$K$11+($S$7*S263)</f>
        <v>44324</v>
      </c>
      <c r="L263" s="200">
        <f t="shared" si="166"/>
        <v>44324</v>
      </c>
      <c r="M263" s="199">
        <f t="shared" si="167"/>
        <v>44331</v>
      </c>
      <c r="N263" s="200">
        <f t="shared" si="168"/>
        <v>44331</v>
      </c>
      <c r="O263" s="202">
        <f>$O$11</f>
        <v>7</v>
      </c>
      <c r="P263" s="203" t="str">
        <f>$P$11</f>
        <v>OOCL/COSCO</v>
      </c>
      <c r="Q263" s="420"/>
      <c r="R263" s="204" t="str">
        <f>$R$11</f>
        <v>-</v>
      </c>
      <c r="S263" s="350">
        <v>49</v>
      </c>
    </row>
    <row r="264" spans="1:19" ht="17.25" hidden="1" customHeight="1" x14ac:dyDescent="0.25">
      <c r="A264" s="183"/>
      <c r="B264" s="175" t="s">
        <v>295</v>
      </c>
      <c r="C264" s="213" t="s">
        <v>508</v>
      </c>
      <c r="D264" s="141" t="str">
        <f>IF((ISBLANK($D$8)),"----",(($D$8)+($S$7*S264)))</f>
        <v>----</v>
      </c>
      <c r="E264" s="140" t="str">
        <f t="shared" si="164"/>
        <v>----</v>
      </c>
      <c r="F264" s="141">
        <f>$H$12+($S$7*Q264)</f>
        <v>43980</v>
      </c>
      <c r="G264" s="140">
        <f t="shared" si="139"/>
        <v>43980</v>
      </c>
      <c r="H264" s="141">
        <f>$H$12+($S$7*S264)</f>
        <v>44323</v>
      </c>
      <c r="I264" s="140">
        <f t="shared" si="165"/>
        <v>44323</v>
      </c>
      <c r="J264" s="214">
        <f>$J$12+($S$7*S264)</f>
        <v>44324</v>
      </c>
      <c r="K264" s="141">
        <f>$K$12+($S$7*S264)</f>
        <v>44324</v>
      </c>
      <c r="L264" s="178">
        <f t="shared" si="166"/>
        <v>44324</v>
      </c>
      <c r="M264" s="141">
        <f t="shared" si="167"/>
        <v>44334</v>
      </c>
      <c r="N264" s="140">
        <f t="shared" si="168"/>
        <v>44334</v>
      </c>
      <c r="O264" s="215">
        <f>$O$12</f>
        <v>10</v>
      </c>
      <c r="P264" s="216" t="str">
        <f>$P$12</f>
        <v>CNC</v>
      </c>
      <c r="Q264" s="418"/>
      <c r="R264" s="217" t="str">
        <f>$R$12</f>
        <v>-</v>
      </c>
      <c r="S264" s="351">
        <v>49</v>
      </c>
    </row>
    <row r="265" spans="1:19" ht="17.25" hidden="1" customHeight="1" x14ac:dyDescent="0.25">
      <c r="A265" s="174"/>
      <c r="B265" s="165" t="s">
        <v>490</v>
      </c>
      <c r="C265" s="309" t="s">
        <v>509</v>
      </c>
      <c r="D265" s="115" t="str">
        <f>IF((ISBLANK($D$8)),"----",(($D$8)+($S$7*S265)))</f>
        <v>----</v>
      </c>
      <c r="E265" s="114" t="str">
        <f t="shared" ref="E265:E269" si="169">D265</f>
        <v>----</v>
      </c>
      <c r="F265" s="115">
        <f>$H$8+($S$7*Q265)</f>
        <v>43978</v>
      </c>
      <c r="G265" s="114">
        <f t="shared" si="139"/>
        <v>43978</v>
      </c>
      <c r="H265" s="115">
        <f>$H$8+($S$7*S265)</f>
        <v>44328</v>
      </c>
      <c r="I265" s="114">
        <f t="shared" ref="I265:I269" si="170">H265</f>
        <v>44328</v>
      </c>
      <c r="J265" s="368">
        <f>$J$8+($S$7*S265)</f>
        <v>44329</v>
      </c>
      <c r="K265" s="115">
        <f>$K$8+($S$7*S265)</f>
        <v>44329</v>
      </c>
      <c r="L265" s="168">
        <f t="shared" ref="L265:L269" si="171">K265</f>
        <v>44329</v>
      </c>
      <c r="M265" s="115">
        <f t="shared" ref="M265:M269" si="172">K265+O265</f>
        <v>44341</v>
      </c>
      <c r="N265" s="114">
        <f t="shared" ref="N265:N269" si="173">M265</f>
        <v>44341</v>
      </c>
      <c r="O265" s="369">
        <f>$O$8</f>
        <v>12</v>
      </c>
      <c r="P265" s="312" t="str">
        <f>$P$8</f>
        <v>CNC</v>
      </c>
      <c r="Q265" s="417"/>
      <c r="R265" s="375" t="str">
        <f>$R$8</f>
        <v>-</v>
      </c>
      <c r="S265" s="349">
        <v>50</v>
      </c>
    </row>
    <row r="266" spans="1:19" ht="17.25" hidden="1" customHeight="1" x14ac:dyDescent="0.25">
      <c r="A266" s="382"/>
      <c r="B266" s="197" t="s">
        <v>203</v>
      </c>
      <c r="C266" s="198" t="s">
        <v>494</v>
      </c>
      <c r="D266" s="199">
        <f>IF((ISBLANK($D$9)),"----",(($D$9)+($S$7*S266)))</f>
        <v>44328</v>
      </c>
      <c r="E266" s="200">
        <f t="shared" si="169"/>
        <v>44328</v>
      </c>
      <c r="F266" s="199">
        <f>$H$9+($S$7*Q266)</f>
        <v>43979</v>
      </c>
      <c r="G266" s="200">
        <f t="shared" si="139"/>
        <v>43979</v>
      </c>
      <c r="H266" s="199">
        <f>$H$9+($S$7*S266)</f>
        <v>44329</v>
      </c>
      <c r="I266" s="200">
        <f t="shared" si="170"/>
        <v>44329</v>
      </c>
      <c r="J266" s="201">
        <f>$J$9+($S$7*S266)</f>
        <v>44330</v>
      </c>
      <c r="K266" s="199">
        <f>$K$9+($S$7*S266)</f>
        <v>44331</v>
      </c>
      <c r="L266" s="200">
        <f t="shared" si="171"/>
        <v>44331</v>
      </c>
      <c r="M266" s="199">
        <f t="shared" si="172"/>
        <v>44338</v>
      </c>
      <c r="N266" s="200">
        <f t="shared" si="173"/>
        <v>44338</v>
      </c>
      <c r="O266" s="202">
        <f>$O$9</f>
        <v>7</v>
      </c>
      <c r="P266" s="203" t="str">
        <f>$P$9</f>
        <v>ONE</v>
      </c>
      <c r="Q266" s="420"/>
      <c r="R266" s="204" t="str">
        <f>$R$9</f>
        <v>LCL 危険品サービス</v>
      </c>
      <c r="S266" s="350">
        <v>50</v>
      </c>
    </row>
    <row r="267" spans="1:19" ht="17.25" hidden="1" customHeight="1" x14ac:dyDescent="0.25">
      <c r="A267" s="98"/>
      <c r="B267" s="89" t="s">
        <v>492</v>
      </c>
      <c r="C267" s="206" t="s">
        <v>510</v>
      </c>
      <c r="D267" s="207">
        <f>IF((ISBLANK($D$10)),"----",(($D$10)+($S$7*S267)))</f>
        <v>44329</v>
      </c>
      <c r="E267" s="208">
        <f t="shared" si="169"/>
        <v>44329</v>
      </c>
      <c r="F267" s="207">
        <f>$H$10+($S$7*Q267)</f>
        <v>43980</v>
      </c>
      <c r="G267" s="208">
        <f t="shared" si="139"/>
        <v>43980</v>
      </c>
      <c r="H267" s="207">
        <f>$H$10+($S$7*S267)</f>
        <v>44330</v>
      </c>
      <c r="I267" s="208">
        <f t="shared" si="170"/>
        <v>44330</v>
      </c>
      <c r="J267" s="209">
        <f>$J$10+($S$7*S267)</f>
        <v>44331</v>
      </c>
      <c r="K267" s="207">
        <f>$K$11+($S$7*S267)</f>
        <v>44331</v>
      </c>
      <c r="L267" s="92">
        <f t="shared" si="171"/>
        <v>44331</v>
      </c>
      <c r="M267" s="207">
        <f t="shared" si="172"/>
        <v>44342</v>
      </c>
      <c r="N267" s="208">
        <f t="shared" si="173"/>
        <v>44342</v>
      </c>
      <c r="O267" s="210">
        <f>$O$10</f>
        <v>11</v>
      </c>
      <c r="P267" s="211" t="str">
        <f>$P$10</f>
        <v>WHL</v>
      </c>
      <c r="Q267" s="410"/>
      <c r="R267" s="212" t="str">
        <f>$R$10</f>
        <v>-</v>
      </c>
      <c r="S267" s="350">
        <v>50</v>
      </c>
    </row>
    <row r="268" spans="1:19" ht="17.25" hidden="1" customHeight="1" x14ac:dyDescent="0.25">
      <c r="A268" s="382"/>
      <c r="B268" s="197" t="s">
        <v>497</v>
      </c>
      <c r="C268" s="198" t="s">
        <v>511</v>
      </c>
      <c r="D268" s="199" t="str">
        <f>IF((ISBLANK($D$11)),"----",(($D$11)+($S$7*S268)))</f>
        <v>----</v>
      </c>
      <c r="E268" s="200" t="str">
        <f t="shared" si="169"/>
        <v>----</v>
      </c>
      <c r="F268" s="199">
        <f>$H$11+($S$7*Q268)</f>
        <v>43980</v>
      </c>
      <c r="G268" s="200">
        <f t="shared" si="139"/>
        <v>43980</v>
      </c>
      <c r="H268" s="199">
        <f>$H$11+($S$7*S268)</f>
        <v>44330</v>
      </c>
      <c r="I268" s="200">
        <f t="shared" si="170"/>
        <v>44330</v>
      </c>
      <c r="J268" s="201">
        <f>$J$11+($S$7*S268)</f>
        <v>44331</v>
      </c>
      <c r="K268" s="199">
        <f>$K$11+($S$7*S268)</f>
        <v>44331</v>
      </c>
      <c r="L268" s="200">
        <f t="shared" si="171"/>
        <v>44331</v>
      </c>
      <c r="M268" s="199">
        <f t="shared" si="172"/>
        <v>44338</v>
      </c>
      <c r="N268" s="200">
        <f t="shared" si="173"/>
        <v>44338</v>
      </c>
      <c r="O268" s="202">
        <f>$O$11</f>
        <v>7</v>
      </c>
      <c r="P268" s="203" t="str">
        <f>$P$11</f>
        <v>OOCL/COSCO</v>
      </c>
      <c r="Q268" s="420"/>
      <c r="R268" s="204" t="str">
        <f>$R$11</f>
        <v>-</v>
      </c>
      <c r="S268" s="350">
        <v>50</v>
      </c>
    </row>
    <row r="269" spans="1:19" ht="17.25" hidden="1" customHeight="1" x14ac:dyDescent="0.25">
      <c r="A269" s="183"/>
      <c r="B269" s="175" t="s">
        <v>204</v>
      </c>
      <c r="C269" s="213" t="s">
        <v>494</v>
      </c>
      <c r="D269" s="141" t="str">
        <f>IF((ISBLANK($D$8)),"----",(($D$8)+($S$7*S269)))</f>
        <v>----</v>
      </c>
      <c r="E269" s="140" t="str">
        <f t="shared" si="169"/>
        <v>----</v>
      </c>
      <c r="F269" s="141">
        <f>$H$12+($S$7*Q269)</f>
        <v>43980</v>
      </c>
      <c r="G269" s="140">
        <f t="shared" si="139"/>
        <v>43980</v>
      </c>
      <c r="H269" s="141">
        <f>$H$12+($S$7*S269)</f>
        <v>44330</v>
      </c>
      <c r="I269" s="140">
        <f t="shared" si="170"/>
        <v>44330</v>
      </c>
      <c r="J269" s="214">
        <f>$J$12+($S$7*S269)</f>
        <v>44331</v>
      </c>
      <c r="K269" s="141">
        <f>$K$12+($S$7*S269)</f>
        <v>44331</v>
      </c>
      <c r="L269" s="178">
        <f t="shared" si="171"/>
        <v>44331</v>
      </c>
      <c r="M269" s="141">
        <f t="shared" si="172"/>
        <v>44341</v>
      </c>
      <c r="N269" s="140">
        <f t="shared" si="173"/>
        <v>44341</v>
      </c>
      <c r="O269" s="215">
        <f>$O$12</f>
        <v>10</v>
      </c>
      <c r="P269" s="216" t="str">
        <f>$P$12</f>
        <v>CNC</v>
      </c>
      <c r="Q269" s="418"/>
      <c r="R269" s="217" t="str">
        <f>$R$12</f>
        <v>-</v>
      </c>
      <c r="S269" s="351">
        <v>50</v>
      </c>
    </row>
    <row r="270" spans="1:19" ht="17.25" hidden="1" customHeight="1" x14ac:dyDescent="0.25">
      <c r="A270" s="174"/>
      <c r="B270" s="165" t="s">
        <v>443</v>
      </c>
      <c r="C270" s="309" t="s">
        <v>546</v>
      </c>
      <c r="D270" s="115" t="s">
        <v>504</v>
      </c>
      <c r="E270" s="114" t="s">
        <v>504</v>
      </c>
      <c r="F270" s="115">
        <f>$H$8+($S$7*Q270)</f>
        <v>43978</v>
      </c>
      <c r="G270" s="114">
        <f t="shared" si="139"/>
        <v>43978</v>
      </c>
      <c r="H270" s="115">
        <f>$H$8+($S$7*S270)</f>
        <v>44335</v>
      </c>
      <c r="I270" s="114">
        <f t="shared" ref="I270:I274" si="174">H270</f>
        <v>44335</v>
      </c>
      <c r="J270" s="368">
        <f>$J$8+($S$7*S270)</f>
        <v>44336</v>
      </c>
      <c r="K270" s="115">
        <f>$K$8+($S$7*S270)</f>
        <v>44336</v>
      </c>
      <c r="L270" s="168">
        <f t="shared" ref="L270:L274" si="175">K270</f>
        <v>44336</v>
      </c>
      <c r="M270" s="115">
        <f t="shared" ref="M270:M274" si="176">K270+O270</f>
        <v>44348</v>
      </c>
      <c r="N270" s="114">
        <f t="shared" ref="N270:N274" si="177">M270</f>
        <v>44348</v>
      </c>
      <c r="O270" s="369">
        <f>$O$8</f>
        <v>12</v>
      </c>
      <c r="P270" s="312" t="str">
        <f>$P$8</f>
        <v>CNC</v>
      </c>
      <c r="Q270" s="417"/>
      <c r="R270" s="375" t="str">
        <f>$R$8</f>
        <v>-</v>
      </c>
      <c r="S270" s="349">
        <v>51</v>
      </c>
    </row>
    <row r="271" spans="1:19" ht="17.25" hidden="1" customHeight="1" x14ac:dyDescent="0.25">
      <c r="A271" s="382"/>
      <c r="B271" s="197" t="s">
        <v>411</v>
      </c>
      <c r="C271" s="198" t="s">
        <v>512</v>
      </c>
      <c r="D271" s="199">
        <f>IF((ISBLANK($D$9)),"----",(($D$9)+($S$7*S271)))</f>
        <v>44335</v>
      </c>
      <c r="E271" s="200">
        <f t="shared" ref="E271:E274" si="178">D271</f>
        <v>44335</v>
      </c>
      <c r="F271" s="199">
        <f>$H$9+($S$7*Q271)</f>
        <v>43979</v>
      </c>
      <c r="G271" s="200">
        <f t="shared" si="139"/>
        <v>43979</v>
      </c>
      <c r="H271" s="199">
        <f>$H$9+($S$7*S271)</f>
        <v>44336</v>
      </c>
      <c r="I271" s="200">
        <f t="shared" si="174"/>
        <v>44336</v>
      </c>
      <c r="J271" s="201">
        <f>$J$9+($S$7*S271)</f>
        <v>44337</v>
      </c>
      <c r="K271" s="199">
        <f>$K$9+($S$7*S271)</f>
        <v>44338</v>
      </c>
      <c r="L271" s="200">
        <f t="shared" si="175"/>
        <v>44338</v>
      </c>
      <c r="M271" s="199">
        <f t="shared" si="176"/>
        <v>44345</v>
      </c>
      <c r="N271" s="200">
        <f t="shared" si="177"/>
        <v>44345</v>
      </c>
      <c r="O271" s="202">
        <f>$O$9</f>
        <v>7</v>
      </c>
      <c r="P271" s="203" t="str">
        <f>$P$9</f>
        <v>ONE</v>
      </c>
      <c r="Q271" s="420"/>
      <c r="R271" s="204" t="str">
        <f>$R$9</f>
        <v>LCL 危険品サービス</v>
      </c>
      <c r="S271" s="350">
        <v>51</v>
      </c>
    </row>
    <row r="272" spans="1:19" ht="17.25" hidden="1" customHeight="1" x14ac:dyDescent="0.25">
      <c r="A272" s="98"/>
      <c r="B272" s="89" t="s">
        <v>552</v>
      </c>
      <c r="C272" s="206"/>
      <c r="D272" s="207" t="s">
        <v>504</v>
      </c>
      <c r="E272" s="208" t="s">
        <v>504</v>
      </c>
      <c r="F272" s="207">
        <f>$H$10+($S$7*Q272)</f>
        <v>43980</v>
      </c>
      <c r="G272" s="208">
        <f t="shared" si="139"/>
        <v>43980</v>
      </c>
      <c r="H272" s="207">
        <f>$H$10+($S$7*S272)</f>
        <v>44337</v>
      </c>
      <c r="I272" s="208">
        <f t="shared" si="174"/>
        <v>44337</v>
      </c>
      <c r="J272" s="209">
        <f>$J$10+($S$7*S272)</f>
        <v>44338</v>
      </c>
      <c r="K272" s="207">
        <f>$K$11+($S$7*S272)</f>
        <v>44338</v>
      </c>
      <c r="L272" s="92">
        <f t="shared" si="175"/>
        <v>44338</v>
      </c>
      <c r="M272" s="207">
        <f t="shared" si="176"/>
        <v>44349</v>
      </c>
      <c r="N272" s="208">
        <f t="shared" si="177"/>
        <v>44349</v>
      </c>
      <c r="O272" s="210">
        <f>$O$10</f>
        <v>11</v>
      </c>
      <c r="P272" s="211" t="str">
        <f>$P$10</f>
        <v>WHL</v>
      </c>
      <c r="Q272" s="410"/>
      <c r="R272" s="212" t="str">
        <f>$R$10</f>
        <v>-</v>
      </c>
      <c r="S272" s="350">
        <v>51</v>
      </c>
    </row>
    <row r="273" spans="1:19" ht="17.25" hidden="1" customHeight="1" x14ac:dyDescent="0.25">
      <c r="A273" s="382"/>
      <c r="B273" s="197" t="s">
        <v>488</v>
      </c>
      <c r="C273" s="198" t="s">
        <v>342</v>
      </c>
      <c r="D273" s="199" t="str">
        <f>IF((ISBLANK($D$11)),"----",(($D$11)+($S$7*S273)))</f>
        <v>----</v>
      </c>
      <c r="E273" s="200" t="str">
        <f t="shared" si="178"/>
        <v>----</v>
      </c>
      <c r="F273" s="199">
        <f>$H$11+($S$7*Q273)</f>
        <v>43980</v>
      </c>
      <c r="G273" s="200">
        <f t="shared" si="139"/>
        <v>43980</v>
      </c>
      <c r="H273" s="199">
        <f>$H$11+($S$7*S273)</f>
        <v>44337</v>
      </c>
      <c r="I273" s="200">
        <f t="shared" si="174"/>
        <v>44337</v>
      </c>
      <c r="J273" s="201">
        <f>$J$11+($S$7*S273)</f>
        <v>44338</v>
      </c>
      <c r="K273" s="199">
        <f>$K$11+($S$7*S273)</f>
        <v>44338</v>
      </c>
      <c r="L273" s="200">
        <f t="shared" si="175"/>
        <v>44338</v>
      </c>
      <c r="M273" s="199">
        <f t="shared" si="176"/>
        <v>44345</v>
      </c>
      <c r="N273" s="200">
        <f t="shared" si="177"/>
        <v>44345</v>
      </c>
      <c r="O273" s="202">
        <f>$O$11</f>
        <v>7</v>
      </c>
      <c r="P273" s="203" t="str">
        <f>$P$11</f>
        <v>OOCL/COSCO</v>
      </c>
      <c r="Q273" s="420"/>
      <c r="R273" s="204" t="str">
        <f>$R$11</f>
        <v>-</v>
      </c>
      <c r="S273" s="350">
        <v>51</v>
      </c>
    </row>
    <row r="274" spans="1:19" ht="17.25" hidden="1" customHeight="1" x14ac:dyDescent="0.25">
      <c r="A274" s="183"/>
      <c r="B274" s="175" t="s">
        <v>423</v>
      </c>
      <c r="C274" s="213" t="s">
        <v>542</v>
      </c>
      <c r="D274" s="141" t="str">
        <f>IF((ISBLANK($D$8)),"----",(($D$8)+($S$7*S274)))</f>
        <v>----</v>
      </c>
      <c r="E274" s="140" t="str">
        <f t="shared" si="178"/>
        <v>----</v>
      </c>
      <c r="F274" s="141">
        <f>$H$12+($S$7*Q274)</f>
        <v>43980</v>
      </c>
      <c r="G274" s="140">
        <f t="shared" si="139"/>
        <v>43980</v>
      </c>
      <c r="H274" s="141">
        <f>$H$12+($S$7*S274)</f>
        <v>44337</v>
      </c>
      <c r="I274" s="140">
        <f t="shared" si="174"/>
        <v>44337</v>
      </c>
      <c r="J274" s="214">
        <f>$J$12+($S$7*S274)</f>
        <v>44338</v>
      </c>
      <c r="K274" s="141">
        <f>$K$12+($S$7*S274)</f>
        <v>44338</v>
      </c>
      <c r="L274" s="178">
        <f t="shared" si="175"/>
        <v>44338</v>
      </c>
      <c r="M274" s="141">
        <f t="shared" si="176"/>
        <v>44348</v>
      </c>
      <c r="N274" s="140">
        <f t="shared" si="177"/>
        <v>44348</v>
      </c>
      <c r="O274" s="215">
        <f>$O$12</f>
        <v>10</v>
      </c>
      <c r="P274" s="216" t="str">
        <f>$P$12</f>
        <v>CNC</v>
      </c>
      <c r="Q274" s="418"/>
      <c r="R274" s="217" t="str">
        <f>$R$12</f>
        <v>-</v>
      </c>
      <c r="S274" s="351">
        <v>51</v>
      </c>
    </row>
    <row r="275" spans="1:19" ht="17.25" hidden="1" customHeight="1" x14ac:dyDescent="0.25">
      <c r="A275" s="174"/>
      <c r="B275" s="165" t="s">
        <v>226</v>
      </c>
      <c r="C275" s="309" t="s">
        <v>547</v>
      </c>
      <c r="D275" s="115" t="str">
        <f>IF((ISBLANK($D$8)),"----",(($D$8)+($S$7*S275)))</f>
        <v>----</v>
      </c>
      <c r="E275" s="114" t="str">
        <f t="shared" ref="E275:E279" si="179">D275</f>
        <v>----</v>
      </c>
      <c r="F275" s="115">
        <f>$H$8+($S$7*Q275)</f>
        <v>43978</v>
      </c>
      <c r="G275" s="114">
        <f t="shared" si="139"/>
        <v>43978</v>
      </c>
      <c r="H275" s="115">
        <f>$H$8+($S$7*S275)</f>
        <v>44342</v>
      </c>
      <c r="I275" s="114">
        <f t="shared" ref="I275:I279" si="180">H275</f>
        <v>44342</v>
      </c>
      <c r="J275" s="368">
        <f>$J$8+($S$7*S275)</f>
        <v>44343</v>
      </c>
      <c r="K275" s="115">
        <f>$K$8+($S$7*S275)</f>
        <v>44343</v>
      </c>
      <c r="L275" s="168">
        <f t="shared" ref="L275:L279" si="181">K275</f>
        <v>44343</v>
      </c>
      <c r="M275" s="115">
        <f t="shared" ref="M275:M279" si="182">K275+O275</f>
        <v>44355</v>
      </c>
      <c r="N275" s="114">
        <f t="shared" ref="N275:N279" si="183">M275</f>
        <v>44355</v>
      </c>
      <c r="O275" s="369">
        <f>$O$8</f>
        <v>12</v>
      </c>
      <c r="P275" s="312" t="str">
        <f>$P$8</f>
        <v>CNC</v>
      </c>
      <c r="Q275" s="417"/>
      <c r="R275" s="375" t="str">
        <f>$R$8</f>
        <v>-</v>
      </c>
      <c r="S275" s="349">
        <v>52</v>
      </c>
    </row>
    <row r="276" spans="1:19" ht="17.25" hidden="1" customHeight="1" x14ac:dyDescent="0.25">
      <c r="A276" s="382"/>
      <c r="B276" s="197" t="s">
        <v>261</v>
      </c>
      <c r="C276" s="198" t="s">
        <v>513</v>
      </c>
      <c r="D276" s="199">
        <f>IF((ISBLANK($D$9)),"----",(($D$9)+($S$7*S276)))</f>
        <v>44342</v>
      </c>
      <c r="E276" s="200">
        <f t="shared" si="179"/>
        <v>44342</v>
      </c>
      <c r="F276" s="199">
        <f>$H$9+($S$7*Q276)</f>
        <v>43979</v>
      </c>
      <c r="G276" s="200">
        <f t="shared" si="139"/>
        <v>43979</v>
      </c>
      <c r="H276" s="199">
        <f>$H$9+($S$7*S276)</f>
        <v>44343</v>
      </c>
      <c r="I276" s="200">
        <f t="shared" si="180"/>
        <v>44343</v>
      </c>
      <c r="J276" s="201">
        <f>$J$9+($S$7*S276)</f>
        <v>44344</v>
      </c>
      <c r="K276" s="199">
        <f>$K$9+($S$7*S276)</f>
        <v>44345</v>
      </c>
      <c r="L276" s="200">
        <f t="shared" si="181"/>
        <v>44345</v>
      </c>
      <c r="M276" s="199">
        <f t="shared" si="182"/>
        <v>44352</v>
      </c>
      <c r="N276" s="200">
        <f t="shared" si="183"/>
        <v>44352</v>
      </c>
      <c r="O276" s="202">
        <f>$O$9</f>
        <v>7</v>
      </c>
      <c r="P276" s="203" t="str">
        <f>$P$9</f>
        <v>ONE</v>
      </c>
      <c r="Q276" s="420"/>
      <c r="R276" s="204" t="str">
        <f>$R$9</f>
        <v>LCL 危険品サービス</v>
      </c>
      <c r="S276" s="350">
        <v>52</v>
      </c>
    </row>
    <row r="277" spans="1:19" ht="17.25" hidden="1" customHeight="1" x14ac:dyDescent="0.25">
      <c r="A277" s="98"/>
      <c r="B277" s="89" t="s">
        <v>437</v>
      </c>
      <c r="C277" s="206" t="s">
        <v>553</v>
      </c>
      <c r="D277" s="207">
        <f>IF((ISBLANK($D$10)),"----",(($D$10)+($S$7*S277)))</f>
        <v>44343</v>
      </c>
      <c r="E277" s="208">
        <f t="shared" si="179"/>
        <v>44343</v>
      </c>
      <c r="F277" s="207">
        <f>$H$10+($S$7*Q277)</f>
        <v>43980</v>
      </c>
      <c r="G277" s="208">
        <f t="shared" si="139"/>
        <v>43980</v>
      </c>
      <c r="H277" s="207">
        <f>$H$10+($S$7*S277)</f>
        <v>44344</v>
      </c>
      <c r="I277" s="208">
        <f t="shared" si="180"/>
        <v>44344</v>
      </c>
      <c r="J277" s="209">
        <f>$J$10+($S$7*S277)</f>
        <v>44345</v>
      </c>
      <c r="K277" s="207">
        <f>$K$11+($S$7*S277)</f>
        <v>44345</v>
      </c>
      <c r="L277" s="92">
        <f t="shared" si="181"/>
        <v>44345</v>
      </c>
      <c r="M277" s="207">
        <f t="shared" si="182"/>
        <v>44356</v>
      </c>
      <c r="N277" s="208">
        <f t="shared" si="183"/>
        <v>44356</v>
      </c>
      <c r="O277" s="210">
        <f>$O$10</f>
        <v>11</v>
      </c>
      <c r="P277" s="211" t="str">
        <f>$P$10</f>
        <v>WHL</v>
      </c>
      <c r="Q277" s="410"/>
      <c r="R277" s="212" t="str">
        <f>$R$10</f>
        <v>-</v>
      </c>
      <c r="S277" s="350">
        <v>52</v>
      </c>
    </row>
    <row r="278" spans="1:19" ht="17.25" hidden="1" customHeight="1" x14ac:dyDescent="0.25">
      <c r="A278" s="382"/>
      <c r="B278" s="197" t="s">
        <v>466</v>
      </c>
      <c r="C278" s="198" t="s">
        <v>514</v>
      </c>
      <c r="D278" s="199" t="str">
        <f>IF((ISBLANK($D$11)),"----",(($D$11)+($S$7*S278)))</f>
        <v>----</v>
      </c>
      <c r="E278" s="200" t="str">
        <f t="shared" si="179"/>
        <v>----</v>
      </c>
      <c r="F278" s="199">
        <f>$H$11+($S$7*Q278)</f>
        <v>43980</v>
      </c>
      <c r="G278" s="200">
        <f t="shared" si="139"/>
        <v>43980</v>
      </c>
      <c r="H278" s="199">
        <f>$H$11+($S$7*S278)</f>
        <v>44344</v>
      </c>
      <c r="I278" s="200">
        <f t="shared" si="180"/>
        <v>44344</v>
      </c>
      <c r="J278" s="201">
        <f>$J$11+($S$7*S278)</f>
        <v>44345</v>
      </c>
      <c r="K278" s="199">
        <f>$K$11+($S$7*S278)</f>
        <v>44345</v>
      </c>
      <c r="L278" s="200">
        <f t="shared" si="181"/>
        <v>44345</v>
      </c>
      <c r="M278" s="199">
        <f t="shared" si="182"/>
        <v>44352</v>
      </c>
      <c r="N278" s="200">
        <f t="shared" si="183"/>
        <v>44352</v>
      </c>
      <c r="O278" s="202">
        <f>$O$11</f>
        <v>7</v>
      </c>
      <c r="P278" s="203" t="str">
        <f>$P$11</f>
        <v>OOCL/COSCO</v>
      </c>
      <c r="Q278" s="420"/>
      <c r="R278" s="204" t="str">
        <f>$R$11</f>
        <v>-</v>
      </c>
      <c r="S278" s="350">
        <v>52</v>
      </c>
    </row>
    <row r="279" spans="1:19" ht="17.25" hidden="1" customHeight="1" x14ac:dyDescent="0.25">
      <c r="A279" s="183"/>
      <c r="B279" s="175" t="s">
        <v>425</v>
      </c>
      <c r="C279" s="213" t="s">
        <v>543</v>
      </c>
      <c r="D279" s="141" t="str">
        <f>IF((ISBLANK($D$8)),"----",(($D$8)+($S$7*S279)))</f>
        <v>----</v>
      </c>
      <c r="E279" s="140" t="str">
        <f t="shared" si="179"/>
        <v>----</v>
      </c>
      <c r="F279" s="141">
        <f>$H$12+($S$7*Q279)</f>
        <v>43980</v>
      </c>
      <c r="G279" s="140">
        <f t="shared" si="139"/>
        <v>43980</v>
      </c>
      <c r="H279" s="141">
        <f>$H$12+($S$7*S279)</f>
        <v>44344</v>
      </c>
      <c r="I279" s="140">
        <f t="shared" si="180"/>
        <v>44344</v>
      </c>
      <c r="J279" s="214">
        <f>$J$12+($S$7*S279)</f>
        <v>44345</v>
      </c>
      <c r="K279" s="141">
        <f>$K$12+($S$7*S279)</f>
        <v>44345</v>
      </c>
      <c r="L279" s="178">
        <f t="shared" si="181"/>
        <v>44345</v>
      </c>
      <c r="M279" s="141">
        <f t="shared" si="182"/>
        <v>44355</v>
      </c>
      <c r="N279" s="140">
        <f t="shared" si="183"/>
        <v>44355</v>
      </c>
      <c r="O279" s="215">
        <f>$O$12</f>
        <v>10</v>
      </c>
      <c r="P279" s="216" t="str">
        <f>$P$12</f>
        <v>CNC</v>
      </c>
      <c r="Q279" s="418"/>
      <c r="R279" s="217" t="str">
        <f>$R$12</f>
        <v>-</v>
      </c>
      <c r="S279" s="351">
        <v>52</v>
      </c>
    </row>
    <row r="280" spans="1:19" ht="17.25" hidden="1" customHeight="1" x14ac:dyDescent="0.25">
      <c r="A280" s="174"/>
      <c r="B280" s="165" t="s">
        <v>434</v>
      </c>
      <c r="C280" s="309" t="s">
        <v>548</v>
      </c>
      <c r="D280" s="115" t="str">
        <f>IF((ISBLANK($D$8)),"----",(($D$8)+($S$7*S280)))</f>
        <v>----</v>
      </c>
      <c r="E280" s="114" t="str">
        <f t="shared" ref="E280:E284" si="184">D280</f>
        <v>----</v>
      </c>
      <c r="F280" s="115">
        <f>$H$8+($S$7*Q280)</f>
        <v>43978</v>
      </c>
      <c r="G280" s="114">
        <f t="shared" si="139"/>
        <v>43978</v>
      </c>
      <c r="H280" s="115">
        <f>$H$8+($S$7*S280)</f>
        <v>44349</v>
      </c>
      <c r="I280" s="114">
        <f t="shared" ref="I280:I284" si="185">H280</f>
        <v>44349</v>
      </c>
      <c r="J280" s="368">
        <f>$J$8+($S$7*S280)</f>
        <v>44350</v>
      </c>
      <c r="K280" s="115">
        <f>$K$8+($S$7*S280)</f>
        <v>44350</v>
      </c>
      <c r="L280" s="168">
        <f t="shared" ref="L280:L284" si="186">K280</f>
        <v>44350</v>
      </c>
      <c r="M280" s="115">
        <f t="shared" ref="M280:M284" si="187">K280+O280</f>
        <v>44362</v>
      </c>
      <c r="N280" s="114">
        <f t="shared" ref="N280:N284" si="188">M280</f>
        <v>44362</v>
      </c>
      <c r="O280" s="369">
        <f>$O$8</f>
        <v>12</v>
      </c>
      <c r="P280" s="312" t="str">
        <f>$P$8</f>
        <v>CNC</v>
      </c>
      <c r="Q280" s="417"/>
      <c r="R280" s="375" t="str">
        <f>$R$8</f>
        <v>-</v>
      </c>
      <c r="S280" s="349">
        <v>53</v>
      </c>
    </row>
    <row r="281" spans="1:19" ht="17.25" hidden="1" customHeight="1" x14ac:dyDescent="0.25">
      <c r="A281" s="382"/>
      <c r="B281" s="197" t="s">
        <v>203</v>
      </c>
      <c r="C281" s="198" t="s">
        <v>507</v>
      </c>
      <c r="D281" s="199">
        <f>IF((ISBLANK($D$9)),"----",(($D$9)+($S$7*S281)))</f>
        <v>44349</v>
      </c>
      <c r="E281" s="200">
        <f t="shared" si="184"/>
        <v>44349</v>
      </c>
      <c r="F281" s="199">
        <f>$H$9+($S$7*Q281)</f>
        <v>43979</v>
      </c>
      <c r="G281" s="200">
        <f t="shared" si="139"/>
        <v>43979</v>
      </c>
      <c r="H281" s="199">
        <f>$H$9+($S$7*S281)</f>
        <v>44350</v>
      </c>
      <c r="I281" s="200">
        <f t="shared" si="185"/>
        <v>44350</v>
      </c>
      <c r="J281" s="201">
        <f>$J$9+($S$7*S281)</f>
        <v>44351</v>
      </c>
      <c r="K281" s="199">
        <f>$K$9+($S$7*S281)</f>
        <v>44352</v>
      </c>
      <c r="L281" s="200">
        <f t="shared" si="186"/>
        <v>44352</v>
      </c>
      <c r="M281" s="199">
        <f t="shared" si="187"/>
        <v>44359</v>
      </c>
      <c r="N281" s="200">
        <f t="shared" si="188"/>
        <v>44359</v>
      </c>
      <c r="O281" s="202">
        <f>$O$9</f>
        <v>7</v>
      </c>
      <c r="P281" s="203" t="str">
        <f>$P$9</f>
        <v>ONE</v>
      </c>
      <c r="Q281" s="420"/>
      <c r="R281" s="204" t="str">
        <f>$R$9</f>
        <v>LCL 危険品サービス</v>
      </c>
      <c r="S281" s="350">
        <v>53</v>
      </c>
    </row>
    <row r="282" spans="1:19" ht="17.25" hidden="1" customHeight="1" x14ac:dyDescent="0.25">
      <c r="A282" s="98"/>
      <c r="B282" s="89" t="s">
        <v>515</v>
      </c>
      <c r="C282" s="206" t="s">
        <v>554</v>
      </c>
      <c r="D282" s="207">
        <f>IF((ISBLANK($D$10)),"----",(($D$10)+($S$7*S282)))</f>
        <v>44350</v>
      </c>
      <c r="E282" s="208">
        <f t="shared" si="184"/>
        <v>44350</v>
      </c>
      <c r="F282" s="207">
        <f>$H$10+($S$7*Q282)</f>
        <v>43980</v>
      </c>
      <c r="G282" s="208">
        <f t="shared" si="139"/>
        <v>43980</v>
      </c>
      <c r="H282" s="207">
        <f>$H$10+($S$7*S282)</f>
        <v>44351</v>
      </c>
      <c r="I282" s="208">
        <f t="shared" si="185"/>
        <v>44351</v>
      </c>
      <c r="J282" s="209">
        <f>$J$10+($S$7*S282)</f>
        <v>44352</v>
      </c>
      <c r="K282" s="207">
        <f>$K$11+($S$7*S282)</f>
        <v>44352</v>
      </c>
      <c r="L282" s="92">
        <f t="shared" si="186"/>
        <v>44352</v>
      </c>
      <c r="M282" s="207">
        <f t="shared" si="187"/>
        <v>44363</v>
      </c>
      <c r="N282" s="208">
        <f t="shared" si="188"/>
        <v>44363</v>
      </c>
      <c r="O282" s="210">
        <f>$O$10</f>
        <v>11</v>
      </c>
      <c r="P282" s="211" t="str">
        <f>$P$10</f>
        <v>WHL</v>
      </c>
      <c r="Q282" s="410"/>
      <c r="R282" s="212" t="str">
        <f>$R$10</f>
        <v>-</v>
      </c>
      <c r="S282" s="350">
        <v>53</v>
      </c>
    </row>
    <row r="283" spans="1:19" ht="17.25" hidden="1" customHeight="1" x14ac:dyDescent="0.25">
      <c r="A283" s="382"/>
      <c r="B283" s="197" t="s">
        <v>497</v>
      </c>
      <c r="C283" s="198" t="s">
        <v>539</v>
      </c>
      <c r="D283" s="199" t="str">
        <f>IF((ISBLANK($D$11)),"----",(($D$11)+($S$7*S283)))</f>
        <v>----</v>
      </c>
      <c r="E283" s="200" t="str">
        <f t="shared" si="184"/>
        <v>----</v>
      </c>
      <c r="F283" s="199">
        <f>$H$11+($S$7*Q283)</f>
        <v>43980</v>
      </c>
      <c r="G283" s="200">
        <f t="shared" si="139"/>
        <v>43980</v>
      </c>
      <c r="H283" s="199">
        <f>$H$11+($S$7*S283)</f>
        <v>44351</v>
      </c>
      <c r="I283" s="200">
        <f t="shared" si="185"/>
        <v>44351</v>
      </c>
      <c r="J283" s="201">
        <f>$J$11+($S$7*S283)</f>
        <v>44352</v>
      </c>
      <c r="K283" s="199">
        <f>$K$11+($S$7*S283)</f>
        <v>44352</v>
      </c>
      <c r="L283" s="200">
        <f t="shared" si="186"/>
        <v>44352</v>
      </c>
      <c r="M283" s="199">
        <f t="shared" si="187"/>
        <v>44359</v>
      </c>
      <c r="N283" s="200">
        <f t="shared" si="188"/>
        <v>44359</v>
      </c>
      <c r="O283" s="202">
        <f>$O$11</f>
        <v>7</v>
      </c>
      <c r="P283" s="203" t="str">
        <f>$P$11</f>
        <v>OOCL/COSCO</v>
      </c>
      <c r="Q283" s="420"/>
      <c r="R283" s="204" t="str">
        <f>$R$11</f>
        <v>-</v>
      </c>
      <c r="S283" s="350">
        <v>53</v>
      </c>
    </row>
    <row r="284" spans="1:19" ht="17.25" hidden="1" customHeight="1" x14ac:dyDescent="0.25">
      <c r="A284" s="183"/>
      <c r="B284" s="175" t="s">
        <v>295</v>
      </c>
      <c r="C284" s="213" t="s">
        <v>544</v>
      </c>
      <c r="D284" s="141" t="str">
        <f>IF((ISBLANK($D$8)),"----",(($D$8)+($S$7*S284)))</f>
        <v>----</v>
      </c>
      <c r="E284" s="140" t="str">
        <f t="shared" si="184"/>
        <v>----</v>
      </c>
      <c r="F284" s="141">
        <f>$H$12+($S$7*Q284)</f>
        <v>43980</v>
      </c>
      <c r="G284" s="140">
        <f t="shared" si="139"/>
        <v>43980</v>
      </c>
      <c r="H284" s="141">
        <f>$H$12+($S$7*S284)</f>
        <v>44351</v>
      </c>
      <c r="I284" s="140">
        <f t="shared" si="185"/>
        <v>44351</v>
      </c>
      <c r="J284" s="214">
        <f>$J$12+($S$7*S284)</f>
        <v>44352</v>
      </c>
      <c r="K284" s="141">
        <f>$K$12+($S$7*S284)</f>
        <v>44352</v>
      </c>
      <c r="L284" s="178">
        <f t="shared" si="186"/>
        <v>44352</v>
      </c>
      <c r="M284" s="141">
        <f t="shared" si="187"/>
        <v>44362</v>
      </c>
      <c r="N284" s="140">
        <f t="shared" si="188"/>
        <v>44362</v>
      </c>
      <c r="O284" s="215">
        <f>$O$12</f>
        <v>10</v>
      </c>
      <c r="P284" s="216" t="str">
        <f>$P$12</f>
        <v>CNC</v>
      </c>
      <c r="Q284" s="418"/>
      <c r="R284" s="217" t="str">
        <f>$R$12</f>
        <v>-</v>
      </c>
      <c r="S284" s="351">
        <v>53</v>
      </c>
    </row>
    <row r="285" spans="1:19" ht="17.25" hidden="1" customHeight="1" x14ac:dyDescent="0.25">
      <c r="A285" s="174"/>
      <c r="B285" s="165" t="s">
        <v>490</v>
      </c>
      <c r="C285" s="309" t="s">
        <v>549</v>
      </c>
      <c r="D285" s="115" t="str">
        <f>IF((ISBLANK($D$8)),"----",(($D$8)+($S$7*S285)))</f>
        <v>----</v>
      </c>
      <c r="E285" s="114" t="str">
        <f t="shared" ref="E285:E289" si="189">D285</f>
        <v>----</v>
      </c>
      <c r="F285" s="115">
        <f>$H$8+($S$7*Q285)</f>
        <v>43978</v>
      </c>
      <c r="G285" s="114">
        <f t="shared" si="139"/>
        <v>43978</v>
      </c>
      <c r="H285" s="115">
        <f>$H$8+($S$7*S285)</f>
        <v>44356</v>
      </c>
      <c r="I285" s="114">
        <f t="shared" ref="I285:I289" si="190">H285</f>
        <v>44356</v>
      </c>
      <c r="J285" s="368">
        <f>$J$8+($S$7*S285)</f>
        <v>44357</v>
      </c>
      <c r="K285" s="115">
        <f>$K$8+($S$7*S285)</f>
        <v>44357</v>
      </c>
      <c r="L285" s="168">
        <f t="shared" ref="L285:L289" si="191">K285</f>
        <v>44357</v>
      </c>
      <c r="M285" s="115">
        <f t="shared" ref="M285:M289" si="192">K285+O285</f>
        <v>44369</v>
      </c>
      <c r="N285" s="114">
        <f t="shared" ref="N285:N289" si="193">M285</f>
        <v>44369</v>
      </c>
      <c r="O285" s="369">
        <f>$O$8</f>
        <v>12</v>
      </c>
      <c r="P285" s="312" t="str">
        <f>$P$8</f>
        <v>CNC</v>
      </c>
      <c r="Q285" s="417"/>
      <c r="R285" s="375" t="str">
        <f>$R$8</f>
        <v>-</v>
      </c>
      <c r="S285" s="349">
        <v>54</v>
      </c>
    </row>
    <row r="286" spans="1:19" ht="17.25" hidden="1" customHeight="1" x14ac:dyDescent="0.25">
      <c r="A286" s="382"/>
      <c r="B286" s="197" t="s">
        <v>411</v>
      </c>
      <c r="C286" s="198" t="s">
        <v>555</v>
      </c>
      <c r="D286" s="199">
        <f>IF((ISBLANK($D$9)),"----",(($D$9)+($S$7*S286)))</f>
        <v>44356</v>
      </c>
      <c r="E286" s="200">
        <f t="shared" si="189"/>
        <v>44356</v>
      </c>
      <c r="F286" s="199">
        <f>$H$9+($S$7*Q286)</f>
        <v>43979</v>
      </c>
      <c r="G286" s="200">
        <f t="shared" si="139"/>
        <v>43979</v>
      </c>
      <c r="H286" s="199">
        <f>$H$9+($S$7*S286)</f>
        <v>44357</v>
      </c>
      <c r="I286" s="200">
        <f t="shared" si="190"/>
        <v>44357</v>
      </c>
      <c r="J286" s="201">
        <f>$J$9+($S$7*S286)</f>
        <v>44358</v>
      </c>
      <c r="K286" s="199">
        <f>$K$9+($S$7*S286)</f>
        <v>44359</v>
      </c>
      <c r="L286" s="200">
        <f t="shared" si="191"/>
        <v>44359</v>
      </c>
      <c r="M286" s="199">
        <f t="shared" si="192"/>
        <v>44366</v>
      </c>
      <c r="N286" s="200">
        <f t="shared" si="193"/>
        <v>44366</v>
      </c>
      <c r="O286" s="202">
        <f>$O$9</f>
        <v>7</v>
      </c>
      <c r="P286" s="203" t="str">
        <f>$P$9</f>
        <v>ONE</v>
      </c>
      <c r="Q286" s="420"/>
      <c r="R286" s="204" t="str">
        <f>$R$9</f>
        <v>LCL 危険品サービス</v>
      </c>
      <c r="S286" s="350">
        <v>54</v>
      </c>
    </row>
    <row r="287" spans="1:19" ht="17.25" hidden="1" customHeight="1" x14ac:dyDescent="0.25">
      <c r="A287" s="98"/>
      <c r="B287" s="89" t="s">
        <v>492</v>
      </c>
      <c r="C287" s="206" t="s">
        <v>556</v>
      </c>
      <c r="D287" s="207">
        <f>IF((ISBLANK($D$10)),"----",(($D$10)+($S$7*S287)))</f>
        <v>44357</v>
      </c>
      <c r="E287" s="208">
        <f t="shared" si="189"/>
        <v>44357</v>
      </c>
      <c r="F287" s="207">
        <f>$H$10+($S$7*Q287)</f>
        <v>43980</v>
      </c>
      <c r="G287" s="208">
        <f t="shared" si="139"/>
        <v>43980</v>
      </c>
      <c r="H287" s="207">
        <f>$H$10+($S$7*S287)</f>
        <v>44358</v>
      </c>
      <c r="I287" s="208">
        <f t="shared" si="190"/>
        <v>44358</v>
      </c>
      <c r="J287" s="209">
        <f>$J$10+($S$7*S287)</f>
        <v>44359</v>
      </c>
      <c r="K287" s="207">
        <f>$K$11+($S$7*S287)</f>
        <v>44359</v>
      </c>
      <c r="L287" s="92">
        <f t="shared" si="191"/>
        <v>44359</v>
      </c>
      <c r="M287" s="207">
        <f t="shared" si="192"/>
        <v>44370</v>
      </c>
      <c r="N287" s="208">
        <f t="shared" si="193"/>
        <v>44370</v>
      </c>
      <c r="O287" s="210">
        <f>$O$10</f>
        <v>11</v>
      </c>
      <c r="P287" s="211" t="str">
        <f>$P$10</f>
        <v>WHL</v>
      </c>
      <c r="Q287" s="410"/>
      <c r="R287" s="212" t="str">
        <f>$R$10</f>
        <v>-</v>
      </c>
      <c r="S287" s="350">
        <v>54</v>
      </c>
    </row>
    <row r="288" spans="1:19" ht="17.25" hidden="1" customHeight="1" x14ac:dyDescent="0.25">
      <c r="A288" s="382"/>
      <c r="B288" s="197" t="s">
        <v>488</v>
      </c>
      <c r="C288" s="198" t="s">
        <v>368</v>
      </c>
      <c r="D288" s="199" t="str">
        <f>IF((ISBLANK($D$11)),"----",(($D$11)+($S$7*S288)))</f>
        <v>----</v>
      </c>
      <c r="E288" s="200" t="str">
        <f t="shared" si="189"/>
        <v>----</v>
      </c>
      <c r="F288" s="199">
        <f>$H$11+($S$7*Q288)</f>
        <v>43980</v>
      </c>
      <c r="G288" s="200">
        <f t="shared" si="139"/>
        <v>43980</v>
      </c>
      <c r="H288" s="199">
        <f>$H$11+($S$7*S288)</f>
        <v>44358</v>
      </c>
      <c r="I288" s="200">
        <f t="shared" si="190"/>
        <v>44358</v>
      </c>
      <c r="J288" s="201">
        <f>$J$11+($S$7*S288)</f>
        <v>44359</v>
      </c>
      <c r="K288" s="199">
        <f>$K$11+($S$7*S288)</f>
        <v>44359</v>
      </c>
      <c r="L288" s="200">
        <f t="shared" si="191"/>
        <v>44359</v>
      </c>
      <c r="M288" s="199">
        <f t="shared" si="192"/>
        <v>44366</v>
      </c>
      <c r="N288" s="200">
        <f t="shared" si="193"/>
        <v>44366</v>
      </c>
      <c r="O288" s="202">
        <f>$O$11</f>
        <v>7</v>
      </c>
      <c r="P288" s="203" t="str">
        <f>$P$11</f>
        <v>OOCL/COSCO</v>
      </c>
      <c r="Q288" s="420"/>
      <c r="R288" s="204" t="str">
        <f>$R$11</f>
        <v>-</v>
      </c>
      <c r="S288" s="350">
        <v>54</v>
      </c>
    </row>
    <row r="289" spans="1:19" ht="17.25" hidden="1" customHeight="1" x14ac:dyDescent="0.25">
      <c r="A289" s="183"/>
      <c r="B289" s="175" t="s">
        <v>204</v>
      </c>
      <c r="C289" s="213" t="s">
        <v>507</v>
      </c>
      <c r="D289" s="141" t="str">
        <f>IF((ISBLANK($D$8)),"----",(($D$8)+($S$7*S289)))</f>
        <v>----</v>
      </c>
      <c r="E289" s="140" t="str">
        <f t="shared" si="189"/>
        <v>----</v>
      </c>
      <c r="F289" s="141">
        <f>$H$12+($S$7*Q289)</f>
        <v>43980</v>
      </c>
      <c r="G289" s="140">
        <f t="shared" si="139"/>
        <v>43980</v>
      </c>
      <c r="H289" s="141">
        <f>$H$12+($S$7*S289)</f>
        <v>44358</v>
      </c>
      <c r="I289" s="140">
        <f t="shared" si="190"/>
        <v>44358</v>
      </c>
      <c r="J289" s="214">
        <f>$J$12+($S$7*S289)</f>
        <v>44359</v>
      </c>
      <c r="K289" s="141">
        <f>$K$12+($S$7*S289)</f>
        <v>44359</v>
      </c>
      <c r="L289" s="178">
        <f t="shared" si="191"/>
        <v>44359</v>
      </c>
      <c r="M289" s="141">
        <f t="shared" si="192"/>
        <v>44369</v>
      </c>
      <c r="N289" s="140">
        <f t="shared" si="193"/>
        <v>44369</v>
      </c>
      <c r="O289" s="215">
        <f>$O$12</f>
        <v>10</v>
      </c>
      <c r="P289" s="216" t="str">
        <f>$P$12</f>
        <v>CNC</v>
      </c>
      <c r="Q289" s="418"/>
      <c r="R289" s="217" t="str">
        <f>$R$12</f>
        <v>-</v>
      </c>
      <c r="S289" s="351">
        <v>54</v>
      </c>
    </row>
    <row r="290" spans="1:19" ht="17.25" hidden="1" customHeight="1" x14ac:dyDescent="0.25">
      <c r="A290" s="174"/>
      <c r="B290" s="165" t="s">
        <v>212</v>
      </c>
      <c r="C290" s="309" t="s">
        <v>550</v>
      </c>
      <c r="D290" s="115" t="str">
        <f>IF((ISBLANK($D$8)),"----",(($D$8)+($S$7*S290)))</f>
        <v>----</v>
      </c>
      <c r="E290" s="114" t="str">
        <f t="shared" ref="E290:E294" si="194">D290</f>
        <v>----</v>
      </c>
      <c r="F290" s="115">
        <f>$H$8+($S$7*Q290)</f>
        <v>43978</v>
      </c>
      <c r="G290" s="114">
        <f t="shared" si="139"/>
        <v>43978</v>
      </c>
      <c r="H290" s="115">
        <f>$H$8+($S$7*S290)</f>
        <v>44363</v>
      </c>
      <c r="I290" s="114">
        <f t="shared" ref="I290:I294" si="195">H290</f>
        <v>44363</v>
      </c>
      <c r="J290" s="368">
        <f>$J$8+($S$7*S290)</f>
        <v>44364</v>
      </c>
      <c r="K290" s="115">
        <f>$K$8+($S$7*S290)</f>
        <v>44364</v>
      </c>
      <c r="L290" s="168">
        <f t="shared" ref="L290:L294" si="196">K290</f>
        <v>44364</v>
      </c>
      <c r="M290" s="115">
        <f t="shared" ref="M290:M294" si="197">K290+O290</f>
        <v>44376</v>
      </c>
      <c r="N290" s="114">
        <f t="shared" ref="N290:N294" si="198">M290</f>
        <v>44376</v>
      </c>
      <c r="O290" s="369">
        <f>$O$8</f>
        <v>12</v>
      </c>
      <c r="P290" s="312" t="str">
        <f>$P$8</f>
        <v>CNC</v>
      </c>
      <c r="Q290" s="417"/>
      <c r="R290" s="375" t="str">
        <f>$R$8</f>
        <v>-</v>
      </c>
      <c r="S290" s="349">
        <v>55</v>
      </c>
    </row>
    <row r="291" spans="1:19" ht="17.25" hidden="1" customHeight="1" x14ac:dyDescent="0.25">
      <c r="A291" s="382"/>
      <c r="B291" s="197" t="s">
        <v>261</v>
      </c>
      <c r="C291" s="198" t="s">
        <v>557</v>
      </c>
      <c r="D291" s="199">
        <f>IF((ISBLANK($D$9)),"----",(($D$9)+($S$7*S291)))</f>
        <v>44363</v>
      </c>
      <c r="E291" s="200">
        <f t="shared" si="194"/>
        <v>44363</v>
      </c>
      <c r="F291" s="199">
        <f>$H$9+($S$7*Q291)</f>
        <v>43979</v>
      </c>
      <c r="G291" s="200">
        <f t="shared" si="139"/>
        <v>43979</v>
      </c>
      <c r="H291" s="199">
        <f>$H$9+($S$7*S291)</f>
        <v>44364</v>
      </c>
      <c r="I291" s="200">
        <f t="shared" si="195"/>
        <v>44364</v>
      </c>
      <c r="J291" s="201">
        <f>$J$9+($S$7*S291)</f>
        <v>44365</v>
      </c>
      <c r="K291" s="199">
        <f>$K$9+($S$7*S291)</f>
        <v>44366</v>
      </c>
      <c r="L291" s="200">
        <f t="shared" si="196"/>
        <v>44366</v>
      </c>
      <c r="M291" s="199">
        <f t="shared" si="197"/>
        <v>44373</v>
      </c>
      <c r="N291" s="200">
        <f t="shared" si="198"/>
        <v>44373</v>
      </c>
      <c r="O291" s="202">
        <f>$O$9</f>
        <v>7</v>
      </c>
      <c r="P291" s="203" t="str">
        <f>$P$9</f>
        <v>ONE</v>
      </c>
      <c r="Q291" s="420"/>
      <c r="R291" s="204" t="str">
        <f>$R$9</f>
        <v>LCL 危険品サービス</v>
      </c>
      <c r="S291" s="350">
        <v>55</v>
      </c>
    </row>
    <row r="292" spans="1:19" ht="17.25" hidden="1" customHeight="1" x14ac:dyDescent="0.25">
      <c r="A292" s="98"/>
      <c r="B292" s="89" t="s">
        <v>558</v>
      </c>
      <c r="C292" s="206" t="s">
        <v>559</v>
      </c>
      <c r="D292" s="207">
        <f>IF((ISBLANK($D$10)),"----",(($D$10)+($S$7*S292)))</f>
        <v>44364</v>
      </c>
      <c r="E292" s="208">
        <f t="shared" si="194"/>
        <v>44364</v>
      </c>
      <c r="F292" s="207">
        <f>$H$10+($S$7*Q292)</f>
        <v>43980</v>
      </c>
      <c r="G292" s="208">
        <f t="shared" si="139"/>
        <v>43980</v>
      </c>
      <c r="H292" s="207">
        <f>$H$10+($S$7*S292)</f>
        <v>44365</v>
      </c>
      <c r="I292" s="208">
        <f t="shared" si="195"/>
        <v>44365</v>
      </c>
      <c r="J292" s="209">
        <f>$J$10+($S$7*S292)</f>
        <v>44366</v>
      </c>
      <c r="K292" s="207">
        <f>$K$11+($S$7*S292)</f>
        <v>44366</v>
      </c>
      <c r="L292" s="92">
        <f t="shared" si="196"/>
        <v>44366</v>
      </c>
      <c r="M292" s="207">
        <f t="shared" si="197"/>
        <v>44377</v>
      </c>
      <c r="N292" s="208">
        <f t="shared" si="198"/>
        <v>44377</v>
      </c>
      <c r="O292" s="210">
        <f>$O$10</f>
        <v>11</v>
      </c>
      <c r="P292" s="211" t="str">
        <f>$P$10</f>
        <v>WHL</v>
      </c>
      <c r="Q292" s="410"/>
      <c r="R292" s="212" t="str">
        <f>$R$10</f>
        <v>-</v>
      </c>
      <c r="S292" s="350">
        <v>55</v>
      </c>
    </row>
    <row r="293" spans="1:19" ht="17.25" hidden="1" customHeight="1" x14ac:dyDescent="0.25">
      <c r="A293" s="382"/>
      <c r="B293" s="197" t="s">
        <v>488</v>
      </c>
      <c r="C293" s="198" t="s">
        <v>368</v>
      </c>
      <c r="D293" s="199" t="str">
        <f>IF((ISBLANK($D$11)),"----",(($D$11)+($S$7*S293)))</f>
        <v>----</v>
      </c>
      <c r="E293" s="200" t="str">
        <f t="shared" si="194"/>
        <v>----</v>
      </c>
      <c r="F293" s="199">
        <f>$H$11+($S$7*Q293)</f>
        <v>43980</v>
      </c>
      <c r="G293" s="200">
        <f t="shared" si="139"/>
        <v>43980</v>
      </c>
      <c r="H293" s="199">
        <f>$H$11+($S$7*S293)</f>
        <v>44365</v>
      </c>
      <c r="I293" s="200">
        <f t="shared" si="195"/>
        <v>44365</v>
      </c>
      <c r="J293" s="201">
        <f>$J$11+($S$7*S293)</f>
        <v>44366</v>
      </c>
      <c r="K293" s="199">
        <f>$K$11+($S$7*S293)</f>
        <v>44366</v>
      </c>
      <c r="L293" s="200">
        <f t="shared" si="196"/>
        <v>44366</v>
      </c>
      <c r="M293" s="199">
        <f t="shared" si="197"/>
        <v>44373</v>
      </c>
      <c r="N293" s="200">
        <f t="shared" si="198"/>
        <v>44373</v>
      </c>
      <c r="O293" s="202">
        <f>$O$11</f>
        <v>7</v>
      </c>
      <c r="P293" s="203" t="str">
        <f>$P$11</f>
        <v>OOCL/COSCO</v>
      </c>
      <c r="Q293" s="420"/>
      <c r="R293" s="204" t="str">
        <f>$R$11</f>
        <v>-</v>
      </c>
      <c r="S293" s="350">
        <v>55</v>
      </c>
    </row>
    <row r="294" spans="1:19" ht="17.25" hidden="1" customHeight="1" x14ac:dyDescent="0.25">
      <c r="A294" s="183"/>
      <c r="B294" s="175" t="s">
        <v>423</v>
      </c>
      <c r="C294" s="213" t="s">
        <v>545</v>
      </c>
      <c r="D294" s="141" t="str">
        <f>IF((ISBLANK($D$8)),"----",(($D$8)+($S$7*S294)))</f>
        <v>----</v>
      </c>
      <c r="E294" s="140" t="str">
        <f t="shared" si="194"/>
        <v>----</v>
      </c>
      <c r="F294" s="141">
        <f>$H$12+($S$7*Q294)</f>
        <v>43980</v>
      </c>
      <c r="G294" s="140">
        <f t="shared" si="139"/>
        <v>43980</v>
      </c>
      <c r="H294" s="141">
        <f>$H$12+($S$7*S294)</f>
        <v>44365</v>
      </c>
      <c r="I294" s="140">
        <f t="shared" si="195"/>
        <v>44365</v>
      </c>
      <c r="J294" s="214">
        <f>$J$12+($S$7*S294)</f>
        <v>44366</v>
      </c>
      <c r="K294" s="141">
        <f>$K$12+($S$7*S294)</f>
        <v>44366</v>
      </c>
      <c r="L294" s="178">
        <f t="shared" si="196"/>
        <v>44366</v>
      </c>
      <c r="M294" s="141">
        <f t="shared" si="197"/>
        <v>44376</v>
      </c>
      <c r="N294" s="140">
        <f t="shared" si="198"/>
        <v>44376</v>
      </c>
      <c r="O294" s="215">
        <f>$O$12</f>
        <v>10</v>
      </c>
      <c r="P294" s="216" t="str">
        <f>$P$12</f>
        <v>CNC</v>
      </c>
      <c r="Q294" s="418"/>
      <c r="R294" s="217" t="str">
        <f>$R$12</f>
        <v>-</v>
      </c>
      <c r="S294" s="351">
        <v>55</v>
      </c>
    </row>
    <row r="295" spans="1:19" ht="17.25" hidden="1" customHeight="1" x14ac:dyDescent="0.25">
      <c r="A295" s="174"/>
      <c r="B295" s="165" t="s">
        <v>577</v>
      </c>
      <c r="C295" s="309" t="s">
        <v>579</v>
      </c>
      <c r="D295" s="115" t="str">
        <f>IF((ISBLANK($D$8)),"----",(($D$8)+($S$7*S295)))</f>
        <v>----</v>
      </c>
      <c r="E295" s="114" t="str">
        <f t="shared" ref="E295:E299" si="199">D295</f>
        <v>----</v>
      </c>
      <c r="F295" s="115">
        <f>$H$8+($S$7*Q295)</f>
        <v>43978</v>
      </c>
      <c r="G295" s="114">
        <f t="shared" si="139"/>
        <v>43978</v>
      </c>
      <c r="H295" s="115">
        <f>$H$8+($S$7*S295)</f>
        <v>44370</v>
      </c>
      <c r="I295" s="114">
        <f t="shared" ref="I295:I299" si="200">H295</f>
        <v>44370</v>
      </c>
      <c r="J295" s="368">
        <f>$J$8+($S$7*S295)</f>
        <v>44371</v>
      </c>
      <c r="K295" s="115">
        <f>$K$8+($S$7*S295)</f>
        <v>44371</v>
      </c>
      <c r="L295" s="168">
        <f t="shared" ref="L295:L299" si="201">K295</f>
        <v>44371</v>
      </c>
      <c r="M295" s="115">
        <v>44380</v>
      </c>
      <c r="N295" s="114">
        <f t="shared" ref="N295:N299" si="202">M295</f>
        <v>44380</v>
      </c>
      <c r="O295" s="369">
        <f>$O$8</f>
        <v>12</v>
      </c>
      <c r="P295" s="312" t="str">
        <f>$P$8</f>
        <v>CNC</v>
      </c>
      <c r="Q295" s="417"/>
      <c r="R295" s="375" t="str">
        <f>$R$8</f>
        <v>-</v>
      </c>
      <c r="S295" s="349">
        <v>56</v>
      </c>
    </row>
    <row r="296" spans="1:19" ht="17.25" hidden="1" customHeight="1" x14ac:dyDescent="0.25">
      <c r="A296" s="382"/>
      <c r="B296" s="197" t="s">
        <v>203</v>
      </c>
      <c r="C296" s="198" t="s">
        <v>514</v>
      </c>
      <c r="D296" s="199">
        <f>IF((ISBLANK($D$9)),"----",(($D$9)+($S$7*S296)))</f>
        <v>44370</v>
      </c>
      <c r="E296" s="200">
        <f t="shared" si="199"/>
        <v>44370</v>
      </c>
      <c r="F296" s="199">
        <f>$H$9+($S$7*Q296)</f>
        <v>43979</v>
      </c>
      <c r="G296" s="200">
        <f t="shared" si="139"/>
        <v>43979</v>
      </c>
      <c r="H296" s="199">
        <f>$H$9+($S$7*S296)</f>
        <v>44371</v>
      </c>
      <c r="I296" s="200">
        <f t="shared" si="200"/>
        <v>44371</v>
      </c>
      <c r="J296" s="201">
        <f>$J$9+($S$7*S296)</f>
        <v>44372</v>
      </c>
      <c r="K296" s="199">
        <f>$K$9+($S$7*S296)</f>
        <v>44373</v>
      </c>
      <c r="L296" s="200">
        <f t="shared" si="201"/>
        <v>44373</v>
      </c>
      <c r="M296" s="199">
        <f t="shared" ref="M296:M299" si="203">K296+O296</f>
        <v>44380</v>
      </c>
      <c r="N296" s="200">
        <f t="shared" si="202"/>
        <v>44380</v>
      </c>
      <c r="O296" s="202">
        <f>$O$9</f>
        <v>7</v>
      </c>
      <c r="P296" s="203" t="str">
        <f>$P$9</f>
        <v>ONE</v>
      </c>
      <c r="Q296" s="420"/>
      <c r="R296" s="204" t="str">
        <f>$R$9</f>
        <v>LCL 危険品サービス</v>
      </c>
      <c r="S296" s="350">
        <v>56</v>
      </c>
    </row>
    <row r="297" spans="1:19" ht="17.25" hidden="1" customHeight="1" x14ac:dyDescent="0.25">
      <c r="A297" s="98"/>
      <c r="B297" s="89" t="s">
        <v>437</v>
      </c>
      <c r="C297" s="206" t="s">
        <v>556</v>
      </c>
      <c r="D297" s="207">
        <f>IF((ISBLANK($D$10)),"----",(($D$10)+($S$7*S297)))</f>
        <v>44371</v>
      </c>
      <c r="E297" s="208">
        <f t="shared" si="199"/>
        <v>44371</v>
      </c>
      <c r="F297" s="207">
        <f>$H$10+($S$7*Q297)</f>
        <v>43980</v>
      </c>
      <c r="G297" s="208">
        <f t="shared" si="139"/>
        <v>43980</v>
      </c>
      <c r="H297" s="207">
        <f>$H$10+($S$7*S297)</f>
        <v>44372</v>
      </c>
      <c r="I297" s="208">
        <f t="shared" si="200"/>
        <v>44372</v>
      </c>
      <c r="J297" s="209">
        <f>$J$10+($S$7*S297)</f>
        <v>44373</v>
      </c>
      <c r="K297" s="207">
        <f>$K$11+($S$7*S297)</f>
        <v>44373</v>
      </c>
      <c r="L297" s="92">
        <f t="shared" si="201"/>
        <v>44373</v>
      </c>
      <c r="M297" s="207">
        <f t="shared" si="203"/>
        <v>44384</v>
      </c>
      <c r="N297" s="208">
        <f t="shared" si="202"/>
        <v>44384</v>
      </c>
      <c r="O297" s="210">
        <f>$O$10</f>
        <v>11</v>
      </c>
      <c r="P297" s="211" t="str">
        <f>$P$10</f>
        <v>WHL</v>
      </c>
      <c r="Q297" s="410"/>
      <c r="R297" s="212" t="str">
        <f>$R$10</f>
        <v>-</v>
      </c>
      <c r="S297" s="350">
        <v>56</v>
      </c>
    </row>
    <row r="298" spans="1:19" ht="17.25" hidden="1" customHeight="1" x14ac:dyDescent="0.25">
      <c r="A298" s="382"/>
      <c r="B298" s="197" t="s">
        <v>540</v>
      </c>
      <c r="C298" s="198" t="s">
        <v>343</v>
      </c>
      <c r="D298" s="199" t="str">
        <f>IF((ISBLANK($D$11)),"----",(($D$11)+($S$7*S298)))</f>
        <v>----</v>
      </c>
      <c r="E298" s="200" t="str">
        <f t="shared" si="199"/>
        <v>----</v>
      </c>
      <c r="F298" s="199">
        <f>$H$11+($S$7*Q298)</f>
        <v>43980</v>
      </c>
      <c r="G298" s="200">
        <f t="shared" si="139"/>
        <v>43980</v>
      </c>
      <c r="H298" s="199">
        <f>$H$11+($S$7*S298)</f>
        <v>44372</v>
      </c>
      <c r="I298" s="200">
        <f t="shared" si="200"/>
        <v>44372</v>
      </c>
      <c r="J298" s="201">
        <f>$J$11+($S$7*S298)</f>
        <v>44373</v>
      </c>
      <c r="K298" s="199">
        <f>$K$11+($S$7*S298)</f>
        <v>44373</v>
      </c>
      <c r="L298" s="200">
        <f t="shared" si="201"/>
        <v>44373</v>
      </c>
      <c r="M298" s="199">
        <f t="shared" si="203"/>
        <v>44380</v>
      </c>
      <c r="N298" s="200">
        <f t="shared" si="202"/>
        <v>44380</v>
      </c>
      <c r="O298" s="202">
        <f>$O$11</f>
        <v>7</v>
      </c>
      <c r="P298" s="203" t="str">
        <f>$P$11</f>
        <v>OOCL/COSCO</v>
      </c>
      <c r="Q298" s="420"/>
      <c r="R298" s="204" t="str">
        <f>$R$11</f>
        <v>-</v>
      </c>
      <c r="S298" s="350">
        <v>56</v>
      </c>
    </row>
    <row r="299" spans="1:19" ht="17.25" hidden="1" customHeight="1" x14ac:dyDescent="0.25">
      <c r="A299" s="183"/>
      <c r="B299" s="175" t="s">
        <v>552</v>
      </c>
      <c r="C299" s="213"/>
      <c r="D299" s="141" t="str">
        <f>IF((ISBLANK($D$8)),"----",(($D$8)+($S$7*S299)))</f>
        <v>----</v>
      </c>
      <c r="E299" s="140" t="str">
        <f t="shared" si="199"/>
        <v>----</v>
      </c>
      <c r="F299" s="141">
        <f>$H$12+($S$7*Q299)</f>
        <v>43980</v>
      </c>
      <c r="G299" s="140">
        <f t="shared" ref="G299:G304" si="204">F299</f>
        <v>43980</v>
      </c>
      <c r="H299" s="141">
        <f>$H$12+($S$7*S299)</f>
        <v>44372</v>
      </c>
      <c r="I299" s="140">
        <f t="shared" si="200"/>
        <v>44372</v>
      </c>
      <c r="J299" s="214">
        <f>$J$12+($S$7*S299)</f>
        <v>44373</v>
      </c>
      <c r="K299" s="141">
        <f>$K$12+($S$7*S299)</f>
        <v>44373</v>
      </c>
      <c r="L299" s="178">
        <f t="shared" si="201"/>
        <v>44373</v>
      </c>
      <c r="M299" s="141">
        <f t="shared" si="203"/>
        <v>44383</v>
      </c>
      <c r="N299" s="140">
        <f t="shared" si="202"/>
        <v>44383</v>
      </c>
      <c r="O299" s="215">
        <f>$O$12</f>
        <v>10</v>
      </c>
      <c r="P299" s="216" t="str">
        <f>$P$12</f>
        <v>CNC</v>
      </c>
      <c r="Q299" s="418"/>
      <c r="R299" s="217" t="str">
        <f>$R$12</f>
        <v>-</v>
      </c>
      <c r="S299" s="351">
        <v>56</v>
      </c>
    </row>
    <row r="300" spans="1:19" ht="17.25" hidden="1" customHeight="1" x14ac:dyDescent="0.25">
      <c r="A300" s="174"/>
      <c r="B300" s="165" t="s">
        <v>226</v>
      </c>
      <c r="C300" s="309" t="s">
        <v>551</v>
      </c>
      <c r="D300" s="115" t="str">
        <f>IF((ISBLANK($D$8)),"----",(($D$8)+($S$7*S300)))</f>
        <v>----</v>
      </c>
      <c r="E300" s="114" t="str">
        <f t="shared" ref="E300:E304" si="205">D300</f>
        <v>----</v>
      </c>
      <c r="F300" s="115">
        <f>$H$8+($S$7*Q300)</f>
        <v>43978</v>
      </c>
      <c r="G300" s="114">
        <f t="shared" si="204"/>
        <v>43978</v>
      </c>
      <c r="H300" s="115">
        <f>$H$8+($S$7*S300)</f>
        <v>44377</v>
      </c>
      <c r="I300" s="114">
        <f t="shared" ref="I300:I304" si="206">H300</f>
        <v>44377</v>
      </c>
      <c r="J300" s="368">
        <f>$J$8+($S$7*S300)</f>
        <v>44378</v>
      </c>
      <c r="K300" s="115">
        <f>$K$8+($S$7*S300)</f>
        <v>44378</v>
      </c>
      <c r="L300" s="168">
        <f t="shared" ref="L300:L304" si="207">K300</f>
        <v>44378</v>
      </c>
      <c r="M300" s="115">
        <f t="shared" ref="M300:M304" si="208">K300+O300</f>
        <v>44390</v>
      </c>
      <c r="N300" s="114">
        <f t="shared" ref="N300:N304" si="209">M300</f>
        <v>44390</v>
      </c>
      <c r="O300" s="369">
        <f>$O$8</f>
        <v>12</v>
      </c>
      <c r="P300" s="312" t="str">
        <f>$P$8</f>
        <v>CNC</v>
      </c>
      <c r="Q300" s="417"/>
      <c r="R300" s="375" t="str">
        <f>$R$8</f>
        <v>-</v>
      </c>
      <c r="S300" s="349">
        <v>57</v>
      </c>
    </row>
    <row r="301" spans="1:19" ht="17.25" hidden="1" customHeight="1" x14ac:dyDescent="0.25">
      <c r="A301" s="382"/>
      <c r="B301" s="197" t="s">
        <v>411</v>
      </c>
      <c r="C301" s="198" t="s">
        <v>580</v>
      </c>
      <c r="D301" s="199">
        <f>IF((ISBLANK($D$9)),"----",(($D$9)+($S$7*S301)))</f>
        <v>44377</v>
      </c>
      <c r="E301" s="200">
        <f t="shared" si="205"/>
        <v>44377</v>
      </c>
      <c r="F301" s="199">
        <f>$H$9+($S$7*Q301)</f>
        <v>43979</v>
      </c>
      <c r="G301" s="200">
        <f t="shared" si="204"/>
        <v>43979</v>
      </c>
      <c r="H301" s="199">
        <f>$H$9+($S$7*S301)</f>
        <v>44378</v>
      </c>
      <c r="I301" s="200">
        <f t="shared" si="206"/>
        <v>44378</v>
      </c>
      <c r="J301" s="201">
        <f>$J$9+($S$7*S301)</f>
        <v>44379</v>
      </c>
      <c r="K301" s="199">
        <f>$K$9+($S$7*S301)</f>
        <v>44380</v>
      </c>
      <c r="L301" s="200">
        <f t="shared" si="207"/>
        <v>44380</v>
      </c>
      <c r="M301" s="199">
        <f t="shared" si="208"/>
        <v>44387</v>
      </c>
      <c r="N301" s="200">
        <f t="shared" si="209"/>
        <v>44387</v>
      </c>
      <c r="O301" s="202">
        <f>$O$9</f>
        <v>7</v>
      </c>
      <c r="P301" s="203" t="str">
        <f>$P$9</f>
        <v>ONE</v>
      </c>
      <c r="Q301" s="420"/>
      <c r="R301" s="204" t="str">
        <f>$R$9</f>
        <v>LCL 危険品サービス</v>
      </c>
      <c r="S301" s="350">
        <v>57</v>
      </c>
    </row>
    <row r="302" spans="1:19" ht="17.25" hidden="1" customHeight="1" x14ac:dyDescent="0.25">
      <c r="A302" s="98"/>
      <c r="B302" s="89" t="s">
        <v>515</v>
      </c>
      <c r="C302" s="206" t="s">
        <v>581</v>
      </c>
      <c r="D302" s="207">
        <f>IF((ISBLANK($D$10)),"----",(($D$10)+($S$7*S302)))</f>
        <v>44378</v>
      </c>
      <c r="E302" s="208">
        <f t="shared" si="205"/>
        <v>44378</v>
      </c>
      <c r="F302" s="207">
        <f>$H$10+($S$7*Q302)</f>
        <v>43980</v>
      </c>
      <c r="G302" s="208">
        <f t="shared" si="204"/>
        <v>43980</v>
      </c>
      <c r="H302" s="207">
        <f>$H$10+($S$7*S302)</f>
        <v>44379</v>
      </c>
      <c r="I302" s="208">
        <f t="shared" si="206"/>
        <v>44379</v>
      </c>
      <c r="J302" s="209">
        <f>$J$10+($S$7*S302)</f>
        <v>44380</v>
      </c>
      <c r="K302" s="207">
        <f>$K$11+($S$7*S302)</f>
        <v>44380</v>
      </c>
      <c r="L302" s="92">
        <f t="shared" si="207"/>
        <v>44380</v>
      </c>
      <c r="M302" s="207">
        <f t="shared" si="208"/>
        <v>44391</v>
      </c>
      <c r="N302" s="208">
        <f t="shared" si="209"/>
        <v>44391</v>
      </c>
      <c r="O302" s="210">
        <f>$O$10</f>
        <v>11</v>
      </c>
      <c r="P302" s="211" t="str">
        <f>$P$10</f>
        <v>WHL</v>
      </c>
      <c r="Q302" s="410"/>
      <c r="R302" s="212" t="str">
        <f>$R$10</f>
        <v>-</v>
      </c>
      <c r="S302" s="350">
        <v>57</v>
      </c>
    </row>
    <row r="303" spans="1:19" ht="17.25" hidden="1" customHeight="1" x14ac:dyDescent="0.25">
      <c r="A303" s="382"/>
      <c r="B303" s="197" t="s">
        <v>497</v>
      </c>
      <c r="C303" s="198" t="s">
        <v>541</v>
      </c>
      <c r="D303" s="199" t="str">
        <f>IF((ISBLANK($D$11)),"----",(($D$11)+($S$7*S303)))</f>
        <v>----</v>
      </c>
      <c r="E303" s="200" t="str">
        <f t="shared" si="205"/>
        <v>----</v>
      </c>
      <c r="F303" s="199">
        <f>$H$11+($S$7*Q303)</f>
        <v>43980</v>
      </c>
      <c r="G303" s="200">
        <f t="shared" si="204"/>
        <v>43980</v>
      </c>
      <c r="H303" s="199">
        <f>$H$11+($S$7*S303)</f>
        <v>44379</v>
      </c>
      <c r="I303" s="200">
        <f t="shared" si="206"/>
        <v>44379</v>
      </c>
      <c r="J303" s="201">
        <f>$J$11+($S$7*S303)</f>
        <v>44380</v>
      </c>
      <c r="K303" s="199">
        <f>$K$11+($S$7*S303)</f>
        <v>44380</v>
      </c>
      <c r="L303" s="200">
        <f t="shared" si="207"/>
        <v>44380</v>
      </c>
      <c r="M303" s="199">
        <f t="shared" si="208"/>
        <v>44387</v>
      </c>
      <c r="N303" s="200">
        <f t="shared" si="209"/>
        <v>44387</v>
      </c>
      <c r="O303" s="202">
        <f>$O$11</f>
        <v>7</v>
      </c>
      <c r="P303" s="203" t="str">
        <f>$P$11</f>
        <v>OOCL/COSCO</v>
      </c>
      <c r="Q303" s="420"/>
      <c r="R303" s="204" t="str">
        <f>$R$11</f>
        <v>-</v>
      </c>
      <c r="S303" s="350">
        <v>57</v>
      </c>
    </row>
    <row r="304" spans="1:19" ht="17.25" hidden="1" customHeight="1" x14ac:dyDescent="0.25">
      <c r="A304" s="183"/>
      <c r="B304" s="175" t="s">
        <v>59</v>
      </c>
      <c r="C304" s="213" t="s">
        <v>582</v>
      </c>
      <c r="D304" s="141" t="str">
        <f>IF((ISBLANK($D$8)),"----",(($D$8)+($S$7*S304)))</f>
        <v>----</v>
      </c>
      <c r="E304" s="140" t="str">
        <f t="shared" si="205"/>
        <v>----</v>
      </c>
      <c r="F304" s="141">
        <f>$H$12+($S$7*Q304)</f>
        <v>43980</v>
      </c>
      <c r="G304" s="140">
        <f t="shared" si="204"/>
        <v>43980</v>
      </c>
      <c r="H304" s="141">
        <f>$H$12+($S$7*S304)</f>
        <v>44379</v>
      </c>
      <c r="I304" s="140">
        <f t="shared" si="206"/>
        <v>44379</v>
      </c>
      <c r="J304" s="214">
        <f>$J$12+($S$7*S304)</f>
        <v>44380</v>
      </c>
      <c r="K304" s="141">
        <f>$K$12+($S$7*S304)</f>
        <v>44380</v>
      </c>
      <c r="L304" s="178">
        <f t="shared" si="207"/>
        <v>44380</v>
      </c>
      <c r="M304" s="141">
        <f t="shared" si="208"/>
        <v>44390</v>
      </c>
      <c r="N304" s="140">
        <f t="shared" si="209"/>
        <v>44390</v>
      </c>
      <c r="O304" s="215">
        <f>$O$12</f>
        <v>10</v>
      </c>
      <c r="P304" s="216" t="str">
        <f>$P$12</f>
        <v>CNC</v>
      </c>
      <c r="Q304" s="418"/>
      <c r="R304" s="217" t="str">
        <f>$R$12</f>
        <v>-</v>
      </c>
      <c r="S304" s="351">
        <v>57</v>
      </c>
    </row>
    <row r="305" spans="1:19" ht="17.25" hidden="1" customHeight="1" x14ac:dyDescent="0.25">
      <c r="A305" s="174">
        <v>28</v>
      </c>
      <c r="B305" s="165" t="s">
        <v>434</v>
      </c>
      <c r="C305" s="309" t="s">
        <v>583</v>
      </c>
      <c r="D305" s="115" t="str">
        <f>IF((ISBLANK($D$8)),"----",(($D$8)+($S$7*S305)))</f>
        <v>----</v>
      </c>
      <c r="E305" s="114" t="str">
        <f t="shared" ref="E305:E309" si="210">D305</f>
        <v>----</v>
      </c>
      <c r="F305" s="115"/>
      <c r="G305" s="114"/>
      <c r="H305" s="115">
        <f>$H$8+($S$7*S305)</f>
        <v>44384</v>
      </c>
      <c r="I305" s="114">
        <f t="shared" ref="I305:I309" si="211">H305</f>
        <v>44384</v>
      </c>
      <c r="J305" s="368">
        <f>$J$8+($S$7*S305)</f>
        <v>44385</v>
      </c>
      <c r="K305" s="115">
        <f>$K$8+($S$7*S305)</f>
        <v>44385</v>
      </c>
      <c r="L305" s="168">
        <f t="shared" ref="L305:L309" si="212">K305</f>
        <v>44385</v>
      </c>
      <c r="M305" s="115">
        <f t="shared" ref="M305:M309" si="213">K305+O305</f>
        <v>44397</v>
      </c>
      <c r="N305" s="114">
        <f t="shared" ref="N305:N309" si="214">M305</f>
        <v>44397</v>
      </c>
      <c r="O305" s="369">
        <f>$O$8</f>
        <v>12</v>
      </c>
      <c r="P305" s="312" t="str">
        <f>$P$8</f>
        <v>CNC</v>
      </c>
      <c r="Q305" s="417" t="s">
        <v>631</v>
      </c>
      <c r="R305" s="375" t="str">
        <f>$R$8</f>
        <v>-</v>
      </c>
      <c r="S305" s="349">
        <v>58</v>
      </c>
    </row>
    <row r="306" spans="1:19" ht="17.25" hidden="1" customHeight="1" x14ac:dyDescent="0.25">
      <c r="A306" s="382">
        <v>28</v>
      </c>
      <c r="B306" s="197" t="s">
        <v>584</v>
      </c>
      <c r="C306" s="198" t="s">
        <v>585</v>
      </c>
      <c r="D306" s="199">
        <f>IF((ISBLANK($D$9)),"----",(($D$9)+($S$7*S306)))</f>
        <v>44384</v>
      </c>
      <c r="E306" s="200">
        <f t="shared" si="210"/>
        <v>44384</v>
      </c>
      <c r="F306" s="199"/>
      <c r="G306" s="200"/>
      <c r="H306" s="199">
        <f>$H$9+($S$7*S306)</f>
        <v>44385</v>
      </c>
      <c r="I306" s="200">
        <f t="shared" si="211"/>
        <v>44385</v>
      </c>
      <c r="J306" s="201">
        <f>$J$9+($S$7*S306)</f>
        <v>44386</v>
      </c>
      <c r="K306" s="199">
        <f>$K$9+($S$7*S306)</f>
        <v>44387</v>
      </c>
      <c r="L306" s="200">
        <f t="shared" si="212"/>
        <v>44387</v>
      </c>
      <c r="M306" s="199">
        <f t="shared" si="213"/>
        <v>44394</v>
      </c>
      <c r="N306" s="200">
        <f t="shared" si="214"/>
        <v>44394</v>
      </c>
      <c r="O306" s="202">
        <f>$O$9</f>
        <v>7</v>
      </c>
      <c r="P306" s="203" t="str">
        <f>$P$9</f>
        <v>ONE</v>
      </c>
      <c r="Q306" s="420" t="s">
        <v>636</v>
      </c>
      <c r="R306" s="204" t="str">
        <f>$R$9</f>
        <v>LCL 危険品サービス</v>
      </c>
      <c r="S306" s="350">
        <v>58</v>
      </c>
    </row>
    <row r="307" spans="1:19" ht="17.25" hidden="1" customHeight="1" x14ac:dyDescent="0.25">
      <c r="A307" s="98">
        <v>28</v>
      </c>
      <c r="B307" s="89" t="s">
        <v>642</v>
      </c>
      <c r="C307" s="206" t="s">
        <v>586</v>
      </c>
      <c r="D307" s="207">
        <v>44385</v>
      </c>
      <c r="E307" s="208" t="s">
        <v>643</v>
      </c>
      <c r="F307" s="207"/>
      <c r="G307" s="208"/>
      <c r="H307" s="207">
        <f>$H$10+($S$7*S307)</f>
        <v>44386</v>
      </c>
      <c r="I307" s="208">
        <f t="shared" si="211"/>
        <v>44386</v>
      </c>
      <c r="J307" s="209">
        <f>$J$10+($S$7*S307)</f>
        <v>44387</v>
      </c>
      <c r="K307" s="207">
        <f>$K$11+($S$7*S307)</f>
        <v>44387</v>
      </c>
      <c r="L307" s="92">
        <f t="shared" si="212"/>
        <v>44387</v>
      </c>
      <c r="M307" s="207">
        <f t="shared" si="213"/>
        <v>44398</v>
      </c>
      <c r="N307" s="208">
        <f t="shared" si="214"/>
        <v>44398</v>
      </c>
      <c r="O307" s="210">
        <f>$O$10</f>
        <v>11</v>
      </c>
      <c r="P307" s="211" t="str">
        <f>$P$10</f>
        <v>WHL</v>
      </c>
      <c r="Q307" s="410" t="s">
        <v>641</v>
      </c>
      <c r="R307" s="212" t="str">
        <f>$R$10</f>
        <v>-</v>
      </c>
      <c r="S307" s="350">
        <v>58</v>
      </c>
    </row>
    <row r="308" spans="1:19" ht="17.25" hidden="1" customHeight="1" x14ac:dyDescent="0.25">
      <c r="A308" s="382">
        <v>28</v>
      </c>
      <c r="B308" s="197" t="s">
        <v>488</v>
      </c>
      <c r="C308" s="198" t="s">
        <v>394</v>
      </c>
      <c r="D308" s="199" t="str">
        <f>IF((ISBLANK($D$11)),"----",(($D$11)+($S$7*S308)))</f>
        <v>----</v>
      </c>
      <c r="E308" s="200" t="str">
        <f t="shared" si="210"/>
        <v>----</v>
      </c>
      <c r="F308" s="199"/>
      <c r="G308" s="200"/>
      <c r="H308" s="199">
        <f>$H$11+($S$7*S308)</f>
        <v>44386</v>
      </c>
      <c r="I308" s="200">
        <f t="shared" si="211"/>
        <v>44386</v>
      </c>
      <c r="J308" s="201">
        <f>$J$11+($S$7*S308)</f>
        <v>44387</v>
      </c>
      <c r="K308" s="199">
        <f>$K$11+($S$7*S308)</f>
        <v>44387</v>
      </c>
      <c r="L308" s="200">
        <f t="shared" si="212"/>
        <v>44387</v>
      </c>
      <c r="M308" s="199">
        <f t="shared" si="213"/>
        <v>44394</v>
      </c>
      <c r="N308" s="200">
        <f t="shared" si="214"/>
        <v>44394</v>
      </c>
      <c r="O308" s="202">
        <f>$O$11</f>
        <v>7</v>
      </c>
      <c r="P308" s="203" t="str">
        <f>$P$11</f>
        <v>OOCL/COSCO</v>
      </c>
      <c r="Q308" s="420" t="s">
        <v>638</v>
      </c>
      <c r="R308" s="204" t="str">
        <f>$R$11</f>
        <v>-</v>
      </c>
      <c r="S308" s="350">
        <v>58</v>
      </c>
    </row>
    <row r="309" spans="1:19" ht="17.25" hidden="1" customHeight="1" thickBot="1" x14ac:dyDescent="0.3">
      <c r="A309" s="183">
        <v>28</v>
      </c>
      <c r="B309" s="175" t="s">
        <v>204</v>
      </c>
      <c r="C309" s="213" t="s">
        <v>514</v>
      </c>
      <c r="D309" s="141" t="str">
        <f>IF((ISBLANK($D$8)),"----",(($D$8)+($S$7*S309)))</f>
        <v>----</v>
      </c>
      <c r="E309" s="140" t="str">
        <f t="shared" si="210"/>
        <v>----</v>
      </c>
      <c r="F309" s="141"/>
      <c r="G309" s="140"/>
      <c r="H309" s="141">
        <f>$H$12+($S$7*S309)</f>
        <v>44386</v>
      </c>
      <c r="I309" s="140">
        <f t="shared" si="211"/>
        <v>44386</v>
      </c>
      <c r="J309" s="214">
        <f>$J$12+($S$7*S309)</f>
        <v>44387</v>
      </c>
      <c r="K309" s="141">
        <f>$K$12+($S$7*S309)</f>
        <v>44387</v>
      </c>
      <c r="L309" s="178">
        <f t="shared" si="212"/>
        <v>44387</v>
      </c>
      <c r="M309" s="141">
        <f t="shared" si="213"/>
        <v>44397</v>
      </c>
      <c r="N309" s="140">
        <f t="shared" si="214"/>
        <v>44397</v>
      </c>
      <c r="O309" s="215">
        <f>$O$12</f>
        <v>10</v>
      </c>
      <c r="P309" s="216" t="str">
        <f>$P$12</f>
        <v>CNC</v>
      </c>
      <c r="Q309" s="418" t="s">
        <v>640</v>
      </c>
      <c r="R309" s="217" t="str">
        <f>$R$12</f>
        <v>-</v>
      </c>
      <c r="S309" s="351">
        <v>58</v>
      </c>
    </row>
    <row r="310" spans="1:19" ht="17.25" hidden="1" customHeight="1" x14ac:dyDescent="0.25">
      <c r="A310" s="174">
        <v>29</v>
      </c>
      <c r="B310" s="165" t="s">
        <v>490</v>
      </c>
      <c r="C310" s="309" t="s">
        <v>587</v>
      </c>
      <c r="D310" s="115" t="str">
        <f>IF((ISBLANK($D$8)),"----",(($D$8)+($S$7*S310)))</f>
        <v>----</v>
      </c>
      <c r="E310" s="114" t="str">
        <f t="shared" ref="E310:E314" si="215">D310</f>
        <v>----</v>
      </c>
      <c r="F310" s="115"/>
      <c r="G310" s="114"/>
      <c r="H310" s="115">
        <f>$H$8+($S$7*S310)</f>
        <v>44391</v>
      </c>
      <c r="I310" s="114">
        <f t="shared" ref="I310:I314" si="216">H310</f>
        <v>44391</v>
      </c>
      <c r="J310" s="368">
        <f>$J$8+($S$7*S310)</f>
        <v>44392</v>
      </c>
      <c r="K310" s="115">
        <f>$K$8+($S$7*S310)</f>
        <v>44392</v>
      </c>
      <c r="L310" s="168">
        <f t="shared" ref="L310:L314" si="217">K310</f>
        <v>44392</v>
      </c>
      <c r="M310" s="115">
        <f t="shared" ref="M310:M314" si="218">K310+O310</f>
        <v>44404</v>
      </c>
      <c r="N310" s="114">
        <f t="shared" ref="N310:N314" si="219">M310</f>
        <v>44404</v>
      </c>
      <c r="O310" s="369">
        <f>$O$8</f>
        <v>12</v>
      </c>
      <c r="P310" s="312" t="str">
        <f>$P$8</f>
        <v>CNC</v>
      </c>
      <c r="Q310" s="417" t="s">
        <v>631</v>
      </c>
      <c r="R310" s="375" t="str">
        <f>$R$8</f>
        <v>-</v>
      </c>
      <c r="S310" s="349">
        <v>59</v>
      </c>
    </row>
    <row r="311" spans="1:19" ht="17.25" hidden="1" customHeight="1" x14ac:dyDescent="0.25">
      <c r="A311" s="382">
        <v>29</v>
      </c>
      <c r="B311" s="197" t="s">
        <v>203</v>
      </c>
      <c r="C311" s="198" t="s">
        <v>343</v>
      </c>
      <c r="D311" s="199">
        <f>IF((ISBLANK($D$9)),"----",(($D$9)+($S$7*S311)))</f>
        <v>44391</v>
      </c>
      <c r="E311" s="200">
        <f t="shared" si="215"/>
        <v>44391</v>
      </c>
      <c r="F311" s="199"/>
      <c r="G311" s="200"/>
      <c r="H311" s="199">
        <f>$H$9+($S$7*S311)</f>
        <v>44392</v>
      </c>
      <c r="I311" s="200">
        <f t="shared" si="216"/>
        <v>44392</v>
      </c>
      <c r="J311" s="201">
        <f>$J$9+($S$7*S311)</f>
        <v>44393</v>
      </c>
      <c r="K311" s="199">
        <f>$K$9+($S$7*S311)</f>
        <v>44394</v>
      </c>
      <c r="L311" s="200">
        <f t="shared" si="217"/>
        <v>44394</v>
      </c>
      <c r="M311" s="199">
        <f t="shared" si="218"/>
        <v>44401</v>
      </c>
      <c r="N311" s="200">
        <f t="shared" si="219"/>
        <v>44401</v>
      </c>
      <c r="O311" s="202">
        <f>$O$9</f>
        <v>7</v>
      </c>
      <c r="P311" s="203" t="str">
        <f>$P$9</f>
        <v>ONE</v>
      </c>
      <c r="Q311" s="420" t="s">
        <v>636</v>
      </c>
      <c r="R311" s="204" t="str">
        <f>$R$9</f>
        <v>LCL 危険品サービス</v>
      </c>
      <c r="S311" s="350">
        <v>59</v>
      </c>
    </row>
    <row r="312" spans="1:19" ht="17.25" hidden="1" customHeight="1" x14ac:dyDescent="0.25">
      <c r="A312" s="98">
        <v>29</v>
      </c>
      <c r="B312" s="89" t="s">
        <v>492</v>
      </c>
      <c r="C312" s="206" t="s">
        <v>586</v>
      </c>
      <c r="D312" s="207">
        <f>IF((ISBLANK($D$10)),"----",(($D$10)+($S$7*S312)))</f>
        <v>44392</v>
      </c>
      <c r="E312" s="208">
        <f t="shared" si="215"/>
        <v>44392</v>
      </c>
      <c r="F312" s="207"/>
      <c r="G312" s="208"/>
      <c r="H312" s="207">
        <f>$H$10+($S$7*S312)</f>
        <v>44393</v>
      </c>
      <c r="I312" s="208">
        <f t="shared" si="216"/>
        <v>44393</v>
      </c>
      <c r="J312" s="209">
        <f>$J$10+($S$7*S312)</f>
        <v>44394</v>
      </c>
      <c r="K312" s="207">
        <f>$K$11+($S$7*S312)</f>
        <v>44394</v>
      </c>
      <c r="L312" s="92">
        <f t="shared" si="217"/>
        <v>44394</v>
      </c>
      <c r="M312" s="207">
        <f t="shared" si="218"/>
        <v>44405</v>
      </c>
      <c r="N312" s="208">
        <f t="shared" si="219"/>
        <v>44405</v>
      </c>
      <c r="O312" s="210">
        <f>$O$10</f>
        <v>11</v>
      </c>
      <c r="P312" s="211" t="str">
        <f>$P$10</f>
        <v>WHL</v>
      </c>
      <c r="Q312" s="410" t="s">
        <v>641</v>
      </c>
      <c r="R312" s="212" t="str">
        <f>$R$10</f>
        <v>-</v>
      </c>
      <c r="S312" s="350">
        <v>59</v>
      </c>
    </row>
    <row r="313" spans="1:19" ht="17.25" hidden="1" customHeight="1" x14ac:dyDescent="0.25">
      <c r="A313" s="382">
        <v>29</v>
      </c>
      <c r="B313" s="197" t="s">
        <v>540</v>
      </c>
      <c r="C313" s="198" t="s">
        <v>345</v>
      </c>
      <c r="D313" s="199" t="str">
        <f>IF((ISBLANK($D$11)),"----",(($D$11)+($S$7*S313)))</f>
        <v>----</v>
      </c>
      <c r="E313" s="200" t="str">
        <f t="shared" si="215"/>
        <v>----</v>
      </c>
      <c r="F313" s="199"/>
      <c r="G313" s="200"/>
      <c r="H313" s="199">
        <f>$H$11+($S$7*S313)</f>
        <v>44393</v>
      </c>
      <c r="I313" s="200">
        <f t="shared" si="216"/>
        <v>44393</v>
      </c>
      <c r="J313" s="201">
        <f>$J$11+($S$7*S313)</f>
        <v>44394</v>
      </c>
      <c r="K313" s="199">
        <f>$K$11+($S$7*S313)</f>
        <v>44394</v>
      </c>
      <c r="L313" s="200">
        <f t="shared" si="217"/>
        <v>44394</v>
      </c>
      <c r="M313" s="199">
        <f t="shared" si="218"/>
        <v>44401</v>
      </c>
      <c r="N313" s="200">
        <f t="shared" si="219"/>
        <v>44401</v>
      </c>
      <c r="O313" s="202">
        <f>$O$11</f>
        <v>7</v>
      </c>
      <c r="P313" s="203" t="str">
        <f>$P$11</f>
        <v>OOCL/COSCO</v>
      </c>
      <c r="Q313" s="420" t="s">
        <v>638</v>
      </c>
      <c r="R313" s="204" t="str">
        <f>$R$11</f>
        <v>-</v>
      </c>
      <c r="S313" s="350">
        <v>59</v>
      </c>
    </row>
    <row r="314" spans="1:19" ht="17.25" hidden="1" customHeight="1" thickBot="1" x14ac:dyDescent="0.3">
      <c r="A314" s="183">
        <v>29</v>
      </c>
      <c r="B314" s="175" t="s">
        <v>423</v>
      </c>
      <c r="C314" s="213" t="s">
        <v>588</v>
      </c>
      <c r="D314" s="141" t="str">
        <f>IF((ISBLANK($D$8)),"----",(($D$8)+($S$7*S314)))</f>
        <v>----</v>
      </c>
      <c r="E314" s="140" t="str">
        <f t="shared" si="215"/>
        <v>----</v>
      </c>
      <c r="F314" s="141"/>
      <c r="G314" s="140"/>
      <c r="H314" s="141">
        <f>$H$12+($S$7*S314)</f>
        <v>44393</v>
      </c>
      <c r="I314" s="140">
        <f t="shared" si="216"/>
        <v>44393</v>
      </c>
      <c r="J314" s="214">
        <f>$J$12+($S$7*S314)</f>
        <v>44394</v>
      </c>
      <c r="K314" s="141">
        <f>$K$12+($S$7*S314)</f>
        <v>44394</v>
      </c>
      <c r="L314" s="178">
        <f t="shared" si="217"/>
        <v>44394</v>
      </c>
      <c r="M314" s="141">
        <f t="shared" si="218"/>
        <v>44404</v>
      </c>
      <c r="N314" s="140">
        <f t="shared" si="219"/>
        <v>44404</v>
      </c>
      <c r="O314" s="215">
        <f>$O$12</f>
        <v>10</v>
      </c>
      <c r="P314" s="216" t="str">
        <f>$P$12</f>
        <v>CNC</v>
      </c>
      <c r="Q314" s="418" t="s">
        <v>640</v>
      </c>
      <c r="R314" s="217" t="str">
        <f>$R$12</f>
        <v>-</v>
      </c>
      <c r="S314" s="351">
        <v>59</v>
      </c>
    </row>
    <row r="315" spans="1:19" ht="17.25" hidden="1" customHeight="1" x14ac:dyDescent="0.25">
      <c r="A315" s="174">
        <v>30</v>
      </c>
      <c r="B315" s="165" t="s">
        <v>212</v>
      </c>
      <c r="C315" s="309" t="s">
        <v>589</v>
      </c>
      <c r="D315" s="115" t="str">
        <f>IF((ISBLANK($D$8)),"----",(($D$8)+($S$7*S315)))</f>
        <v>----</v>
      </c>
      <c r="E315" s="114" t="str">
        <f t="shared" ref="E315:E324" si="220">D315</f>
        <v>----</v>
      </c>
      <c r="F315" s="115"/>
      <c r="G315" s="114"/>
      <c r="H315" s="115">
        <v>44397</v>
      </c>
      <c r="I315" s="114">
        <f t="shared" ref="I315:I324" si="221">H315</f>
        <v>44397</v>
      </c>
      <c r="J315" s="368">
        <f>$J$8+($S$7*S315)</f>
        <v>44399</v>
      </c>
      <c r="K315" s="115">
        <f>$K$8+($S$7*S315)</f>
        <v>44399</v>
      </c>
      <c r="L315" s="168">
        <f t="shared" ref="L315:L324" si="222">K315</f>
        <v>44399</v>
      </c>
      <c r="M315" s="115">
        <f t="shared" ref="M315:M324" si="223">K315+O315</f>
        <v>44411</v>
      </c>
      <c r="N315" s="114">
        <f t="shared" ref="N315:N324" si="224">M315</f>
        <v>44411</v>
      </c>
      <c r="O315" s="369">
        <f>$O$8</f>
        <v>12</v>
      </c>
      <c r="P315" s="312" t="str">
        <f>$P$8</f>
        <v>CNC</v>
      </c>
      <c r="Q315" s="417" t="s">
        <v>631</v>
      </c>
      <c r="R315" s="375" t="str">
        <f>$R$8</f>
        <v>-</v>
      </c>
      <c r="S315" s="349">
        <v>60</v>
      </c>
    </row>
    <row r="316" spans="1:19" ht="17.25" hidden="1" customHeight="1" x14ac:dyDescent="0.25">
      <c r="A316" s="382">
        <v>30</v>
      </c>
      <c r="B316" s="197" t="s">
        <v>411</v>
      </c>
      <c r="C316" s="198" t="s">
        <v>590</v>
      </c>
      <c r="D316" s="199">
        <v>44397</v>
      </c>
      <c r="E316" s="200">
        <f t="shared" si="220"/>
        <v>44397</v>
      </c>
      <c r="F316" s="199"/>
      <c r="G316" s="200"/>
      <c r="H316" s="199">
        <v>44398</v>
      </c>
      <c r="I316" s="200">
        <f t="shared" si="221"/>
        <v>44398</v>
      </c>
      <c r="J316" s="201">
        <f>$J$9+($S$7*S316)</f>
        <v>44400</v>
      </c>
      <c r="K316" s="199">
        <f>$K$9+($S$7*S316)</f>
        <v>44401</v>
      </c>
      <c r="L316" s="200">
        <f t="shared" si="222"/>
        <v>44401</v>
      </c>
      <c r="M316" s="199">
        <f t="shared" si="223"/>
        <v>44408</v>
      </c>
      <c r="N316" s="200">
        <f t="shared" si="224"/>
        <v>44408</v>
      </c>
      <c r="O316" s="202">
        <f>$O$9</f>
        <v>7</v>
      </c>
      <c r="P316" s="203" t="str">
        <f>$P$9</f>
        <v>ONE</v>
      </c>
      <c r="Q316" s="420" t="s">
        <v>636</v>
      </c>
      <c r="R316" s="204" t="str">
        <f>$R$9</f>
        <v>LCL 危険品サービス</v>
      </c>
      <c r="S316" s="350">
        <v>60</v>
      </c>
    </row>
    <row r="317" spans="1:19" ht="17.25" hidden="1" customHeight="1" x14ac:dyDescent="0.25">
      <c r="A317" s="98">
        <v>30</v>
      </c>
      <c r="B317" s="89" t="s">
        <v>552</v>
      </c>
      <c r="C317" s="206"/>
      <c r="D317" s="207">
        <v>44397</v>
      </c>
      <c r="E317" s="208">
        <f t="shared" si="220"/>
        <v>44397</v>
      </c>
      <c r="F317" s="207"/>
      <c r="G317" s="208"/>
      <c r="H317" s="207">
        <v>44398</v>
      </c>
      <c r="I317" s="208">
        <f t="shared" si="221"/>
        <v>44398</v>
      </c>
      <c r="J317" s="209">
        <f>$J$10+($S$7*S317)</f>
        <v>44401</v>
      </c>
      <c r="K317" s="207">
        <f>$K$11+($S$7*S317)</f>
        <v>44401</v>
      </c>
      <c r="L317" s="92">
        <f t="shared" si="222"/>
        <v>44401</v>
      </c>
      <c r="M317" s="207">
        <f t="shared" si="223"/>
        <v>44412</v>
      </c>
      <c r="N317" s="208">
        <f t="shared" si="224"/>
        <v>44412</v>
      </c>
      <c r="O317" s="210">
        <f>$O$10</f>
        <v>11</v>
      </c>
      <c r="P317" s="211" t="str">
        <f>$P$10</f>
        <v>WHL</v>
      </c>
      <c r="Q317" s="410" t="s">
        <v>641</v>
      </c>
      <c r="R317" s="212" t="str">
        <f>$R$10</f>
        <v>-</v>
      </c>
      <c r="S317" s="350">
        <v>60</v>
      </c>
    </row>
    <row r="318" spans="1:19" ht="17.25" hidden="1" customHeight="1" x14ac:dyDescent="0.25">
      <c r="A318" s="382">
        <v>30</v>
      </c>
      <c r="B318" s="197" t="s">
        <v>497</v>
      </c>
      <c r="C318" s="198" t="s">
        <v>591</v>
      </c>
      <c r="D318" s="199" t="str">
        <f>IF((ISBLANK($D$11)),"----",(($D$11)+($S$7*S318)))</f>
        <v>----</v>
      </c>
      <c r="E318" s="200" t="str">
        <f t="shared" si="220"/>
        <v>----</v>
      </c>
      <c r="F318" s="199"/>
      <c r="G318" s="200"/>
      <c r="H318" s="199">
        <f>$H$11+($S$7*S318)</f>
        <v>44400</v>
      </c>
      <c r="I318" s="200">
        <f t="shared" si="221"/>
        <v>44400</v>
      </c>
      <c r="J318" s="201">
        <f>$J$11+($S$7*S318)</f>
        <v>44401</v>
      </c>
      <c r="K318" s="199">
        <f>$K$11+($S$7*S318)</f>
        <v>44401</v>
      </c>
      <c r="L318" s="200">
        <f t="shared" si="222"/>
        <v>44401</v>
      </c>
      <c r="M318" s="199">
        <f t="shared" si="223"/>
        <v>44408</v>
      </c>
      <c r="N318" s="200">
        <f t="shared" si="224"/>
        <v>44408</v>
      </c>
      <c r="O318" s="202">
        <f>$O$11</f>
        <v>7</v>
      </c>
      <c r="P318" s="203" t="str">
        <f>$P$11</f>
        <v>OOCL/COSCO</v>
      </c>
      <c r="Q318" s="420" t="s">
        <v>638</v>
      </c>
      <c r="R318" s="204" t="str">
        <f>$R$11</f>
        <v>-</v>
      </c>
      <c r="S318" s="350">
        <v>60</v>
      </c>
    </row>
    <row r="319" spans="1:19" ht="17.25" hidden="1" customHeight="1" thickBot="1" x14ac:dyDescent="0.3">
      <c r="A319" s="183">
        <v>30</v>
      </c>
      <c r="B319" s="175" t="s">
        <v>425</v>
      </c>
      <c r="C319" s="213" t="s">
        <v>592</v>
      </c>
      <c r="D319" s="141" t="str">
        <f>IF((ISBLANK($D$8)),"----",(($D$8)+($S$7*S319)))</f>
        <v>----</v>
      </c>
      <c r="E319" s="140" t="str">
        <f t="shared" si="220"/>
        <v>----</v>
      </c>
      <c r="F319" s="141"/>
      <c r="G319" s="140"/>
      <c r="H319" s="141">
        <v>44398</v>
      </c>
      <c r="I319" s="140">
        <f t="shared" si="221"/>
        <v>44398</v>
      </c>
      <c r="J319" s="214">
        <f>$J$12+($S$7*S319)</f>
        <v>44401</v>
      </c>
      <c r="K319" s="141">
        <f>$K$12+($S$7*S319)</f>
        <v>44401</v>
      </c>
      <c r="L319" s="178">
        <f t="shared" si="222"/>
        <v>44401</v>
      </c>
      <c r="M319" s="141">
        <f t="shared" si="223"/>
        <v>44411</v>
      </c>
      <c r="N319" s="140">
        <f t="shared" si="224"/>
        <v>44411</v>
      </c>
      <c r="O319" s="215">
        <f>$O$12</f>
        <v>10</v>
      </c>
      <c r="P319" s="216" t="str">
        <f>$P$12</f>
        <v>CNC</v>
      </c>
      <c r="Q319" s="418" t="s">
        <v>640</v>
      </c>
      <c r="R319" s="217" t="str">
        <f>$R$12</f>
        <v>-</v>
      </c>
      <c r="S319" s="351">
        <v>60</v>
      </c>
    </row>
    <row r="320" spans="1:19" ht="17.25" hidden="1" customHeight="1" x14ac:dyDescent="0.25">
      <c r="A320" s="174">
        <v>31</v>
      </c>
      <c r="B320" s="165" t="s">
        <v>226</v>
      </c>
      <c r="C320" s="309" t="s">
        <v>604</v>
      </c>
      <c r="D320" s="115" t="str">
        <f>IF((ISBLANK($D$8)),"----",(($D$8)+($S$7*S320)))</f>
        <v>----</v>
      </c>
      <c r="E320" s="114" t="str">
        <f t="shared" si="220"/>
        <v>----</v>
      </c>
      <c r="F320" s="115"/>
      <c r="G320" s="114"/>
      <c r="H320" s="115">
        <f>$H$8+($S$7*S320)</f>
        <v>44405</v>
      </c>
      <c r="I320" s="114">
        <f t="shared" si="221"/>
        <v>44405</v>
      </c>
      <c r="J320" s="368">
        <f>$J$8+($S$7*S320)</f>
        <v>44406</v>
      </c>
      <c r="K320" s="115">
        <f>$K$8+($S$7*S320)</f>
        <v>44406</v>
      </c>
      <c r="L320" s="168">
        <f t="shared" si="222"/>
        <v>44406</v>
      </c>
      <c r="M320" s="115">
        <f t="shared" si="223"/>
        <v>44418</v>
      </c>
      <c r="N320" s="114">
        <f t="shared" si="224"/>
        <v>44418</v>
      </c>
      <c r="O320" s="369">
        <f>$O$8</f>
        <v>12</v>
      </c>
      <c r="P320" s="312" t="str">
        <f>$P$8</f>
        <v>CNC</v>
      </c>
      <c r="Q320" s="417" t="s">
        <v>631</v>
      </c>
      <c r="R320" s="375" t="str">
        <f>$R$8</f>
        <v>-</v>
      </c>
      <c r="S320" s="349">
        <v>61</v>
      </c>
    </row>
    <row r="321" spans="1:19" ht="17.25" hidden="1" customHeight="1" x14ac:dyDescent="0.25">
      <c r="A321" s="382">
        <v>31</v>
      </c>
      <c r="B321" s="197" t="s">
        <v>584</v>
      </c>
      <c r="C321" s="198" t="s">
        <v>605</v>
      </c>
      <c r="D321" s="199">
        <f>IF((ISBLANK($D$9)),"----",(($D$9)+($S$7*S321)))</f>
        <v>44405</v>
      </c>
      <c r="E321" s="200">
        <f t="shared" si="220"/>
        <v>44405</v>
      </c>
      <c r="F321" s="199"/>
      <c r="G321" s="200"/>
      <c r="H321" s="199">
        <f>$H$9+($S$7*S321)</f>
        <v>44406</v>
      </c>
      <c r="I321" s="200">
        <f t="shared" si="221"/>
        <v>44406</v>
      </c>
      <c r="J321" s="201">
        <f>$J$9+($S$7*S321)</f>
        <v>44407</v>
      </c>
      <c r="K321" s="199">
        <f>$K$9+($S$7*S321)</f>
        <v>44408</v>
      </c>
      <c r="L321" s="200">
        <f t="shared" si="222"/>
        <v>44408</v>
      </c>
      <c r="M321" s="199">
        <f t="shared" si="223"/>
        <v>44415</v>
      </c>
      <c r="N321" s="200">
        <f t="shared" si="224"/>
        <v>44415</v>
      </c>
      <c r="O321" s="202">
        <f>$O$9</f>
        <v>7</v>
      </c>
      <c r="P321" s="203" t="str">
        <f>$P$9</f>
        <v>ONE</v>
      </c>
      <c r="Q321" s="420" t="s">
        <v>636</v>
      </c>
      <c r="R321" s="204" t="str">
        <f>$R$9</f>
        <v>LCL 危険品サービス</v>
      </c>
      <c r="S321" s="350">
        <v>61</v>
      </c>
    </row>
    <row r="322" spans="1:19" ht="17.25" hidden="1" customHeight="1" x14ac:dyDescent="0.25">
      <c r="A322" s="98">
        <v>31</v>
      </c>
      <c r="B322" s="89" t="s">
        <v>437</v>
      </c>
      <c r="C322" s="206" t="s">
        <v>586</v>
      </c>
      <c r="D322" s="207">
        <f>IF((ISBLANK($D$10)),"----",(($D$10)+($S$7*S322)))</f>
        <v>44406</v>
      </c>
      <c r="E322" s="208">
        <f t="shared" si="220"/>
        <v>44406</v>
      </c>
      <c r="F322" s="207"/>
      <c r="G322" s="208"/>
      <c r="H322" s="207">
        <f>$H$10+($S$7*S322)</f>
        <v>44407</v>
      </c>
      <c r="I322" s="208">
        <f t="shared" si="221"/>
        <v>44407</v>
      </c>
      <c r="J322" s="209">
        <f>$J$10+($S$7*S322)</f>
        <v>44408</v>
      </c>
      <c r="K322" s="207">
        <f>$K$11+($S$7*S322)</f>
        <v>44408</v>
      </c>
      <c r="L322" s="92">
        <f t="shared" si="222"/>
        <v>44408</v>
      </c>
      <c r="M322" s="207">
        <f t="shared" si="223"/>
        <v>44419</v>
      </c>
      <c r="N322" s="208">
        <f t="shared" si="224"/>
        <v>44419</v>
      </c>
      <c r="O322" s="210">
        <f>$O$10</f>
        <v>11</v>
      </c>
      <c r="P322" s="211" t="str">
        <f>$P$10</f>
        <v>WHL</v>
      </c>
      <c r="Q322" s="410" t="s">
        <v>641</v>
      </c>
      <c r="R322" s="212" t="str">
        <f>$R$10</f>
        <v>-</v>
      </c>
      <c r="S322" s="350">
        <v>61</v>
      </c>
    </row>
    <row r="323" spans="1:19" ht="17.25" hidden="1" customHeight="1" x14ac:dyDescent="0.25">
      <c r="A323" s="382">
        <v>31</v>
      </c>
      <c r="B323" s="197" t="s">
        <v>488</v>
      </c>
      <c r="C323" s="198" t="s">
        <v>429</v>
      </c>
      <c r="D323" s="199" t="str">
        <f>IF((ISBLANK($D$11)),"----",(($D$11)+($S$7*S323)))</f>
        <v>----</v>
      </c>
      <c r="E323" s="200" t="str">
        <f t="shared" si="220"/>
        <v>----</v>
      </c>
      <c r="F323" s="199"/>
      <c r="G323" s="200"/>
      <c r="H323" s="199">
        <f>$H$11+($S$7*S323)</f>
        <v>44407</v>
      </c>
      <c r="I323" s="200">
        <f t="shared" si="221"/>
        <v>44407</v>
      </c>
      <c r="J323" s="201">
        <f>$J$11+($S$7*S323)</f>
        <v>44408</v>
      </c>
      <c r="K323" s="199">
        <f>$K$11+($S$7*S323)</f>
        <v>44408</v>
      </c>
      <c r="L323" s="200">
        <f t="shared" si="222"/>
        <v>44408</v>
      </c>
      <c r="M323" s="199">
        <f t="shared" si="223"/>
        <v>44415</v>
      </c>
      <c r="N323" s="200">
        <f t="shared" si="224"/>
        <v>44415</v>
      </c>
      <c r="O323" s="202">
        <f>$O$11</f>
        <v>7</v>
      </c>
      <c r="P323" s="203" t="str">
        <f>$P$11</f>
        <v>OOCL/COSCO</v>
      </c>
      <c r="Q323" s="420" t="s">
        <v>638</v>
      </c>
      <c r="R323" s="204" t="str">
        <f>$R$11</f>
        <v>-</v>
      </c>
      <c r="S323" s="350">
        <v>61</v>
      </c>
    </row>
    <row r="324" spans="1:19" ht="17.25" hidden="1" customHeight="1" thickBot="1" x14ac:dyDescent="0.3">
      <c r="A324" s="183">
        <v>31</v>
      </c>
      <c r="B324" s="175" t="s">
        <v>59</v>
      </c>
      <c r="C324" s="213" t="s">
        <v>612</v>
      </c>
      <c r="D324" s="141" t="str">
        <f>IF((ISBLANK($D$8)),"----",(($D$8)+($S$7*S324)))</f>
        <v>----</v>
      </c>
      <c r="E324" s="140" t="str">
        <f t="shared" si="220"/>
        <v>----</v>
      </c>
      <c r="F324" s="141"/>
      <c r="G324" s="140"/>
      <c r="H324" s="141">
        <f>$H$12+($S$7*S324)</f>
        <v>44407</v>
      </c>
      <c r="I324" s="140">
        <f t="shared" si="221"/>
        <v>44407</v>
      </c>
      <c r="J324" s="214">
        <f>$J$12+($S$7*S324)</f>
        <v>44408</v>
      </c>
      <c r="K324" s="141">
        <f>$K$12+($S$7*S324)</f>
        <v>44408</v>
      </c>
      <c r="L324" s="178">
        <f t="shared" si="222"/>
        <v>44408</v>
      </c>
      <c r="M324" s="141">
        <f t="shared" si="223"/>
        <v>44418</v>
      </c>
      <c r="N324" s="140">
        <f t="shared" si="224"/>
        <v>44418</v>
      </c>
      <c r="O324" s="215">
        <f>$O$12</f>
        <v>10</v>
      </c>
      <c r="P324" s="216" t="str">
        <f>$P$12</f>
        <v>CNC</v>
      </c>
      <c r="Q324" s="418" t="s">
        <v>640</v>
      </c>
      <c r="R324" s="217" t="str">
        <f>$R$12</f>
        <v>-</v>
      </c>
      <c r="S324" s="351">
        <v>61</v>
      </c>
    </row>
    <row r="325" spans="1:19" ht="17.25" hidden="1" customHeight="1" x14ac:dyDescent="0.25">
      <c r="A325" s="174">
        <v>32</v>
      </c>
      <c r="B325" s="165" t="s">
        <v>434</v>
      </c>
      <c r="C325" s="309" t="s">
        <v>606</v>
      </c>
      <c r="D325" s="115" t="str">
        <f>IF((ISBLANK($D$8)),"----",(($D$8)+($S$7*S325)))</f>
        <v>----</v>
      </c>
      <c r="E325" s="114" t="str">
        <f t="shared" ref="E325:E330" si="225">D325</f>
        <v>----</v>
      </c>
      <c r="F325" s="115"/>
      <c r="G325" s="114"/>
      <c r="H325" s="115">
        <f>$H$8+($S$7*S325)</f>
        <v>44412</v>
      </c>
      <c r="I325" s="114">
        <f t="shared" ref="I325:I329" si="226">H325</f>
        <v>44412</v>
      </c>
      <c r="J325" s="368">
        <f>$J$8+($S$7*S325)</f>
        <v>44413</v>
      </c>
      <c r="K325" s="115">
        <f>$K$8+($S$7*S325)</f>
        <v>44413</v>
      </c>
      <c r="L325" s="168">
        <f t="shared" ref="L325:L329" si="227">K325</f>
        <v>44413</v>
      </c>
      <c r="M325" s="115">
        <f t="shared" ref="M325:M329" si="228">K325+O325</f>
        <v>44425</v>
      </c>
      <c r="N325" s="114">
        <f t="shared" ref="N325:N329" si="229">M325</f>
        <v>44425</v>
      </c>
      <c r="O325" s="369">
        <f>$O$8</f>
        <v>12</v>
      </c>
      <c r="P325" s="312" t="str">
        <f>$P$8</f>
        <v>CNC</v>
      </c>
      <c r="Q325" s="417" t="s">
        <v>631</v>
      </c>
      <c r="R325" s="375" t="str">
        <f>$R$8</f>
        <v>-</v>
      </c>
      <c r="S325" s="349">
        <v>62</v>
      </c>
    </row>
    <row r="326" spans="1:19" ht="17.25" hidden="1" customHeight="1" x14ac:dyDescent="0.25">
      <c r="A326" s="382">
        <v>32</v>
      </c>
      <c r="B326" s="197" t="s">
        <v>203</v>
      </c>
      <c r="C326" s="198" t="s">
        <v>345</v>
      </c>
      <c r="D326" s="199">
        <f>IF((ISBLANK($D$9)),"----",(($D$9)+($S$7*S326)))</f>
        <v>44412</v>
      </c>
      <c r="E326" s="200">
        <f t="shared" si="225"/>
        <v>44412</v>
      </c>
      <c r="F326" s="199"/>
      <c r="G326" s="200"/>
      <c r="H326" s="199">
        <f>$H$9+($S$7*S326)</f>
        <v>44413</v>
      </c>
      <c r="I326" s="200">
        <f t="shared" si="226"/>
        <v>44413</v>
      </c>
      <c r="J326" s="201">
        <f>$J$9+($S$7*S326)</f>
        <v>44414</v>
      </c>
      <c r="K326" s="199">
        <f>$K$9+($S$7*S326)</f>
        <v>44415</v>
      </c>
      <c r="L326" s="200">
        <f t="shared" si="227"/>
        <v>44415</v>
      </c>
      <c r="M326" s="199">
        <f t="shared" si="228"/>
        <v>44422</v>
      </c>
      <c r="N326" s="200">
        <f t="shared" si="229"/>
        <v>44422</v>
      </c>
      <c r="O326" s="202">
        <f>$O$9</f>
        <v>7</v>
      </c>
      <c r="P326" s="203" t="str">
        <f>$P$9</f>
        <v>ONE</v>
      </c>
      <c r="Q326" s="420" t="s">
        <v>636</v>
      </c>
      <c r="R326" s="204" t="str">
        <f>$R$9</f>
        <v>LCL 危険品サービス</v>
      </c>
      <c r="S326" s="350">
        <v>62</v>
      </c>
    </row>
    <row r="327" spans="1:19" ht="17.25" hidden="1" customHeight="1" x14ac:dyDescent="0.25">
      <c r="A327" s="98">
        <v>32</v>
      </c>
      <c r="B327" s="89" t="s">
        <v>515</v>
      </c>
      <c r="C327" s="206" t="s">
        <v>644</v>
      </c>
      <c r="D327" s="207">
        <f>IF((ISBLANK($D$10)),"----",(($D$10)+($S$7*S327)))</f>
        <v>44413</v>
      </c>
      <c r="E327" s="208">
        <f t="shared" si="225"/>
        <v>44413</v>
      </c>
      <c r="F327" s="207"/>
      <c r="G327" s="208"/>
      <c r="H327" s="207">
        <f>$H$10+($S$7*S327)</f>
        <v>44414</v>
      </c>
      <c r="I327" s="208">
        <f t="shared" si="226"/>
        <v>44414</v>
      </c>
      <c r="J327" s="209">
        <f>$J$10+($S$7*S327)</f>
        <v>44415</v>
      </c>
      <c r="K327" s="207">
        <f>$K$11+($S$7*S327)</f>
        <v>44415</v>
      </c>
      <c r="L327" s="92">
        <f t="shared" si="227"/>
        <v>44415</v>
      </c>
      <c r="M327" s="207">
        <f t="shared" si="228"/>
        <v>44426</v>
      </c>
      <c r="N327" s="208">
        <f t="shared" si="229"/>
        <v>44426</v>
      </c>
      <c r="O327" s="210">
        <f>$O$10</f>
        <v>11</v>
      </c>
      <c r="P327" s="211" t="str">
        <f>$P$10</f>
        <v>WHL</v>
      </c>
      <c r="Q327" s="410" t="s">
        <v>641</v>
      </c>
      <c r="R327" s="212" t="str">
        <f>$R$10</f>
        <v>-</v>
      </c>
      <c r="S327" s="350">
        <v>62</v>
      </c>
    </row>
    <row r="328" spans="1:19" ht="17.25" hidden="1" customHeight="1" x14ac:dyDescent="0.25">
      <c r="A328" s="382">
        <v>32</v>
      </c>
      <c r="B328" s="197" t="s">
        <v>540</v>
      </c>
      <c r="C328" s="198" t="s">
        <v>358</v>
      </c>
      <c r="D328" s="199" t="str">
        <f>IF((ISBLANK($D$11)),"----",(($D$11)+($S$7*S328)))</f>
        <v>----</v>
      </c>
      <c r="E328" s="200" t="str">
        <f t="shared" si="225"/>
        <v>----</v>
      </c>
      <c r="F328" s="199"/>
      <c r="G328" s="200"/>
      <c r="H328" s="199">
        <f>$H$11+($S$7*S328)</f>
        <v>44414</v>
      </c>
      <c r="I328" s="200">
        <f t="shared" si="226"/>
        <v>44414</v>
      </c>
      <c r="J328" s="201">
        <f>$J$11+($S$7*S328)</f>
        <v>44415</v>
      </c>
      <c r="K328" s="199">
        <f>$K$11+($S$7*S328)</f>
        <v>44415</v>
      </c>
      <c r="L328" s="200">
        <f t="shared" si="227"/>
        <v>44415</v>
      </c>
      <c r="M328" s="199">
        <f t="shared" si="228"/>
        <v>44422</v>
      </c>
      <c r="N328" s="200">
        <f t="shared" si="229"/>
        <v>44422</v>
      </c>
      <c r="O328" s="202">
        <f>$O$11</f>
        <v>7</v>
      </c>
      <c r="P328" s="203" t="str">
        <f>$P$11</f>
        <v>OOCL/COSCO</v>
      </c>
      <c r="Q328" s="420" t="s">
        <v>638</v>
      </c>
      <c r="R328" s="204" t="str">
        <f>$R$11</f>
        <v>-</v>
      </c>
      <c r="S328" s="350">
        <v>62</v>
      </c>
    </row>
    <row r="329" spans="1:19" ht="17.25" hidden="1" customHeight="1" thickBot="1" x14ac:dyDescent="0.3">
      <c r="A329" s="183">
        <v>32</v>
      </c>
      <c r="B329" s="175" t="s">
        <v>204</v>
      </c>
      <c r="C329" s="213" t="s">
        <v>343</v>
      </c>
      <c r="D329" s="141" t="str">
        <f>IF((ISBLANK($D$8)),"----",(($D$8)+($S$7*S329)))</f>
        <v>----</v>
      </c>
      <c r="E329" s="140" t="str">
        <f t="shared" si="225"/>
        <v>----</v>
      </c>
      <c r="F329" s="141"/>
      <c r="G329" s="140"/>
      <c r="H329" s="141">
        <f>$H$12+($S$7*S329)</f>
        <v>44414</v>
      </c>
      <c r="I329" s="140">
        <f t="shared" si="226"/>
        <v>44414</v>
      </c>
      <c r="J329" s="214">
        <f>$J$12+($S$7*S329)</f>
        <v>44415</v>
      </c>
      <c r="K329" s="141">
        <f>$K$12+($S$7*S329)</f>
        <v>44415</v>
      </c>
      <c r="L329" s="178">
        <f t="shared" si="227"/>
        <v>44415</v>
      </c>
      <c r="M329" s="141">
        <f t="shared" si="228"/>
        <v>44425</v>
      </c>
      <c r="N329" s="140">
        <f t="shared" si="229"/>
        <v>44425</v>
      </c>
      <c r="O329" s="215">
        <f>$O$12</f>
        <v>10</v>
      </c>
      <c r="P329" s="216" t="str">
        <f>$P$12</f>
        <v>CNC</v>
      </c>
      <c r="Q329" s="418" t="s">
        <v>640</v>
      </c>
      <c r="R329" s="217" t="str">
        <f>$R$12</f>
        <v>-</v>
      </c>
      <c r="S329" s="351">
        <v>62</v>
      </c>
    </row>
    <row r="330" spans="1:19" ht="17.25" hidden="1" customHeight="1" x14ac:dyDescent="0.25">
      <c r="A330" s="174">
        <v>33</v>
      </c>
      <c r="B330" s="165" t="s">
        <v>649</v>
      </c>
      <c r="C330" s="309" t="s">
        <v>606</v>
      </c>
      <c r="D330" s="115" t="str">
        <f>IF((ISBLANK($D$8)),"----",(($D$8)+($S$7*S330)))</f>
        <v>----</v>
      </c>
      <c r="E330" s="114" t="str">
        <f t="shared" si="225"/>
        <v>----</v>
      </c>
      <c r="F330" s="115"/>
      <c r="G330" s="114"/>
      <c r="H330" s="115">
        <v>44419</v>
      </c>
      <c r="I330" s="114">
        <f t="shared" ref="I330:I334" si="230">H330</f>
        <v>44419</v>
      </c>
      <c r="J330" s="368">
        <f>$J$8+($S$7*S330)</f>
        <v>44420</v>
      </c>
      <c r="K330" s="115">
        <f>$K$8+($S$7*S330)</f>
        <v>44420</v>
      </c>
      <c r="L330" s="168">
        <f t="shared" ref="L330:L334" si="231">K330</f>
        <v>44420</v>
      </c>
      <c r="M330" s="115">
        <f t="shared" ref="M330:M334" si="232">K330+O330</f>
        <v>44432</v>
      </c>
      <c r="N330" s="114">
        <f t="shared" ref="N330:N334" si="233">M330</f>
        <v>44432</v>
      </c>
      <c r="O330" s="369">
        <f>$O$8</f>
        <v>12</v>
      </c>
      <c r="P330" s="312" t="str">
        <f>$P$8</f>
        <v>CNC</v>
      </c>
      <c r="Q330" s="417" t="s">
        <v>631</v>
      </c>
      <c r="R330" s="375" t="str">
        <f>$R$8</f>
        <v>-</v>
      </c>
      <c r="S330" s="349">
        <v>63</v>
      </c>
    </row>
    <row r="331" spans="1:19" ht="17.25" hidden="1" customHeight="1" x14ac:dyDescent="0.25">
      <c r="A331" s="382">
        <v>33</v>
      </c>
      <c r="B331" s="197" t="s">
        <v>411</v>
      </c>
      <c r="C331" s="198" t="s">
        <v>608</v>
      </c>
      <c r="D331" s="199">
        <f>IF((ISBLANK($D$9)),"----",(($D$9)+($S$7*S331)))</f>
        <v>44419</v>
      </c>
      <c r="E331" s="200">
        <f t="shared" ref="E331:E335" si="234">D331</f>
        <v>44419</v>
      </c>
      <c r="F331" s="199"/>
      <c r="G331" s="200"/>
      <c r="H331" s="199">
        <f>$H$9+($S$7*S331)</f>
        <v>44420</v>
      </c>
      <c r="I331" s="200">
        <f t="shared" si="230"/>
        <v>44420</v>
      </c>
      <c r="J331" s="201">
        <f>$J$9+($S$7*S331)</f>
        <v>44421</v>
      </c>
      <c r="K331" s="199">
        <f>$K$9+($S$7*S331)</f>
        <v>44422</v>
      </c>
      <c r="L331" s="200">
        <f t="shared" si="231"/>
        <v>44422</v>
      </c>
      <c r="M331" s="199">
        <f t="shared" si="232"/>
        <v>44429</v>
      </c>
      <c r="N331" s="200">
        <f t="shared" si="233"/>
        <v>44429</v>
      </c>
      <c r="O331" s="202">
        <f>$O$9</f>
        <v>7</v>
      </c>
      <c r="P331" s="203" t="str">
        <f>$P$9</f>
        <v>ONE</v>
      </c>
      <c r="Q331" s="420" t="s">
        <v>636</v>
      </c>
      <c r="R331" s="204" t="str">
        <f>$R$9</f>
        <v>LCL 危険品サービス</v>
      </c>
      <c r="S331" s="350">
        <v>63</v>
      </c>
    </row>
    <row r="332" spans="1:19" ht="17.25" hidden="1" customHeight="1" x14ac:dyDescent="0.25">
      <c r="A332" s="98">
        <v>33</v>
      </c>
      <c r="B332" s="89" t="s">
        <v>492</v>
      </c>
      <c r="C332" s="206" t="s">
        <v>645</v>
      </c>
      <c r="D332" s="207">
        <f>IF((ISBLANK($D$10)),"----",(($D$10)+($S$7*S332)))</f>
        <v>44420</v>
      </c>
      <c r="E332" s="208">
        <f t="shared" si="234"/>
        <v>44420</v>
      </c>
      <c r="F332" s="207"/>
      <c r="G332" s="208"/>
      <c r="H332" s="207">
        <f>$H$10+($S$7*S332)</f>
        <v>44421</v>
      </c>
      <c r="I332" s="208">
        <f t="shared" si="230"/>
        <v>44421</v>
      </c>
      <c r="J332" s="209">
        <f>$J$10+($S$7*S332)</f>
        <v>44422</v>
      </c>
      <c r="K332" s="207">
        <f>$K$11+($S$7*S332)</f>
        <v>44422</v>
      </c>
      <c r="L332" s="92">
        <f t="shared" si="231"/>
        <v>44422</v>
      </c>
      <c r="M332" s="207">
        <f t="shared" si="232"/>
        <v>44433</v>
      </c>
      <c r="N332" s="208">
        <f t="shared" si="233"/>
        <v>44433</v>
      </c>
      <c r="O332" s="210">
        <f>$O$10</f>
        <v>11</v>
      </c>
      <c r="P332" s="211" t="str">
        <f>$P$10</f>
        <v>WHL</v>
      </c>
      <c r="Q332" s="410" t="s">
        <v>641</v>
      </c>
      <c r="R332" s="212" t="str">
        <f>$R$10</f>
        <v>-</v>
      </c>
      <c r="S332" s="350">
        <v>63</v>
      </c>
    </row>
    <row r="333" spans="1:19" ht="17.25" hidden="1" customHeight="1" x14ac:dyDescent="0.25">
      <c r="A333" s="382">
        <v>33</v>
      </c>
      <c r="B333" s="197" t="s">
        <v>642</v>
      </c>
      <c r="C333" s="198"/>
      <c r="D333" s="199" t="str">
        <f>IF((ISBLANK($D$11)),"----",(($D$11)+($S$7*S333)))</f>
        <v>----</v>
      </c>
      <c r="E333" s="200" t="str">
        <f t="shared" si="234"/>
        <v>----</v>
      </c>
      <c r="F333" s="199"/>
      <c r="G333" s="200"/>
      <c r="H333" s="199">
        <f>$H$11+($S$7*S333)</f>
        <v>44421</v>
      </c>
      <c r="I333" s="200">
        <f t="shared" si="230"/>
        <v>44421</v>
      </c>
      <c r="J333" s="201">
        <f>$J$11+($S$7*S333)</f>
        <v>44422</v>
      </c>
      <c r="K333" s="199">
        <f>$K$11+($S$7*S333)</f>
        <v>44422</v>
      </c>
      <c r="L333" s="200">
        <f t="shared" si="231"/>
        <v>44422</v>
      </c>
      <c r="M333" s="199">
        <f t="shared" si="232"/>
        <v>44429</v>
      </c>
      <c r="N333" s="200">
        <f t="shared" si="233"/>
        <v>44429</v>
      </c>
      <c r="O333" s="202">
        <f>$O$11</f>
        <v>7</v>
      </c>
      <c r="P333" s="203" t="str">
        <f>$P$11</f>
        <v>OOCL/COSCO</v>
      </c>
      <c r="Q333" s="420" t="s">
        <v>638</v>
      </c>
      <c r="R333" s="204" t="str">
        <f>$R$11</f>
        <v>-</v>
      </c>
      <c r="S333" s="350">
        <v>63</v>
      </c>
    </row>
    <row r="334" spans="1:19" ht="17.25" hidden="1" customHeight="1" thickBot="1" x14ac:dyDescent="0.3">
      <c r="A334" s="183">
        <v>33</v>
      </c>
      <c r="B334" s="175" t="s">
        <v>204</v>
      </c>
      <c r="C334" s="213" t="s">
        <v>343</v>
      </c>
      <c r="D334" s="141" t="str">
        <f>IF((ISBLANK($D$8)),"----",(($D$8)+($S$7*S334)))</f>
        <v>----</v>
      </c>
      <c r="E334" s="140" t="str">
        <f t="shared" si="234"/>
        <v>----</v>
      </c>
      <c r="F334" s="141"/>
      <c r="G334" s="140"/>
      <c r="H334" s="141">
        <f>$H$12+($S$7*S334)</f>
        <v>44421</v>
      </c>
      <c r="I334" s="140">
        <f t="shared" si="230"/>
        <v>44421</v>
      </c>
      <c r="J334" s="214">
        <f>$J$12+($S$7*S334)</f>
        <v>44422</v>
      </c>
      <c r="K334" s="141">
        <f>$K$12+($S$7*S334)</f>
        <v>44422</v>
      </c>
      <c r="L334" s="178">
        <f t="shared" si="231"/>
        <v>44422</v>
      </c>
      <c r="M334" s="141">
        <f t="shared" si="232"/>
        <v>44432</v>
      </c>
      <c r="N334" s="140">
        <f t="shared" si="233"/>
        <v>44432</v>
      </c>
      <c r="O334" s="215">
        <f>$O$12</f>
        <v>10</v>
      </c>
      <c r="P334" s="216" t="str">
        <f>$P$12</f>
        <v>CNC</v>
      </c>
      <c r="Q334" s="418" t="s">
        <v>640</v>
      </c>
      <c r="R334" s="217" t="str">
        <f>$R$12</f>
        <v>-</v>
      </c>
      <c r="S334" s="351">
        <v>63</v>
      </c>
    </row>
    <row r="335" spans="1:19" ht="17.25" hidden="1" customHeight="1" x14ac:dyDescent="0.25">
      <c r="A335" s="174">
        <v>34</v>
      </c>
      <c r="B335" s="165" t="s">
        <v>490</v>
      </c>
      <c r="C335" s="309" t="s">
        <v>607</v>
      </c>
      <c r="D335" s="115" t="str">
        <f>IF((ISBLANK($D$8)),"----",(($D$8)+($S$7*S335)))</f>
        <v>----</v>
      </c>
      <c r="E335" s="114" t="str">
        <f t="shared" si="234"/>
        <v>----</v>
      </c>
      <c r="F335" s="115"/>
      <c r="G335" s="114"/>
      <c r="H335" s="115">
        <f>$H$8+($S$7*S335)</f>
        <v>44426</v>
      </c>
      <c r="I335" s="114">
        <f t="shared" ref="I335:I339" si="235">H335</f>
        <v>44426</v>
      </c>
      <c r="J335" s="368">
        <f>$J$8+($S$7*S335)</f>
        <v>44427</v>
      </c>
      <c r="K335" s="115">
        <f>$K$8+($S$7*S335)</f>
        <v>44427</v>
      </c>
      <c r="L335" s="168">
        <f t="shared" ref="L335:L339" si="236">K335</f>
        <v>44427</v>
      </c>
      <c r="M335" s="115">
        <f t="shared" ref="M335:M339" si="237">K335+O335</f>
        <v>44439</v>
      </c>
      <c r="N335" s="114">
        <f t="shared" ref="N335:N339" si="238">M335</f>
        <v>44439</v>
      </c>
      <c r="O335" s="369">
        <f>$O$8</f>
        <v>12</v>
      </c>
      <c r="P335" s="312" t="str">
        <f>$P$8</f>
        <v>CNC</v>
      </c>
      <c r="Q335" s="417" t="s">
        <v>631</v>
      </c>
      <c r="R335" s="375" t="str">
        <f>$R$8</f>
        <v>-</v>
      </c>
      <c r="S335" s="349">
        <v>64</v>
      </c>
    </row>
    <row r="336" spans="1:19" ht="17.25" hidden="1" customHeight="1" x14ac:dyDescent="0.25">
      <c r="A336" s="382">
        <v>34</v>
      </c>
      <c r="B336" s="197" t="s">
        <v>584</v>
      </c>
      <c r="C336" s="198" t="s">
        <v>610</v>
      </c>
      <c r="D336" s="199">
        <f>IF((ISBLANK($D$9)),"----",(($D$9)+($S$7*S336)))</f>
        <v>44426</v>
      </c>
      <c r="E336" s="200">
        <f t="shared" ref="E336:E340" si="239">D336</f>
        <v>44426</v>
      </c>
      <c r="F336" s="199"/>
      <c r="G336" s="200"/>
      <c r="H336" s="199">
        <f>$H$9+($S$7*S336)</f>
        <v>44427</v>
      </c>
      <c r="I336" s="200">
        <f t="shared" si="235"/>
        <v>44427</v>
      </c>
      <c r="J336" s="201">
        <f>$J$9+($S$7*S336)</f>
        <v>44428</v>
      </c>
      <c r="K336" s="199">
        <f>$K$9+($S$7*S336)</f>
        <v>44429</v>
      </c>
      <c r="L336" s="200">
        <f t="shared" si="236"/>
        <v>44429</v>
      </c>
      <c r="M336" s="199">
        <f t="shared" si="237"/>
        <v>44436</v>
      </c>
      <c r="N336" s="200">
        <f t="shared" si="238"/>
        <v>44436</v>
      </c>
      <c r="O336" s="202">
        <f>$O$9</f>
        <v>7</v>
      </c>
      <c r="P336" s="203" t="str">
        <f>$P$9</f>
        <v>ONE</v>
      </c>
      <c r="Q336" s="420" t="s">
        <v>636</v>
      </c>
      <c r="R336" s="204" t="str">
        <f>$R$9</f>
        <v>LCL 危険品サービス</v>
      </c>
      <c r="S336" s="350">
        <v>64</v>
      </c>
    </row>
    <row r="337" spans="1:19" ht="17.25" hidden="1" customHeight="1" x14ac:dyDescent="0.25">
      <c r="A337" s="98">
        <v>34</v>
      </c>
      <c r="B337" s="89" t="s">
        <v>558</v>
      </c>
      <c r="C337" s="206" t="s">
        <v>646</v>
      </c>
      <c r="D337" s="207">
        <f>IF((ISBLANK($D$10)),"----",(($D$10)+($S$7*S337)))</f>
        <v>44427</v>
      </c>
      <c r="E337" s="208">
        <f t="shared" si="239"/>
        <v>44427</v>
      </c>
      <c r="F337" s="207"/>
      <c r="G337" s="208"/>
      <c r="H337" s="207">
        <f>$H$10+($S$7*S337)</f>
        <v>44428</v>
      </c>
      <c r="I337" s="208">
        <f t="shared" si="235"/>
        <v>44428</v>
      </c>
      <c r="J337" s="209">
        <f>$J$10+($S$7*S337)</f>
        <v>44429</v>
      </c>
      <c r="K337" s="207">
        <f>$K$11+($S$7*S337)</f>
        <v>44429</v>
      </c>
      <c r="L337" s="92">
        <f t="shared" si="236"/>
        <v>44429</v>
      </c>
      <c r="M337" s="207">
        <f t="shared" si="237"/>
        <v>44440</v>
      </c>
      <c r="N337" s="208">
        <f t="shared" si="238"/>
        <v>44440</v>
      </c>
      <c r="O337" s="210">
        <f>$O$10</f>
        <v>11</v>
      </c>
      <c r="P337" s="211" t="str">
        <f>$P$10</f>
        <v>WHL</v>
      </c>
      <c r="Q337" s="410" t="s">
        <v>641</v>
      </c>
      <c r="R337" s="212" t="str">
        <f>$R$10</f>
        <v>-</v>
      </c>
      <c r="S337" s="350">
        <v>64</v>
      </c>
    </row>
    <row r="338" spans="1:19" ht="17.25" hidden="1" customHeight="1" x14ac:dyDescent="0.25">
      <c r="A338" s="382">
        <v>34</v>
      </c>
      <c r="B338" s="197" t="s">
        <v>540</v>
      </c>
      <c r="C338" s="198" t="s">
        <v>358</v>
      </c>
      <c r="D338" s="199" t="str">
        <f>IF((ISBLANK($D$11)),"----",(($D$11)+($S$7*S338)))</f>
        <v>----</v>
      </c>
      <c r="E338" s="200" t="str">
        <f t="shared" si="239"/>
        <v>----</v>
      </c>
      <c r="F338" s="199"/>
      <c r="G338" s="200"/>
      <c r="H338" s="199">
        <f>$H$11+($S$7*S338)</f>
        <v>44428</v>
      </c>
      <c r="I338" s="200">
        <f t="shared" si="235"/>
        <v>44428</v>
      </c>
      <c r="J338" s="201">
        <f>$J$11+($S$7*S338)</f>
        <v>44429</v>
      </c>
      <c r="K338" s="199">
        <f>$K$11+($S$7*S338)</f>
        <v>44429</v>
      </c>
      <c r="L338" s="200">
        <f t="shared" si="236"/>
        <v>44429</v>
      </c>
      <c r="M338" s="199">
        <f t="shared" si="237"/>
        <v>44436</v>
      </c>
      <c r="N338" s="200">
        <f t="shared" si="238"/>
        <v>44436</v>
      </c>
      <c r="O338" s="202">
        <f>$O$11</f>
        <v>7</v>
      </c>
      <c r="P338" s="203" t="str">
        <f>$P$11</f>
        <v>OOCL/COSCO</v>
      </c>
      <c r="Q338" s="420" t="s">
        <v>638</v>
      </c>
      <c r="R338" s="204" t="str">
        <f>$R$11</f>
        <v>-</v>
      </c>
      <c r="S338" s="350">
        <v>64</v>
      </c>
    </row>
    <row r="339" spans="1:19" ht="17.25" hidden="1" customHeight="1" thickBot="1" x14ac:dyDescent="0.3">
      <c r="A339" s="183">
        <v>34</v>
      </c>
      <c r="B339" s="175" t="s">
        <v>423</v>
      </c>
      <c r="C339" s="213" t="s">
        <v>613</v>
      </c>
      <c r="D339" s="141" t="str">
        <f>IF((ISBLANK($D$8)),"----",(($D$8)+($S$7*S339)))</f>
        <v>----</v>
      </c>
      <c r="E339" s="140" t="str">
        <f t="shared" si="239"/>
        <v>----</v>
      </c>
      <c r="F339" s="141"/>
      <c r="G339" s="140"/>
      <c r="H339" s="141">
        <f>$H$12+($S$7*S339)</f>
        <v>44428</v>
      </c>
      <c r="I339" s="140">
        <f t="shared" si="235"/>
        <v>44428</v>
      </c>
      <c r="J339" s="214">
        <f>$J$12+($S$7*S339)</f>
        <v>44429</v>
      </c>
      <c r="K339" s="141">
        <f>$K$12+($S$7*S339)</f>
        <v>44429</v>
      </c>
      <c r="L339" s="178">
        <f t="shared" si="236"/>
        <v>44429</v>
      </c>
      <c r="M339" s="141">
        <f t="shared" si="237"/>
        <v>44439</v>
      </c>
      <c r="N339" s="140">
        <f t="shared" si="238"/>
        <v>44439</v>
      </c>
      <c r="O339" s="215">
        <f>$O$12</f>
        <v>10</v>
      </c>
      <c r="P339" s="216" t="str">
        <f>$P$12</f>
        <v>CNC</v>
      </c>
      <c r="Q339" s="418" t="s">
        <v>640</v>
      </c>
      <c r="R339" s="217" t="str">
        <f>$R$12</f>
        <v>-</v>
      </c>
      <c r="S339" s="351">
        <v>64</v>
      </c>
    </row>
    <row r="340" spans="1:19" ht="17.25" hidden="1" customHeight="1" x14ac:dyDescent="0.25">
      <c r="A340" s="174">
        <v>35</v>
      </c>
      <c r="B340" s="165" t="s">
        <v>651</v>
      </c>
      <c r="C340" s="309" t="s">
        <v>609</v>
      </c>
      <c r="D340" s="115" t="str">
        <f>IF((ISBLANK($D$8)),"----",(($D$8)+($S$7*S340)))</f>
        <v>----</v>
      </c>
      <c r="E340" s="114" t="str">
        <f t="shared" si="239"/>
        <v>----</v>
      </c>
      <c r="F340" s="115"/>
      <c r="G340" s="114"/>
      <c r="H340" s="115">
        <f>$H$8+($S$7*S340)</f>
        <v>44433</v>
      </c>
      <c r="I340" s="114">
        <f t="shared" ref="I340:I344" si="240">H340</f>
        <v>44433</v>
      </c>
      <c r="J340" s="368">
        <f>$J$8+($S$7*S340)</f>
        <v>44434</v>
      </c>
      <c r="K340" s="115">
        <f>$K$8+($S$7*S340)</f>
        <v>44434</v>
      </c>
      <c r="L340" s="168">
        <f t="shared" ref="L340:L344" si="241">K340</f>
        <v>44434</v>
      </c>
      <c r="M340" s="115">
        <f t="shared" ref="M340:M344" si="242">K340+O340</f>
        <v>44446</v>
      </c>
      <c r="N340" s="114">
        <f t="shared" ref="N340:N344" si="243">M340</f>
        <v>44446</v>
      </c>
      <c r="O340" s="369">
        <f>$O$8</f>
        <v>12</v>
      </c>
      <c r="P340" s="312" t="str">
        <f>$P$8</f>
        <v>CNC</v>
      </c>
      <c r="Q340" s="417" t="s">
        <v>631</v>
      </c>
      <c r="R340" s="375" t="str">
        <f>$R$8</f>
        <v>-</v>
      </c>
      <c r="S340" s="349">
        <v>65</v>
      </c>
    </row>
    <row r="341" spans="1:19" ht="17.25" hidden="1" customHeight="1" x14ac:dyDescent="0.25">
      <c r="A341" s="382">
        <v>35</v>
      </c>
      <c r="B341" s="197" t="s">
        <v>654</v>
      </c>
      <c r="C341" s="198" t="s">
        <v>653</v>
      </c>
      <c r="D341" s="199">
        <f>IF((ISBLANK($D$9)),"----",(($D$9)+($S$7*S341)))</f>
        <v>44433</v>
      </c>
      <c r="E341" s="200">
        <f t="shared" ref="E341:E344" si="244">D341</f>
        <v>44433</v>
      </c>
      <c r="F341" s="199"/>
      <c r="G341" s="200"/>
      <c r="H341" s="199">
        <f>$H$9+($S$7*S341)</f>
        <v>44434</v>
      </c>
      <c r="I341" s="200">
        <f t="shared" si="240"/>
        <v>44434</v>
      </c>
      <c r="J341" s="201">
        <f>$J$9+($S$7*S341)</f>
        <v>44435</v>
      </c>
      <c r="K341" s="199">
        <f>$K$9+($S$7*S341)</f>
        <v>44436</v>
      </c>
      <c r="L341" s="200">
        <f t="shared" si="241"/>
        <v>44436</v>
      </c>
      <c r="M341" s="199">
        <f t="shared" si="242"/>
        <v>44443</v>
      </c>
      <c r="N341" s="200">
        <f t="shared" si="243"/>
        <v>44443</v>
      </c>
      <c r="O341" s="202">
        <f>$O$9</f>
        <v>7</v>
      </c>
      <c r="P341" s="203" t="str">
        <f>$P$9</f>
        <v>ONE</v>
      </c>
      <c r="Q341" s="420" t="s">
        <v>636</v>
      </c>
      <c r="R341" s="204" t="str">
        <f>$R$9</f>
        <v>LCL 危険品サービス</v>
      </c>
      <c r="S341" s="350">
        <v>65</v>
      </c>
    </row>
    <row r="342" spans="1:19" ht="17.25" hidden="1" customHeight="1" x14ac:dyDescent="0.25">
      <c r="A342" s="98">
        <v>35</v>
      </c>
      <c r="B342" s="89" t="s">
        <v>437</v>
      </c>
      <c r="C342" s="206" t="s">
        <v>656</v>
      </c>
      <c r="D342" s="207">
        <f>IF((ISBLANK($D$10)),"----",(($D$10)+($S$7*S342)))</f>
        <v>44434</v>
      </c>
      <c r="E342" s="208">
        <f t="shared" si="244"/>
        <v>44434</v>
      </c>
      <c r="F342" s="207"/>
      <c r="G342" s="208"/>
      <c r="H342" s="207">
        <f>$H$10+($S$7*S342)</f>
        <v>44435</v>
      </c>
      <c r="I342" s="208">
        <f t="shared" si="240"/>
        <v>44435</v>
      </c>
      <c r="J342" s="209">
        <f>$J$10+($S$7*S342)</f>
        <v>44436</v>
      </c>
      <c r="K342" s="207">
        <f>$K$11+($S$7*S342)</f>
        <v>44436</v>
      </c>
      <c r="L342" s="92">
        <f t="shared" si="241"/>
        <v>44436</v>
      </c>
      <c r="M342" s="207">
        <f t="shared" si="242"/>
        <v>44447</v>
      </c>
      <c r="N342" s="208">
        <f t="shared" si="243"/>
        <v>44447</v>
      </c>
      <c r="O342" s="210">
        <f>$O$10</f>
        <v>11</v>
      </c>
      <c r="P342" s="211" t="str">
        <f>$P$10</f>
        <v>WHL</v>
      </c>
      <c r="Q342" s="410" t="s">
        <v>641</v>
      </c>
      <c r="R342" s="212" t="str">
        <f>$R$10</f>
        <v>-</v>
      </c>
      <c r="S342" s="350">
        <v>65</v>
      </c>
    </row>
    <row r="343" spans="1:19" ht="17.25" hidden="1" customHeight="1" x14ac:dyDescent="0.25">
      <c r="A343" s="382">
        <v>35</v>
      </c>
      <c r="B343" s="197" t="s">
        <v>667</v>
      </c>
      <c r="C343" s="198" t="s">
        <v>669</v>
      </c>
      <c r="D343" s="199" t="str">
        <f>IF((ISBLANK($D$11)),"----",(($D$11)+($S$7*S343)))</f>
        <v>----</v>
      </c>
      <c r="E343" s="200" t="str">
        <f t="shared" si="244"/>
        <v>----</v>
      </c>
      <c r="F343" s="199"/>
      <c r="G343" s="200"/>
      <c r="H343" s="199">
        <f>$H$11+($S$7*S343)</f>
        <v>44435</v>
      </c>
      <c r="I343" s="200">
        <f t="shared" si="240"/>
        <v>44435</v>
      </c>
      <c r="J343" s="201">
        <f>$J$11+($S$7*S343)</f>
        <v>44436</v>
      </c>
      <c r="K343" s="199">
        <f>$K$11+($S$7*S343)</f>
        <v>44436</v>
      </c>
      <c r="L343" s="200">
        <f t="shared" si="241"/>
        <v>44436</v>
      </c>
      <c r="M343" s="199">
        <f t="shared" si="242"/>
        <v>44443</v>
      </c>
      <c r="N343" s="200">
        <f t="shared" si="243"/>
        <v>44443</v>
      </c>
      <c r="O343" s="202">
        <f>$O$11</f>
        <v>7</v>
      </c>
      <c r="P343" s="203" t="str">
        <f>$P$11</f>
        <v>OOCL/COSCO</v>
      </c>
      <c r="Q343" s="420" t="s">
        <v>638</v>
      </c>
      <c r="R343" s="204" t="str">
        <f>$R$11</f>
        <v>-</v>
      </c>
      <c r="S343" s="350">
        <v>65</v>
      </c>
    </row>
    <row r="344" spans="1:19" ht="17.25" hidden="1" customHeight="1" thickBot="1" x14ac:dyDescent="0.3">
      <c r="A344" s="183">
        <v>35</v>
      </c>
      <c r="B344" s="175" t="s">
        <v>425</v>
      </c>
      <c r="C344" s="213" t="s">
        <v>614</v>
      </c>
      <c r="D344" s="141" t="str">
        <f>IF((ISBLANK($D$8)),"----",(($D$8)+($S$7*S344)))</f>
        <v>----</v>
      </c>
      <c r="E344" s="140" t="str">
        <f t="shared" si="244"/>
        <v>----</v>
      </c>
      <c r="F344" s="141"/>
      <c r="G344" s="140"/>
      <c r="H344" s="141">
        <f>$H$12+($S$7*S344)</f>
        <v>44435</v>
      </c>
      <c r="I344" s="140">
        <f t="shared" si="240"/>
        <v>44435</v>
      </c>
      <c r="J344" s="214">
        <f>$J$12+($S$7*S344)</f>
        <v>44436</v>
      </c>
      <c r="K344" s="141">
        <f>$K$12+($S$7*S344)</f>
        <v>44436</v>
      </c>
      <c r="L344" s="178">
        <f t="shared" si="241"/>
        <v>44436</v>
      </c>
      <c r="M344" s="141">
        <f t="shared" si="242"/>
        <v>44446</v>
      </c>
      <c r="N344" s="140">
        <f t="shared" si="243"/>
        <v>44446</v>
      </c>
      <c r="O344" s="215">
        <f>$O$12</f>
        <v>10</v>
      </c>
      <c r="P344" s="216" t="str">
        <f>$P$12</f>
        <v>CNC</v>
      </c>
      <c r="Q344" s="418" t="s">
        <v>640</v>
      </c>
      <c r="R344" s="217" t="str">
        <f>$R$12</f>
        <v>-</v>
      </c>
      <c r="S344" s="351">
        <v>65</v>
      </c>
    </row>
    <row r="345" spans="1:19" ht="17.25" hidden="1" customHeight="1" x14ac:dyDescent="0.25">
      <c r="A345" s="174">
        <v>36</v>
      </c>
      <c r="B345" s="165" t="s">
        <v>226</v>
      </c>
      <c r="C345" s="309" t="s">
        <v>611</v>
      </c>
      <c r="D345" s="115" t="str">
        <f>IF((ISBLANK($D$8)),"----",(($D$8)+($S$7*S345)))</f>
        <v>----</v>
      </c>
      <c r="E345" s="114" t="str">
        <f t="shared" ref="E345:E349" si="245">D345</f>
        <v>----</v>
      </c>
      <c r="F345" s="115"/>
      <c r="G345" s="114"/>
      <c r="H345" s="115">
        <f>$H$8+($S$7*S345)</f>
        <v>44440</v>
      </c>
      <c r="I345" s="114">
        <f t="shared" ref="I345:I349" si="246">H345</f>
        <v>44440</v>
      </c>
      <c r="J345" s="368">
        <f>$J$8+($S$7*S345)</f>
        <v>44441</v>
      </c>
      <c r="K345" s="115">
        <f>$K$8+($S$7*S345)</f>
        <v>44441</v>
      </c>
      <c r="L345" s="168">
        <f t="shared" ref="L345:L349" si="247">K345</f>
        <v>44441</v>
      </c>
      <c r="M345" s="115">
        <f t="shared" ref="M345:M349" si="248">K345+O345</f>
        <v>44453</v>
      </c>
      <c r="N345" s="114">
        <f t="shared" ref="N345:N349" si="249">M345</f>
        <v>44453</v>
      </c>
      <c r="O345" s="369">
        <f>$O$8</f>
        <v>12</v>
      </c>
      <c r="P345" s="312" t="str">
        <f>$P$8</f>
        <v>CNC</v>
      </c>
      <c r="Q345" s="417" t="s">
        <v>631</v>
      </c>
      <c r="R345" s="375" t="str">
        <f>$R$8</f>
        <v>-</v>
      </c>
      <c r="S345" s="349">
        <v>66</v>
      </c>
    </row>
    <row r="346" spans="1:19" ht="17.25" hidden="1" customHeight="1" x14ac:dyDescent="0.25">
      <c r="A346" s="382">
        <v>36</v>
      </c>
      <c r="B346" s="197" t="s">
        <v>411</v>
      </c>
      <c r="C346" s="198" t="s">
        <v>657</v>
      </c>
      <c r="D346" s="199">
        <f>IF((ISBLANK($D$9)),"----",(($D$9)+($S$7*S346)))</f>
        <v>44440</v>
      </c>
      <c r="E346" s="200">
        <f t="shared" si="245"/>
        <v>44440</v>
      </c>
      <c r="F346" s="199"/>
      <c r="G346" s="200"/>
      <c r="H346" s="199">
        <f>$H$9+($S$7*S346)</f>
        <v>44441</v>
      </c>
      <c r="I346" s="200">
        <f t="shared" si="246"/>
        <v>44441</v>
      </c>
      <c r="J346" s="201">
        <f>$J$9+($S$7*S346)</f>
        <v>44442</v>
      </c>
      <c r="K346" s="199">
        <f>$K$9+($S$7*S346)</f>
        <v>44443</v>
      </c>
      <c r="L346" s="200">
        <f t="shared" si="247"/>
        <v>44443</v>
      </c>
      <c r="M346" s="199">
        <f t="shared" si="248"/>
        <v>44450</v>
      </c>
      <c r="N346" s="200">
        <f t="shared" si="249"/>
        <v>44450</v>
      </c>
      <c r="O346" s="202">
        <f>$O$9</f>
        <v>7</v>
      </c>
      <c r="P346" s="203" t="str">
        <f>$P$9</f>
        <v>ONE</v>
      </c>
      <c r="Q346" s="420" t="s">
        <v>636</v>
      </c>
      <c r="R346" s="204" t="str">
        <f>$R$9</f>
        <v>LCL 危険品サービス</v>
      </c>
      <c r="S346" s="350">
        <v>66</v>
      </c>
    </row>
    <row r="347" spans="1:19" ht="17.25" hidden="1" customHeight="1" x14ac:dyDescent="0.25">
      <c r="A347" s="98">
        <v>36</v>
      </c>
      <c r="B347" s="89" t="s">
        <v>515</v>
      </c>
      <c r="C347" s="206" t="s">
        <v>658</v>
      </c>
      <c r="D347" s="207">
        <f>IF((ISBLANK($D$10)),"----",(($D$10)+($S$7*S347)))</f>
        <v>44441</v>
      </c>
      <c r="E347" s="208">
        <f t="shared" si="245"/>
        <v>44441</v>
      </c>
      <c r="F347" s="207"/>
      <c r="G347" s="208"/>
      <c r="H347" s="207">
        <f>$H$10+($S$7*S347)</f>
        <v>44442</v>
      </c>
      <c r="I347" s="208">
        <f t="shared" si="246"/>
        <v>44442</v>
      </c>
      <c r="J347" s="209">
        <f>$J$10+($S$7*S347)</f>
        <v>44443</v>
      </c>
      <c r="K347" s="207">
        <f>$K$11+($S$7*S347)</f>
        <v>44443</v>
      </c>
      <c r="L347" s="92">
        <f t="shared" si="247"/>
        <v>44443</v>
      </c>
      <c r="M347" s="207">
        <f t="shared" si="248"/>
        <v>44454</v>
      </c>
      <c r="N347" s="208">
        <f t="shared" si="249"/>
        <v>44454</v>
      </c>
      <c r="O347" s="210">
        <f>$O$10</f>
        <v>11</v>
      </c>
      <c r="P347" s="211" t="str">
        <f>$P$10</f>
        <v>WHL</v>
      </c>
      <c r="Q347" s="410" t="s">
        <v>641</v>
      </c>
      <c r="R347" s="212" t="str">
        <f>$R$10</f>
        <v>-</v>
      </c>
      <c r="S347" s="350">
        <v>66</v>
      </c>
    </row>
    <row r="348" spans="1:19" ht="17.25" hidden="1" customHeight="1" x14ac:dyDescent="0.25">
      <c r="A348" s="382">
        <v>36</v>
      </c>
      <c r="B348" s="197" t="s">
        <v>488</v>
      </c>
      <c r="C348" s="198" t="s">
        <v>450</v>
      </c>
      <c r="D348" s="199" t="str">
        <f>IF((ISBLANK($D$11)),"----",(($D$11)+($S$7*S348)))</f>
        <v>----</v>
      </c>
      <c r="E348" s="200" t="str">
        <f t="shared" si="245"/>
        <v>----</v>
      </c>
      <c r="F348" s="199"/>
      <c r="G348" s="200"/>
      <c r="H348" s="199">
        <f>$H$11+($S$7*S348)</f>
        <v>44442</v>
      </c>
      <c r="I348" s="200">
        <f t="shared" si="246"/>
        <v>44442</v>
      </c>
      <c r="J348" s="201">
        <f>$J$11+($S$7*S348)</f>
        <v>44443</v>
      </c>
      <c r="K348" s="199">
        <f>$K$11+($S$7*S348)</f>
        <v>44443</v>
      </c>
      <c r="L348" s="200">
        <f t="shared" si="247"/>
        <v>44443</v>
      </c>
      <c r="M348" s="199">
        <f t="shared" si="248"/>
        <v>44450</v>
      </c>
      <c r="N348" s="200">
        <f t="shared" si="249"/>
        <v>44450</v>
      </c>
      <c r="O348" s="202">
        <f>$O$11</f>
        <v>7</v>
      </c>
      <c r="P348" s="203" t="str">
        <f>$P$11</f>
        <v>OOCL/COSCO</v>
      </c>
      <c r="Q348" s="420" t="s">
        <v>638</v>
      </c>
      <c r="R348" s="204" t="str">
        <f>$R$11</f>
        <v>-</v>
      </c>
      <c r="S348" s="350">
        <v>66</v>
      </c>
    </row>
    <row r="349" spans="1:19" ht="17.25" hidden="1" customHeight="1" thickBot="1" x14ac:dyDescent="0.3">
      <c r="A349" s="183">
        <v>36</v>
      </c>
      <c r="B349" s="175" t="s">
        <v>59</v>
      </c>
      <c r="C349" s="213" t="s">
        <v>615</v>
      </c>
      <c r="D349" s="141" t="str">
        <f>IF((ISBLANK($D$8)),"----",(($D$8)+($S$7*S349)))</f>
        <v>----</v>
      </c>
      <c r="E349" s="140" t="str">
        <f t="shared" si="245"/>
        <v>----</v>
      </c>
      <c r="F349" s="141"/>
      <c r="G349" s="140"/>
      <c r="H349" s="141">
        <f>$H$12+($S$7*S349)</f>
        <v>44442</v>
      </c>
      <c r="I349" s="140">
        <f t="shared" si="246"/>
        <v>44442</v>
      </c>
      <c r="J349" s="214">
        <f>$J$12+($S$7*S349)</f>
        <v>44443</v>
      </c>
      <c r="K349" s="141">
        <f>$K$12+($S$7*S349)</f>
        <v>44443</v>
      </c>
      <c r="L349" s="178">
        <f t="shared" si="247"/>
        <v>44443</v>
      </c>
      <c r="M349" s="141">
        <f t="shared" si="248"/>
        <v>44453</v>
      </c>
      <c r="N349" s="140">
        <f t="shared" si="249"/>
        <v>44453</v>
      </c>
      <c r="O349" s="215">
        <f>$O$12</f>
        <v>10</v>
      </c>
      <c r="P349" s="216" t="str">
        <f>$P$12</f>
        <v>CNC</v>
      </c>
      <c r="Q349" s="418" t="s">
        <v>640</v>
      </c>
      <c r="R349" s="217" t="str">
        <f>$R$12</f>
        <v>-</v>
      </c>
      <c r="S349" s="351">
        <v>66</v>
      </c>
    </row>
    <row r="350" spans="1:19" ht="17.25" hidden="1" customHeight="1" x14ac:dyDescent="0.25">
      <c r="A350" s="174">
        <v>37</v>
      </c>
      <c r="B350" s="165" t="s">
        <v>649</v>
      </c>
      <c r="C350" s="309" t="s">
        <v>659</v>
      </c>
      <c r="D350" s="115" t="str">
        <f>IF((ISBLANK($D$8)),"----",(($D$8)+($S$7*S350)))</f>
        <v>----</v>
      </c>
      <c r="E350" s="114" t="str">
        <f t="shared" ref="E350:E354" si="250">D350</f>
        <v>----</v>
      </c>
      <c r="F350" s="115"/>
      <c r="G350" s="114"/>
      <c r="H350" s="115">
        <f>$H$8+($S$7*S350)</f>
        <v>44447</v>
      </c>
      <c r="I350" s="114">
        <f t="shared" ref="I350:I354" si="251">H350</f>
        <v>44447</v>
      </c>
      <c r="J350" s="368">
        <f>$J$8+($S$7*S350)</f>
        <v>44448</v>
      </c>
      <c r="K350" s="115">
        <f>$K$8+($S$7*S350)</f>
        <v>44448</v>
      </c>
      <c r="L350" s="168">
        <f t="shared" ref="L350:L354" si="252">K350</f>
        <v>44448</v>
      </c>
      <c r="M350" s="115">
        <f t="shared" ref="M350:M354" si="253">K350+O350</f>
        <v>44460</v>
      </c>
      <c r="N350" s="114">
        <f t="shared" ref="N350:N354" si="254">M350</f>
        <v>44460</v>
      </c>
      <c r="O350" s="369">
        <f>$O$8</f>
        <v>12</v>
      </c>
      <c r="P350" s="312" t="str">
        <f>$P$8</f>
        <v>CNC</v>
      </c>
      <c r="Q350" s="417" t="s">
        <v>631</v>
      </c>
      <c r="R350" s="375" t="str">
        <f>$R$8</f>
        <v>-</v>
      </c>
      <c r="S350" s="349">
        <v>67</v>
      </c>
    </row>
    <row r="351" spans="1:19" ht="17.25" hidden="1" customHeight="1" x14ac:dyDescent="0.25">
      <c r="A351" s="382">
        <v>37</v>
      </c>
      <c r="B351" s="197" t="s">
        <v>584</v>
      </c>
      <c r="C351" s="198" t="s">
        <v>660</v>
      </c>
      <c r="D351" s="199">
        <f>IF((ISBLANK($D$9)),"----",(($D$9)+($S$7*S351)))</f>
        <v>44447</v>
      </c>
      <c r="E351" s="200">
        <f t="shared" si="250"/>
        <v>44447</v>
      </c>
      <c r="F351" s="199"/>
      <c r="G351" s="200"/>
      <c r="H351" s="199">
        <f>$H$9+($S$7*S351)</f>
        <v>44448</v>
      </c>
      <c r="I351" s="200">
        <f t="shared" si="251"/>
        <v>44448</v>
      </c>
      <c r="J351" s="201">
        <f>$J$9+($S$7*S351)</f>
        <v>44449</v>
      </c>
      <c r="K351" s="199">
        <f>$K$9+($S$7*S351)</f>
        <v>44450</v>
      </c>
      <c r="L351" s="200">
        <f t="shared" si="252"/>
        <v>44450</v>
      </c>
      <c r="M351" s="199">
        <f t="shared" si="253"/>
        <v>44457</v>
      </c>
      <c r="N351" s="200">
        <f t="shared" si="254"/>
        <v>44457</v>
      </c>
      <c r="O351" s="202">
        <f>$O$9</f>
        <v>7</v>
      </c>
      <c r="P351" s="203" t="str">
        <f>$P$9</f>
        <v>ONE</v>
      </c>
      <c r="Q351" s="420" t="s">
        <v>636</v>
      </c>
      <c r="R351" s="204" t="str">
        <f>$R$9</f>
        <v>LCL 危険品サービス</v>
      </c>
      <c r="S351" s="350">
        <v>67</v>
      </c>
    </row>
    <row r="352" spans="1:19" ht="17.25" hidden="1" customHeight="1" x14ac:dyDescent="0.25">
      <c r="A352" s="98">
        <v>37</v>
      </c>
      <c r="B352" s="89" t="s">
        <v>492</v>
      </c>
      <c r="C352" s="206" t="s">
        <v>661</v>
      </c>
      <c r="D352" s="207">
        <f>IF((ISBLANK($D$10)),"----",(($D$10)+($S$7*S352)))</f>
        <v>44448</v>
      </c>
      <c r="E352" s="208">
        <f t="shared" si="250"/>
        <v>44448</v>
      </c>
      <c r="F352" s="207"/>
      <c r="G352" s="208"/>
      <c r="H352" s="207">
        <f>$H$10+($S$7*S352)</f>
        <v>44449</v>
      </c>
      <c r="I352" s="208">
        <f t="shared" si="251"/>
        <v>44449</v>
      </c>
      <c r="J352" s="209">
        <f>$J$10+($S$7*S352)</f>
        <v>44450</v>
      </c>
      <c r="K352" s="207">
        <f>$K$11+($S$7*S352)</f>
        <v>44450</v>
      </c>
      <c r="L352" s="92">
        <f t="shared" si="252"/>
        <v>44450</v>
      </c>
      <c r="M352" s="207">
        <f t="shared" si="253"/>
        <v>44461</v>
      </c>
      <c r="N352" s="208">
        <f t="shared" si="254"/>
        <v>44461</v>
      </c>
      <c r="O352" s="210">
        <f>$O$10</f>
        <v>11</v>
      </c>
      <c r="P352" s="211" t="str">
        <f>$P$10</f>
        <v>WHL</v>
      </c>
      <c r="Q352" s="410" t="s">
        <v>641</v>
      </c>
      <c r="R352" s="212" t="str">
        <f>$R$10</f>
        <v>-</v>
      </c>
      <c r="S352" s="350">
        <v>67</v>
      </c>
    </row>
    <row r="353" spans="1:19" ht="17.25" hidden="1" customHeight="1" x14ac:dyDescent="0.25">
      <c r="A353" s="382">
        <v>37</v>
      </c>
      <c r="B353" s="197" t="s">
        <v>540</v>
      </c>
      <c r="C353" s="198" t="s">
        <v>383</v>
      </c>
      <c r="D353" s="199" t="str">
        <f>IF((ISBLANK($D$11)),"----",(($D$11)+($S$7*S353)))</f>
        <v>----</v>
      </c>
      <c r="E353" s="200" t="str">
        <f t="shared" si="250"/>
        <v>----</v>
      </c>
      <c r="F353" s="199"/>
      <c r="G353" s="200"/>
      <c r="H353" s="199">
        <f>$H$11+($S$7*S353)</f>
        <v>44449</v>
      </c>
      <c r="I353" s="200">
        <f t="shared" si="251"/>
        <v>44449</v>
      </c>
      <c r="J353" s="201">
        <f>$J$11+($S$7*S353)</f>
        <v>44450</v>
      </c>
      <c r="K353" s="199">
        <f>$K$11+($S$7*S353)</f>
        <v>44450</v>
      </c>
      <c r="L353" s="200">
        <f t="shared" si="252"/>
        <v>44450</v>
      </c>
      <c r="M353" s="199">
        <f t="shared" si="253"/>
        <v>44457</v>
      </c>
      <c r="N353" s="200">
        <f t="shared" si="254"/>
        <v>44457</v>
      </c>
      <c r="O353" s="202">
        <f>$O$11</f>
        <v>7</v>
      </c>
      <c r="P353" s="203" t="str">
        <f>$P$11</f>
        <v>OOCL/COSCO</v>
      </c>
      <c r="Q353" s="420" t="s">
        <v>638</v>
      </c>
      <c r="R353" s="204" t="str">
        <f>$R$11</f>
        <v>-</v>
      </c>
      <c r="S353" s="350">
        <v>67</v>
      </c>
    </row>
    <row r="354" spans="1:19" ht="17.25" hidden="1" customHeight="1" thickBot="1" x14ac:dyDescent="0.3">
      <c r="A354" s="183">
        <v>37</v>
      </c>
      <c r="B354" s="175" t="s">
        <v>204</v>
      </c>
      <c r="C354" s="213" t="s">
        <v>345</v>
      </c>
      <c r="D354" s="141" t="str">
        <f>IF((ISBLANK($D$8)),"----",(($D$8)+($S$7*S354)))</f>
        <v>----</v>
      </c>
      <c r="E354" s="140" t="str">
        <f t="shared" si="250"/>
        <v>----</v>
      </c>
      <c r="F354" s="141"/>
      <c r="G354" s="140"/>
      <c r="H354" s="141">
        <f>$H$12+($S$7*S354)</f>
        <v>44449</v>
      </c>
      <c r="I354" s="140">
        <f t="shared" si="251"/>
        <v>44449</v>
      </c>
      <c r="J354" s="214">
        <f>$J$12+($S$7*S354)</f>
        <v>44450</v>
      </c>
      <c r="K354" s="141">
        <f>$K$12+($S$7*S354)</f>
        <v>44450</v>
      </c>
      <c r="L354" s="178">
        <f t="shared" si="252"/>
        <v>44450</v>
      </c>
      <c r="M354" s="141">
        <f t="shared" si="253"/>
        <v>44460</v>
      </c>
      <c r="N354" s="140">
        <f t="shared" si="254"/>
        <v>44460</v>
      </c>
      <c r="O354" s="215">
        <f>$O$12</f>
        <v>10</v>
      </c>
      <c r="P354" s="216" t="str">
        <f>$P$12</f>
        <v>CNC</v>
      </c>
      <c r="Q354" s="418" t="s">
        <v>640</v>
      </c>
      <c r="R354" s="217" t="str">
        <f>$R$12</f>
        <v>-</v>
      </c>
      <c r="S354" s="351">
        <v>67</v>
      </c>
    </row>
    <row r="355" spans="1:19" ht="17.25" hidden="1" customHeight="1" x14ac:dyDescent="0.25">
      <c r="A355" s="174">
        <v>38</v>
      </c>
      <c r="B355" s="165" t="s">
        <v>490</v>
      </c>
      <c r="C355" s="309" t="s">
        <v>662</v>
      </c>
      <c r="D355" s="115" t="str">
        <f>IF((ISBLANK($D$8)),"----",(($D$8)+($S$7*S355)))</f>
        <v>----</v>
      </c>
      <c r="E355" s="114" t="str">
        <f t="shared" ref="E355:E359" si="255">D355</f>
        <v>----</v>
      </c>
      <c r="F355" s="115"/>
      <c r="G355" s="114"/>
      <c r="H355" s="115">
        <f>$H$8+($S$7*S355)</f>
        <v>44454</v>
      </c>
      <c r="I355" s="114">
        <f t="shared" ref="I355:I359" si="256">H355</f>
        <v>44454</v>
      </c>
      <c r="J355" s="368">
        <f>$J$8+($S$7*S355)</f>
        <v>44455</v>
      </c>
      <c r="K355" s="115">
        <f>$K$8+($S$7*S355)</f>
        <v>44455</v>
      </c>
      <c r="L355" s="168">
        <f t="shared" ref="L355:L359" si="257">K355</f>
        <v>44455</v>
      </c>
      <c r="M355" s="115">
        <f t="shared" ref="M355:M359" si="258">K355+O355</f>
        <v>44467</v>
      </c>
      <c r="N355" s="114">
        <f t="shared" ref="N355:N359" si="259">M355</f>
        <v>44467</v>
      </c>
      <c r="O355" s="369">
        <f>$O$8</f>
        <v>12</v>
      </c>
      <c r="P355" s="312" t="str">
        <f>$P$8</f>
        <v>CNC</v>
      </c>
      <c r="Q355" s="417" t="s">
        <v>631</v>
      </c>
      <c r="R355" s="375" t="str">
        <f>$R$8</f>
        <v>-</v>
      </c>
      <c r="S355" s="349">
        <v>68</v>
      </c>
    </row>
    <row r="356" spans="1:19" ht="17.25" hidden="1" customHeight="1" x14ac:dyDescent="0.25">
      <c r="A356" s="382">
        <v>38</v>
      </c>
      <c r="B356" s="197" t="s">
        <v>654</v>
      </c>
      <c r="C356" s="198" t="s">
        <v>663</v>
      </c>
      <c r="D356" s="199">
        <f>IF((ISBLANK($D$9)),"----",(($D$9)+($S$7*S356)))</f>
        <v>44454</v>
      </c>
      <c r="E356" s="200">
        <f t="shared" si="255"/>
        <v>44454</v>
      </c>
      <c r="F356" s="199"/>
      <c r="G356" s="200"/>
      <c r="H356" s="199">
        <f>$H$9+($S$7*S356)</f>
        <v>44455</v>
      </c>
      <c r="I356" s="200">
        <f t="shared" si="256"/>
        <v>44455</v>
      </c>
      <c r="J356" s="201">
        <f>$J$9+($S$7*S356)</f>
        <v>44456</v>
      </c>
      <c r="K356" s="199">
        <f>$K$9+($S$7*S356)</f>
        <v>44457</v>
      </c>
      <c r="L356" s="200">
        <f t="shared" si="257"/>
        <v>44457</v>
      </c>
      <c r="M356" s="199">
        <f t="shared" si="258"/>
        <v>44464</v>
      </c>
      <c r="N356" s="200">
        <f t="shared" si="259"/>
        <v>44464</v>
      </c>
      <c r="O356" s="202">
        <f>$O$9</f>
        <v>7</v>
      </c>
      <c r="P356" s="203" t="str">
        <f>$P$9</f>
        <v>ONE</v>
      </c>
      <c r="Q356" s="420" t="s">
        <v>636</v>
      </c>
      <c r="R356" s="204" t="str">
        <f>$R$9</f>
        <v>LCL 危険品サービス</v>
      </c>
      <c r="S356" s="350">
        <v>68</v>
      </c>
    </row>
    <row r="357" spans="1:19" ht="17.25" hidden="1" customHeight="1" x14ac:dyDescent="0.25">
      <c r="A357" s="98">
        <v>38</v>
      </c>
      <c r="B357" s="89" t="s">
        <v>558</v>
      </c>
      <c r="C357" s="206" t="s">
        <v>664</v>
      </c>
      <c r="D357" s="207">
        <f>IF((ISBLANK($D$10)),"----",(($D$10)+($S$7*S357)))</f>
        <v>44455</v>
      </c>
      <c r="E357" s="208">
        <f t="shared" si="255"/>
        <v>44455</v>
      </c>
      <c r="F357" s="207"/>
      <c r="G357" s="208"/>
      <c r="H357" s="207">
        <f>$H$10+($S$7*S357)</f>
        <v>44456</v>
      </c>
      <c r="I357" s="208">
        <f t="shared" si="256"/>
        <v>44456</v>
      </c>
      <c r="J357" s="209">
        <f>$J$10+($S$7*S357)</f>
        <v>44457</v>
      </c>
      <c r="K357" s="207">
        <f>$K$11+($S$7*S357)</f>
        <v>44457</v>
      </c>
      <c r="L357" s="92">
        <f t="shared" si="257"/>
        <v>44457</v>
      </c>
      <c r="M357" s="207">
        <f t="shared" si="258"/>
        <v>44468</v>
      </c>
      <c r="N357" s="208">
        <f t="shared" si="259"/>
        <v>44468</v>
      </c>
      <c r="O357" s="210">
        <f>$O$10</f>
        <v>11</v>
      </c>
      <c r="P357" s="211" t="str">
        <f>$P$10</f>
        <v>WHL</v>
      </c>
      <c r="Q357" s="410" t="s">
        <v>641</v>
      </c>
      <c r="R357" s="212" t="str">
        <f>$R$10</f>
        <v>-</v>
      </c>
      <c r="S357" s="350">
        <v>68</v>
      </c>
    </row>
    <row r="358" spans="1:19" ht="17.25" hidden="1" customHeight="1" x14ac:dyDescent="0.25">
      <c r="A358" s="382">
        <v>38</v>
      </c>
      <c r="B358" s="197" t="s">
        <v>667</v>
      </c>
      <c r="C358" s="198" t="s">
        <v>670</v>
      </c>
      <c r="D358" s="199" t="str">
        <f>IF((ISBLANK($D$11)),"----",(($D$11)+($S$7*S358)))</f>
        <v>----</v>
      </c>
      <c r="E358" s="200" t="str">
        <f t="shared" si="255"/>
        <v>----</v>
      </c>
      <c r="F358" s="199"/>
      <c r="G358" s="200"/>
      <c r="H358" s="199">
        <f>$H$11+($S$7*S358)</f>
        <v>44456</v>
      </c>
      <c r="I358" s="200">
        <f t="shared" si="256"/>
        <v>44456</v>
      </c>
      <c r="J358" s="201">
        <f>$J$11+($S$7*S358)</f>
        <v>44457</v>
      </c>
      <c r="K358" s="199">
        <f>$K$11+($S$7*S358)</f>
        <v>44457</v>
      </c>
      <c r="L358" s="200">
        <f t="shared" si="257"/>
        <v>44457</v>
      </c>
      <c r="M358" s="199">
        <f t="shared" si="258"/>
        <v>44464</v>
      </c>
      <c r="N358" s="200">
        <f t="shared" si="259"/>
        <v>44464</v>
      </c>
      <c r="O358" s="202">
        <f>$O$11</f>
        <v>7</v>
      </c>
      <c r="P358" s="203" t="str">
        <f>$P$11</f>
        <v>OOCL/COSCO</v>
      </c>
      <c r="Q358" s="420" t="s">
        <v>638</v>
      </c>
      <c r="R358" s="204" t="str">
        <f>$R$11</f>
        <v>-</v>
      </c>
      <c r="S358" s="350">
        <v>68</v>
      </c>
    </row>
    <row r="359" spans="1:19" ht="17.25" hidden="1" customHeight="1" thickBot="1" x14ac:dyDescent="0.3">
      <c r="A359" s="183">
        <v>38</v>
      </c>
      <c r="B359" s="175" t="s">
        <v>423</v>
      </c>
      <c r="C359" s="213" t="s">
        <v>671</v>
      </c>
      <c r="D359" s="141" t="str">
        <f>IF((ISBLANK($D$8)),"----",(($D$8)+($S$7*S359)))</f>
        <v>----</v>
      </c>
      <c r="E359" s="140" t="str">
        <f t="shared" si="255"/>
        <v>----</v>
      </c>
      <c r="F359" s="141"/>
      <c r="G359" s="140"/>
      <c r="H359" s="141">
        <f>$H$12+($S$7*S359)</f>
        <v>44456</v>
      </c>
      <c r="I359" s="140">
        <f t="shared" si="256"/>
        <v>44456</v>
      </c>
      <c r="J359" s="214">
        <f>$J$12+($S$7*S359)</f>
        <v>44457</v>
      </c>
      <c r="K359" s="141">
        <f>$K$12+($S$7*S359)</f>
        <v>44457</v>
      </c>
      <c r="L359" s="178">
        <f t="shared" si="257"/>
        <v>44457</v>
      </c>
      <c r="M359" s="141">
        <f t="shared" si="258"/>
        <v>44467</v>
      </c>
      <c r="N359" s="140">
        <f t="shared" si="259"/>
        <v>44467</v>
      </c>
      <c r="O359" s="215">
        <f>$O$12</f>
        <v>10</v>
      </c>
      <c r="P359" s="216" t="str">
        <f>$P$12</f>
        <v>CNC</v>
      </c>
      <c r="Q359" s="418" t="s">
        <v>640</v>
      </c>
      <c r="R359" s="217" t="str">
        <f>$R$12</f>
        <v>-</v>
      </c>
      <c r="S359" s="351">
        <v>68</v>
      </c>
    </row>
    <row r="360" spans="1:19" ht="17.25" hidden="1" customHeight="1" x14ac:dyDescent="0.25">
      <c r="A360" s="174">
        <v>39</v>
      </c>
      <c r="B360" s="165" t="s">
        <v>651</v>
      </c>
      <c r="C360" s="309" t="s">
        <v>665</v>
      </c>
      <c r="D360" s="115" t="str">
        <f>IF((ISBLANK($D$8)),"----",(($D$8)+($S$7*S360)))</f>
        <v>----</v>
      </c>
      <c r="E360" s="114" t="str">
        <f t="shared" ref="E360:E369" si="260">D360</f>
        <v>----</v>
      </c>
      <c r="F360" s="115"/>
      <c r="G360" s="114"/>
      <c r="H360" s="115">
        <f>$H$8+($S$7*S360)</f>
        <v>44461</v>
      </c>
      <c r="I360" s="114">
        <f t="shared" ref="I360:I369" si="261">H360</f>
        <v>44461</v>
      </c>
      <c r="J360" s="368">
        <f>$J$8+($S$7*S360)</f>
        <v>44462</v>
      </c>
      <c r="K360" s="115">
        <f>$K$8+($S$7*S360)</f>
        <v>44462</v>
      </c>
      <c r="L360" s="168">
        <f t="shared" ref="L360:L369" si="262">K360</f>
        <v>44462</v>
      </c>
      <c r="M360" s="115">
        <f t="shared" ref="M360:M369" si="263">K360+O360</f>
        <v>44474</v>
      </c>
      <c r="N360" s="114">
        <f t="shared" ref="N360:N369" si="264">M360</f>
        <v>44474</v>
      </c>
      <c r="O360" s="369">
        <f>$O$8</f>
        <v>12</v>
      </c>
      <c r="P360" s="312" t="str">
        <f>$P$8</f>
        <v>CNC</v>
      </c>
      <c r="Q360" s="417" t="s">
        <v>631</v>
      </c>
      <c r="R360" s="375" t="str">
        <f>$R$8</f>
        <v>-</v>
      </c>
      <c r="S360" s="349">
        <v>69</v>
      </c>
    </row>
    <row r="361" spans="1:19" ht="17.25" hidden="1" customHeight="1" x14ac:dyDescent="0.25">
      <c r="A361" s="382">
        <v>39</v>
      </c>
      <c r="B361" s="197" t="s">
        <v>411</v>
      </c>
      <c r="C361" s="198" t="s">
        <v>666</v>
      </c>
      <c r="D361" s="199">
        <v>44460</v>
      </c>
      <c r="E361" s="200">
        <f t="shared" si="260"/>
        <v>44460</v>
      </c>
      <c r="F361" s="199"/>
      <c r="G361" s="200"/>
      <c r="H361" s="199">
        <v>44461</v>
      </c>
      <c r="I361" s="200">
        <f t="shared" si="261"/>
        <v>44461</v>
      </c>
      <c r="J361" s="201">
        <f>$J$9+($S$7*S361)</f>
        <v>44463</v>
      </c>
      <c r="K361" s="199">
        <f>$K$9+($S$7*S361)</f>
        <v>44464</v>
      </c>
      <c r="L361" s="200">
        <f t="shared" si="262"/>
        <v>44464</v>
      </c>
      <c r="M361" s="199">
        <f t="shared" si="263"/>
        <v>44471</v>
      </c>
      <c r="N361" s="200">
        <f t="shared" si="264"/>
        <v>44471</v>
      </c>
      <c r="O361" s="202">
        <f>$O$9</f>
        <v>7</v>
      </c>
      <c r="P361" s="203" t="str">
        <f>$P$9</f>
        <v>ONE</v>
      </c>
      <c r="Q361" s="420" t="s">
        <v>636</v>
      </c>
      <c r="R361" s="204" t="str">
        <f>$R$9</f>
        <v>LCL 危険品サービス</v>
      </c>
      <c r="S361" s="350">
        <v>69</v>
      </c>
    </row>
    <row r="362" spans="1:19" ht="17.25" hidden="1" customHeight="1" x14ac:dyDescent="0.25">
      <c r="A362" s="98">
        <v>39</v>
      </c>
      <c r="B362" s="89" t="s">
        <v>437</v>
      </c>
      <c r="C362" s="206" t="s">
        <v>661</v>
      </c>
      <c r="D362" s="207">
        <v>44461</v>
      </c>
      <c r="E362" s="208">
        <f t="shared" si="260"/>
        <v>44461</v>
      </c>
      <c r="F362" s="207"/>
      <c r="G362" s="208"/>
      <c r="H362" s="207">
        <f>$H$10+($S$7*S362)</f>
        <v>44463</v>
      </c>
      <c r="I362" s="208">
        <f t="shared" si="261"/>
        <v>44463</v>
      </c>
      <c r="J362" s="209">
        <f>$J$10+($S$7*S362)</f>
        <v>44464</v>
      </c>
      <c r="K362" s="207">
        <f>$K$11+($S$7*S362)</f>
        <v>44464</v>
      </c>
      <c r="L362" s="92">
        <f t="shared" si="262"/>
        <v>44464</v>
      </c>
      <c r="M362" s="207">
        <f t="shared" si="263"/>
        <v>44475</v>
      </c>
      <c r="N362" s="208">
        <f t="shared" si="264"/>
        <v>44475</v>
      </c>
      <c r="O362" s="210">
        <f>$O$10</f>
        <v>11</v>
      </c>
      <c r="P362" s="211" t="str">
        <f>$P$10</f>
        <v>WHL</v>
      </c>
      <c r="Q362" s="410" t="s">
        <v>641</v>
      </c>
      <c r="R362" s="212" t="str">
        <f>$R$10</f>
        <v>-</v>
      </c>
      <c r="S362" s="350">
        <v>69</v>
      </c>
    </row>
    <row r="363" spans="1:19" ht="17.25" hidden="1" customHeight="1" x14ac:dyDescent="0.25">
      <c r="A363" s="382">
        <v>39</v>
      </c>
      <c r="B363" s="197" t="s">
        <v>488</v>
      </c>
      <c r="C363" s="198" t="s">
        <v>470</v>
      </c>
      <c r="D363" s="199" t="str">
        <f>IF((ISBLANK($D$11)),"----",(($D$11)+($S$7*S363)))</f>
        <v>----</v>
      </c>
      <c r="E363" s="200" t="str">
        <f t="shared" si="260"/>
        <v>----</v>
      </c>
      <c r="F363" s="199"/>
      <c r="G363" s="200"/>
      <c r="H363" s="199">
        <f>$H$11+($S$7*S363)</f>
        <v>44463</v>
      </c>
      <c r="I363" s="200">
        <f t="shared" si="261"/>
        <v>44463</v>
      </c>
      <c r="J363" s="201">
        <f>$J$11+($S$7*S363)</f>
        <v>44464</v>
      </c>
      <c r="K363" s="199">
        <f>$K$11+($S$7*S363)</f>
        <v>44464</v>
      </c>
      <c r="L363" s="200">
        <f t="shared" si="262"/>
        <v>44464</v>
      </c>
      <c r="M363" s="199">
        <f t="shared" si="263"/>
        <v>44471</v>
      </c>
      <c r="N363" s="200">
        <f t="shared" si="264"/>
        <v>44471</v>
      </c>
      <c r="O363" s="202">
        <f>$O$11</f>
        <v>7</v>
      </c>
      <c r="P363" s="203" t="str">
        <f>$P$11</f>
        <v>OOCL/COSCO</v>
      </c>
      <c r="Q363" s="420" t="s">
        <v>638</v>
      </c>
      <c r="R363" s="204" t="str">
        <f>$R$11</f>
        <v>-</v>
      </c>
      <c r="S363" s="350">
        <v>69</v>
      </c>
    </row>
    <row r="364" spans="1:19" ht="17.25" hidden="1" customHeight="1" thickBot="1" x14ac:dyDescent="0.3">
      <c r="A364" s="183">
        <v>39</v>
      </c>
      <c r="B364" s="175" t="s">
        <v>425</v>
      </c>
      <c r="C364" s="213" t="s">
        <v>696</v>
      </c>
      <c r="D364" s="141" t="str">
        <f>IF((ISBLANK($D$8)),"----",(($D$8)+($S$7*S364)))</f>
        <v>----</v>
      </c>
      <c r="E364" s="140" t="str">
        <f t="shared" si="260"/>
        <v>----</v>
      </c>
      <c r="F364" s="141"/>
      <c r="G364" s="140"/>
      <c r="H364" s="141">
        <f>$H$12+($S$7*S364)</f>
        <v>44463</v>
      </c>
      <c r="I364" s="140">
        <f t="shared" si="261"/>
        <v>44463</v>
      </c>
      <c r="J364" s="214">
        <f>$J$12+($S$7*S364)</f>
        <v>44464</v>
      </c>
      <c r="K364" s="141">
        <f>$K$12+($S$7*S364)</f>
        <v>44464</v>
      </c>
      <c r="L364" s="178">
        <f t="shared" si="262"/>
        <v>44464</v>
      </c>
      <c r="M364" s="141">
        <f t="shared" si="263"/>
        <v>44474</v>
      </c>
      <c r="N364" s="140">
        <f t="shared" si="264"/>
        <v>44474</v>
      </c>
      <c r="O364" s="215">
        <f>$O$12</f>
        <v>10</v>
      </c>
      <c r="P364" s="216" t="str">
        <f>$P$12</f>
        <v>CNC</v>
      </c>
      <c r="Q364" s="418" t="s">
        <v>640</v>
      </c>
      <c r="R364" s="217" t="str">
        <f>$R$12</f>
        <v>-</v>
      </c>
      <c r="S364" s="351">
        <v>69</v>
      </c>
    </row>
    <row r="365" spans="1:19" ht="17.25" hidden="1" customHeight="1" x14ac:dyDescent="0.25">
      <c r="A365" s="174">
        <v>40</v>
      </c>
      <c r="B365" s="165" t="s">
        <v>226</v>
      </c>
      <c r="C365" s="309" t="s">
        <v>686</v>
      </c>
      <c r="D365" s="115" t="str">
        <f>IF((ISBLANK($D$8)),"----",(($D$8)+($S$7*S365)))</f>
        <v>----</v>
      </c>
      <c r="E365" s="114" t="str">
        <f t="shared" si="260"/>
        <v>----</v>
      </c>
      <c r="F365" s="115"/>
      <c r="G365" s="114"/>
      <c r="H365" s="115">
        <f>$H$8+($S$7*S365)</f>
        <v>44468</v>
      </c>
      <c r="I365" s="114">
        <f t="shared" si="261"/>
        <v>44468</v>
      </c>
      <c r="J365" s="368">
        <f>$J$8+($S$7*S365)</f>
        <v>44469</v>
      </c>
      <c r="K365" s="115">
        <f>$K$8+($S$7*S365)</f>
        <v>44469</v>
      </c>
      <c r="L365" s="168">
        <f t="shared" si="262"/>
        <v>44469</v>
      </c>
      <c r="M365" s="115">
        <f t="shared" si="263"/>
        <v>44481</v>
      </c>
      <c r="N365" s="114">
        <f t="shared" si="264"/>
        <v>44481</v>
      </c>
      <c r="O365" s="369">
        <f>$O$8</f>
        <v>12</v>
      </c>
      <c r="P365" s="312" t="str">
        <f>$P$8</f>
        <v>CNC</v>
      </c>
      <c r="Q365" s="417" t="s">
        <v>631</v>
      </c>
      <c r="R365" s="375" t="str">
        <f>$R$8</f>
        <v>-</v>
      </c>
      <c r="S365" s="349">
        <v>70</v>
      </c>
    </row>
    <row r="366" spans="1:19" ht="17.25" hidden="1" customHeight="1" x14ac:dyDescent="0.25">
      <c r="A366" s="382">
        <v>40</v>
      </c>
      <c r="B366" s="197" t="s">
        <v>584</v>
      </c>
      <c r="C366" s="198" t="s">
        <v>687</v>
      </c>
      <c r="D366" s="199">
        <f>IF((ISBLANK($D$9)),"----",(($D$9)+($S$7*S366)))</f>
        <v>44468</v>
      </c>
      <c r="E366" s="200">
        <f t="shared" si="260"/>
        <v>44468</v>
      </c>
      <c r="F366" s="199"/>
      <c r="G366" s="200"/>
      <c r="H366" s="199">
        <f>$H$9+($S$7*S366)</f>
        <v>44469</v>
      </c>
      <c r="I366" s="200">
        <f t="shared" si="261"/>
        <v>44469</v>
      </c>
      <c r="J366" s="201">
        <f>$J$9+($S$7*S366)</f>
        <v>44470</v>
      </c>
      <c r="K366" s="199">
        <f>$K$9+($S$7*S366)</f>
        <v>44471</v>
      </c>
      <c r="L366" s="200">
        <f t="shared" si="262"/>
        <v>44471</v>
      </c>
      <c r="M366" s="199">
        <f t="shared" si="263"/>
        <v>44478</v>
      </c>
      <c r="N366" s="200">
        <f t="shared" si="264"/>
        <v>44478</v>
      </c>
      <c r="O366" s="202">
        <f>$O$9</f>
        <v>7</v>
      </c>
      <c r="P366" s="203" t="str">
        <f>$P$9</f>
        <v>ONE</v>
      </c>
      <c r="Q366" s="420" t="s">
        <v>636</v>
      </c>
      <c r="R366" s="204" t="str">
        <f>$R$9</f>
        <v>LCL 危険品サービス</v>
      </c>
      <c r="S366" s="350">
        <v>70</v>
      </c>
    </row>
    <row r="367" spans="1:19" ht="17.25" hidden="1" customHeight="1" x14ac:dyDescent="0.25">
      <c r="A367" s="98">
        <v>40</v>
      </c>
      <c r="B367" s="89" t="s">
        <v>515</v>
      </c>
      <c r="C367" s="206" t="s">
        <v>688</v>
      </c>
      <c r="D367" s="207">
        <f>IF((ISBLANK($D$10)),"----",(($D$10)+($S$7*S367)))</f>
        <v>44469</v>
      </c>
      <c r="E367" s="208">
        <f t="shared" si="260"/>
        <v>44469</v>
      </c>
      <c r="F367" s="207"/>
      <c r="G367" s="208"/>
      <c r="H367" s="207">
        <f>$H$10+($S$7*S367)</f>
        <v>44470</v>
      </c>
      <c r="I367" s="208">
        <f t="shared" si="261"/>
        <v>44470</v>
      </c>
      <c r="J367" s="209">
        <f>$J$10+($S$7*S367)</f>
        <v>44471</v>
      </c>
      <c r="K367" s="207">
        <f>$K$11+($S$7*S367)</f>
        <v>44471</v>
      </c>
      <c r="L367" s="92">
        <f t="shared" si="262"/>
        <v>44471</v>
      </c>
      <c r="M367" s="207">
        <f t="shared" si="263"/>
        <v>44482</v>
      </c>
      <c r="N367" s="208">
        <f t="shared" si="264"/>
        <v>44482</v>
      </c>
      <c r="O367" s="210">
        <f>$O$10</f>
        <v>11</v>
      </c>
      <c r="P367" s="211" t="str">
        <f>$P$10</f>
        <v>WHL</v>
      </c>
      <c r="Q367" s="410" t="s">
        <v>641</v>
      </c>
      <c r="R367" s="212" t="str">
        <f>$R$10</f>
        <v>-</v>
      </c>
      <c r="S367" s="350">
        <v>70</v>
      </c>
    </row>
    <row r="368" spans="1:19" ht="17.25" hidden="1" customHeight="1" x14ac:dyDescent="0.25">
      <c r="A368" s="382">
        <v>40</v>
      </c>
      <c r="B368" s="197" t="s">
        <v>540</v>
      </c>
      <c r="C368" s="198" t="s">
        <v>386</v>
      </c>
      <c r="D368" s="199" t="str">
        <f>IF((ISBLANK($D$11)),"----",(($D$11)+($S$7*S368)))</f>
        <v>----</v>
      </c>
      <c r="E368" s="200" t="str">
        <f t="shared" si="260"/>
        <v>----</v>
      </c>
      <c r="F368" s="199"/>
      <c r="G368" s="200"/>
      <c r="H368" s="199">
        <f>$H$11+($S$7*S368)</f>
        <v>44470</v>
      </c>
      <c r="I368" s="200">
        <f t="shared" si="261"/>
        <v>44470</v>
      </c>
      <c r="J368" s="201">
        <f>$J$11+($S$7*S368)</f>
        <v>44471</v>
      </c>
      <c r="K368" s="199">
        <f>$K$11+($S$7*S368)</f>
        <v>44471</v>
      </c>
      <c r="L368" s="200">
        <f t="shared" si="262"/>
        <v>44471</v>
      </c>
      <c r="M368" s="199">
        <f t="shared" si="263"/>
        <v>44478</v>
      </c>
      <c r="N368" s="200">
        <f t="shared" si="264"/>
        <v>44478</v>
      </c>
      <c r="O368" s="202">
        <f>$O$11</f>
        <v>7</v>
      </c>
      <c r="P368" s="203" t="str">
        <f>$P$11</f>
        <v>OOCL/COSCO</v>
      </c>
      <c r="Q368" s="420" t="s">
        <v>638</v>
      </c>
      <c r="R368" s="204" t="str">
        <f>$R$11</f>
        <v>-</v>
      </c>
      <c r="S368" s="350">
        <v>70</v>
      </c>
    </row>
    <row r="369" spans="1:19" ht="17.25" hidden="1" customHeight="1" thickBot="1" x14ac:dyDescent="0.3">
      <c r="A369" s="183">
        <v>40</v>
      </c>
      <c r="B369" s="175" t="s">
        <v>59</v>
      </c>
      <c r="C369" s="213" t="s">
        <v>697</v>
      </c>
      <c r="D369" s="141" t="str">
        <f>IF((ISBLANK($D$8)),"----",(($D$8)+($S$7*S369)))</f>
        <v>----</v>
      </c>
      <c r="E369" s="140" t="str">
        <f t="shared" si="260"/>
        <v>----</v>
      </c>
      <c r="F369" s="141"/>
      <c r="G369" s="140"/>
      <c r="H369" s="141">
        <f>$H$12+($S$7*S369)</f>
        <v>44470</v>
      </c>
      <c r="I369" s="140">
        <f t="shared" si="261"/>
        <v>44470</v>
      </c>
      <c r="J369" s="214">
        <f>$J$12+($S$7*S369)</f>
        <v>44471</v>
      </c>
      <c r="K369" s="141">
        <f>$K$12+($S$7*S369)</f>
        <v>44471</v>
      </c>
      <c r="L369" s="178">
        <f t="shared" si="262"/>
        <v>44471</v>
      </c>
      <c r="M369" s="141">
        <f t="shared" si="263"/>
        <v>44481</v>
      </c>
      <c r="N369" s="140">
        <f t="shared" si="264"/>
        <v>44481</v>
      </c>
      <c r="O369" s="215">
        <f>$O$12</f>
        <v>10</v>
      </c>
      <c r="P369" s="216" t="str">
        <f>$P$12</f>
        <v>CNC</v>
      </c>
      <c r="Q369" s="418" t="s">
        <v>640</v>
      </c>
      <c r="R369" s="217" t="str">
        <f>$R$12</f>
        <v>-</v>
      </c>
      <c r="S369" s="351">
        <v>70</v>
      </c>
    </row>
    <row r="370" spans="1:19" ht="17.25" hidden="1" customHeight="1" x14ac:dyDescent="0.25">
      <c r="A370" s="174">
        <v>41</v>
      </c>
      <c r="B370" s="165" t="s">
        <v>649</v>
      </c>
      <c r="C370" s="309" t="s">
        <v>689</v>
      </c>
      <c r="D370" s="115" t="str">
        <f>IF((ISBLANK($D$8)),"----",(($D$8)+($S$7*S370)))</f>
        <v>----</v>
      </c>
      <c r="E370" s="114" t="str">
        <f t="shared" ref="E370:E374" si="265">D370</f>
        <v>----</v>
      </c>
      <c r="F370" s="115"/>
      <c r="G370" s="114"/>
      <c r="H370" s="115">
        <f>$H$8+($S$7*S370)</f>
        <v>44475</v>
      </c>
      <c r="I370" s="114">
        <f t="shared" ref="I370:I374" si="266">H370</f>
        <v>44475</v>
      </c>
      <c r="J370" s="368">
        <f>$J$8+($S$7*S370)</f>
        <v>44476</v>
      </c>
      <c r="K370" s="115">
        <f>$K$8+($S$7*S370)</f>
        <v>44476</v>
      </c>
      <c r="L370" s="168">
        <f t="shared" ref="L370:L374" si="267">K370</f>
        <v>44476</v>
      </c>
      <c r="M370" s="115">
        <f t="shared" ref="M370:M374" si="268">K370+O370</f>
        <v>44488</v>
      </c>
      <c r="N370" s="114">
        <f t="shared" ref="N370:N374" si="269">M370</f>
        <v>44488</v>
      </c>
      <c r="O370" s="369">
        <f>$O$8</f>
        <v>12</v>
      </c>
      <c r="P370" s="312" t="str">
        <f>$P$8</f>
        <v>CNC</v>
      </c>
      <c r="Q370" s="417" t="s">
        <v>631</v>
      </c>
      <c r="R370" s="375" t="str">
        <f>$R$8</f>
        <v>-</v>
      </c>
      <c r="S370" s="349">
        <v>71</v>
      </c>
    </row>
    <row r="371" spans="1:19" ht="17.25" hidden="1" customHeight="1" x14ac:dyDescent="0.25">
      <c r="A371" s="382">
        <v>41</v>
      </c>
      <c r="B371" s="197" t="s">
        <v>654</v>
      </c>
      <c r="C371" s="198" t="s">
        <v>690</v>
      </c>
      <c r="D371" s="199">
        <f>IF((ISBLANK($D$9)),"----",(($D$9)+($S$7*S371)))</f>
        <v>44475</v>
      </c>
      <c r="E371" s="200">
        <f t="shared" si="265"/>
        <v>44475</v>
      </c>
      <c r="F371" s="199"/>
      <c r="G371" s="200"/>
      <c r="H371" s="199">
        <f>$H$9+($S$7*S371)</f>
        <v>44476</v>
      </c>
      <c r="I371" s="200">
        <f t="shared" si="266"/>
        <v>44476</v>
      </c>
      <c r="J371" s="201">
        <f>$J$9+($S$7*S371)</f>
        <v>44477</v>
      </c>
      <c r="K371" s="199">
        <f>$K$9+($S$7*S371)</f>
        <v>44478</v>
      </c>
      <c r="L371" s="200">
        <f t="shared" si="267"/>
        <v>44478</v>
      </c>
      <c r="M371" s="199">
        <f t="shared" si="268"/>
        <v>44485</v>
      </c>
      <c r="N371" s="200">
        <f t="shared" si="269"/>
        <v>44485</v>
      </c>
      <c r="O371" s="202">
        <f>$O$9</f>
        <v>7</v>
      </c>
      <c r="P371" s="203" t="str">
        <f>$P$9</f>
        <v>ONE</v>
      </c>
      <c r="Q371" s="420" t="s">
        <v>636</v>
      </c>
      <c r="R371" s="204" t="str">
        <f>$R$9</f>
        <v>LCL 危険品サービス</v>
      </c>
      <c r="S371" s="350">
        <v>71</v>
      </c>
    </row>
    <row r="372" spans="1:19" ht="17.25" hidden="1" customHeight="1" x14ac:dyDescent="0.25">
      <c r="A372" s="98">
        <v>41</v>
      </c>
      <c r="B372" s="89" t="s">
        <v>492</v>
      </c>
      <c r="C372" s="206" t="s">
        <v>691</v>
      </c>
      <c r="D372" s="207">
        <f>IF((ISBLANK($D$10)),"----",(($D$10)+($S$7*S372)))</f>
        <v>44476</v>
      </c>
      <c r="E372" s="208">
        <f t="shared" si="265"/>
        <v>44476</v>
      </c>
      <c r="F372" s="207"/>
      <c r="G372" s="208"/>
      <c r="H372" s="207">
        <f>$H$10+($S$7*S372)</f>
        <v>44477</v>
      </c>
      <c r="I372" s="208">
        <f t="shared" si="266"/>
        <v>44477</v>
      </c>
      <c r="J372" s="209">
        <f>$J$10+($S$7*S372)</f>
        <v>44478</v>
      </c>
      <c r="K372" s="207">
        <f>$K$11+($S$7*S372)</f>
        <v>44478</v>
      </c>
      <c r="L372" s="92">
        <f t="shared" si="267"/>
        <v>44478</v>
      </c>
      <c r="M372" s="207">
        <f t="shared" si="268"/>
        <v>44489</v>
      </c>
      <c r="N372" s="208">
        <f t="shared" si="269"/>
        <v>44489</v>
      </c>
      <c r="O372" s="210">
        <f>$O$10</f>
        <v>11</v>
      </c>
      <c r="P372" s="211" t="str">
        <f>$P$10</f>
        <v>WHL</v>
      </c>
      <c r="Q372" s="410" t="s">
        <v>641</v>
      </c>
      <c r="R372" s="212" t="str">
        <f>$R$10</f>
        <v>-</v>
      </c>
      <c r="S372" s="350">
        <v>71</v>
      </c>
    </row>
    <row r="373" spans="1:19" ht="17.25" hidden="1" customHeight="1" x14ac:dyDescent="0.25">
      <c r="A373" s="382">
        <v>41</v>
      </c>
      <c r="B373" s="197" t="s">
        <v>667</v>
      </c>
      <c r="C373" s="198" t="s">
        <v>701</v>
      </c>
      <c r="D373" s="199" t="str">
        <f>IF((ISBLANK($D$11)),"----",(($D$11)+($S$7*S373)))</f>
        <v>----</v>
      </c>
      <c r="E373" s="200" t="str">
        <f t="shared" si="265"/>
        <v>----</v>
      </c>
      <c r="F373" s="199"/>
      <c r="G373" s="200"/>
      <c r="H373" s="199">
        <f>$H$11+($S$7*S373)</f>
        <v>44477</v>
      </c>
      <c r="I373" s="200">
        <f t="shared" si="266"/>
        <v>44477</v>
      </c>
      <c r="J373" s="201">
        <f>$J$11+($S$7*S373)</f>
        <v>44478</v>
      </c>
      <c r="K373" s="199">
        <f>$K$11+($S$7*S373)</f>
        <v>44478</v>
      </c>
      <c r="L373" s="200">
        <f t="shared" si="267"/>
        <v>44478</v>
      </c>
      <c r="M373" s="199">
        <f t="shared" si="268"/>
        <v>44485</v>
      </c>
      <c r="N373" s="200">
        <f t="shared" si="269"/>
        <v>44485</v>
      </c>
      <c r="O373" s="202">
        <f>$O$11</f>
        <v>7</v>
      </c>
      <c r="P373" s="203" t="str">
        <f>$P$11</f>
        <v>OOCL/COSCO</v>
      </c>
      <c r="Q373" s="420" t="s">
        <v>638</v>
      </c>
      <c r="R373" s="204" t="str">
        <f>$R$11</f>
        <v>-</v>
      </c>
      <c r="S373" s="350">
        <v>71</v>
      </c>
    </row>
    <row r="374" spans="1:19" ht="17.25" hidden="1" customHeight="1" thickBot="1" x14ac:dyDescent="0.3">
      <c r="A374" s="183">
        <v>41</v>
      </c>
      <c r="B374" s="175" t="s">
        <v>204</v>
      </c>
      <c r="C374" s="213" t="s">
        <v>358</v>
      </c>
      <c r="D374" s="141" t="str">
        <f>IF((ISBLANK($D$8)),"----",(($D$8)+($S$7*S374)))</f>
        <v>----</v>
      </c>
      <c r="E374" s="140" t="str">
        <f t="shared" si="265"/>
        <v>----</v>
      </c>
      <c r="F374" s="141"/>
      <c r="G374" s="140"/>
      <c r="H374" s="141">
        <f>$H$12+($S$7*S374)</f>
        <v>44477</v>
      </c>
      <c r="I374" s="140">
        <f t="shared" si="266"/>
        <v>44477</v>
      </c>
      <c r="J374" s="214">
        <f>$J$12+($S$7*S374)</f>
        <v>44478</v>
      </c>
      <c r="K374" s="141">
        <f>$K$12+($S$7*S374)</f>
        <v>44478</v>
      </c>
      <c r="L374" s="178">
        <f t="shared" si="267"/>
        <v>44478</v>
      </c>
      <c r="M374" s="141">
        <f t="shared" si="268"/>
        <v>44488</v>
      </c>
      <c r="N374" s="140">
        <f t="shared" si="269"/>
        <v>44488</v>
      </c>
      <c r="O374" s="215">
        <f>$O$12</f>
        <v>10</v>
      </c>
      <c r="P374" s="216" t="str">
        <f>$P$12</f>
        <v>CNC</v>
      </c>
      <c r="Q374" s="418" t="s">
        <v>640</v>
      </c>
      <c r="R374" s="217" t="str">
        <f>$R$12</f>
        <v>-</v>
      </c>
      <c r="S374" s="351">
        <v>71</v>
      </c>
    </row>
    <row r="375" spans="1:19" ht="17.25" customHeight="1" x14ac:dyDescent="0.25">
      <c r="A375" s="174">
        <v>42</v>
      </c>
      <c r="B375" s="165" t="s">
        <v>490</v>
      </c>
      <c r="C375" s="309" t="s">
        <v>662</v>
      </c>
      <c r="D375" s="115" t="str">
        <f>IF((ISBLANK($D$8)),"----",(($D$8)+($S$7*S375)))</f>
        <v>----</v>
      </c>
      <c r="E375" s="114" t="str">
        <f t="shared" ref="E375:E379" si="270">D375</f>
        <v>----</v>
      </c>
      <c r="F375" s="115"/>
      <c r="G375" s="114"/>
      <c r="H375" s="115">
        <f>$H$8+($S$7*S375)</f>
        <v>44482</v>
      </c>
      <c r="I375" s="114">
        <f t="shared" ref="I375:I379" si="271">H375</f>
        <v>44482</v>
      </c>
      <c r="J375" s="368">
        <f>$J$8+($S$7*S375)</f>
        <v>44483</v>
      </c>
      <c r="K375" s="115">
        <f>$K$8+($S$7*S375)</f>
        <v>44483</v>
      </c>
      <c r="L375" s="168">
        <f t="shared" ref="L375:L379" si="272">K375</f>
        <v>44483</v>
      </c>
      <c r="M375" s="115">
        <f t="shared" ref="M375:M379" si="273">K375+O375</f>
        <v>44495</v>
      </c>
      <c r="N375" s="114">
        <f t="shared" ref="N375:N379" si="274">M375</f>
        <v>44495</v>
      </c>
      <c r="O375" s="369">
        <f>$O$8</f>
        <v>12</v>
      </c>
      <c r="P375" s="312" t="str">
        <f>$P$8</f>
        <v>CNC</v>
      </c>
      <c r="Q375" s="417" t="s">
        <v>631</v>
      </c>
      <c r="R375" s="375" t="str">
        <f>$R$8</f>
        <v>-</v>
      </c>
      <c r="S375" s="349">
        <v>72</v>
      </c>
    </row>
    <row r="376" spans="1:19" ht="17.25" customHeight="1" x14ac:dyDescent="0.25">
      <c r="A376" s="382">
        <v>42</v>
      </c>
      <c r="B376" s="197" t="s">
        <v>411</v>
      </c>
      <c r="C376" s="198" t="s">
        <v>692</v>
      </c>
      <c r="D376" s="199">
        <f>IF((ISBLANK($D$9)),"----",(($D$9)+($S$7*S376)))</f>
        <v>44482</v>
      </c>
      <c r="E376" s="200">
        <f t="shared" si="270"/>
        <v>44482</v>
      </c>
      <c r="F376" s="199"/>
      <c r="G376" s="200"/>
      <c r="H376" s="199">
        <f>$H$9+($S$7*S376)</f>
        <v>44483</v>
      </c>
      <c r="I376" s="200">
        <f t="shared" si="271"/>
        <v>44483</v>
      </c>
      <c r="J376" s="201">
        <f>$J$9+($S$7*S376)</f>
        <v>44484</v>
      </c>
      <c r="K376" s="199">
        <f>$K$9+($S$7*S376)</f>
        <v>44485</v>
      </c>
      <c r="L376" s="200">
        <f t="shared" si="272"/>
        <v>44485</v>
      </c>
      <c r="M376" s="199">
        <f t="shared" si="273"/>
        <v>44492</v>
      </c>
      <c r="N376" s="200">
        <f t="shared" si="274"/>
        <v>44492</v>
      </c>
      <c r="O376" s="202">
        <f>$O$9</f>
        <v>7</v>
      </c>
      <c r="P376" s="203" t="str">
        <f>$P$9</f>
        <v>ONE</v>
      </c>
      <c r="Q376" s="420" t="s">
        <v>636</v>
      </c>
      <c r="R376" s="204" t="str">
        <f>$R$9</f>
        <v>LCL 危険品サービス</v>
      </c>
      <c r="S376" s="350">
        <v>72</v>
      </c>
    </row>
    <row r="377" spans="1:19" ht="17.25" customHeight="1" x14ac:dyDescent="0.25">
      <c r="A377" s="98">
        <v>42</v>
      </c>
      <c r="B377" s="89" t="s">
        <v>558</v>
      </c>
      <c r="C377" s="206" t="s">
        <v>304</v>
      </c>
      <c r="D377" s="207">
        <f>IF((ISBLANK($D$10)),"----",(($D$10)+($S$7*S377)))</f>
        <v>44483</v>
      </c>
      <c r="E377" s="208">
        <f t="shared" si="270"/>
        <v>44483</v>
      </c>
      <c r="F377" s="207"/>
      <c r="G377" s="208"/>
      <c r="H377" s="207">
        <f>$H$10+($S$7*S377)</f>
        <v>44484</v>
      </c>
      <c r="I377" s="208">
        <f t="shared" si="271"/>
        <v>44484</v>
      </c>
      <c r="J377" s="209">
        <f>$J$10+($S$7*S377)</f>
        <v>44485</v>
      </c>
      <c r="K377" s="207">
        <f>$K$11+($S$7*S377)</f>
        <v>44485</v>
      </c>
      <c r="L377" s="92">
        <f t="shared" si="272"/>
        <v>44485</v>
      </c>
      <c r="M377" s="207">
        <f t="shared" si="273"/>
        <v>44496</v>
      </c>
      <c r="N377" s="208">
        <f t="shared" si="274"/>
        <v>44496</v>
      </c>
      <c r="O377" s="210">
        <f>$O$10</f>
        <v>11</v>
      </c>
      <c r="P377" s="211" t="str">
        <f>$P$10</f>
        <v>WHL</v>
      </c>
      <c r="Q377" s="410" t="s">
        <v>641</v>
      </c>
      <c r="R377" s="212" t="str">
        <f>$R$10</f>
        <v>-</v>
      </c>
      <c r="S377" s="350">
        <v>72</v>
      </c>
    </row>
    <row r="378" spans="1:19" ht="17.25" customHeight="1" x14ac:dyDescent="0.25">
      <c r="A378" s="382">
        <v>42</v>
      </c>
      <c r="B378" s="197" t="s">
        <v>488</v>
      </c>
      <c r="C378" s="198" t="s">
        <v>494</v>
      </c>
      <c r="D378" s="199" t="str">
        <f>IF((ISBLANK($D$11)),"----",(($D$11)+($S$7*S378)))</f>
        <v>----</v>
      </c>
      <c r="E378" s="200" t="str">
        <f t="shared" si="270"/>
        <v>----</v>
      </c>
      <c r="F378" s="199"/>
      <c r="G378" s="200"/>
      <c r="H378" s="199">
        <f>$H$11+($S$7*S378)</f>
        <v>44484</v>
      </c>
      <c r="I378" s="200">
        <f t="shared" si="271"/>
        <v>44484</v>
      </c>
      <c r="J378" s="201">
        <f>$J$11+($S$7*S378)</f>
        <v>44485</v>
      </c>
      <c r="K378" s="199">
        <f>$K$11+($S$7*S378)</f>
        <v>44485</v>
      </c>
      <c r="L378" s="200">
        <f t="shared" si="272"/>
        <v>44485</v>
      </c>
      <c r="M378" s="199">
        <f t="shared" si="273"/>
        <v>44492</v>
      </c>
      <c r="N378" s="200">
        <f t="shared" si="274"/>
        <v>44492</v>
      </c>
      <c r="O378" s="202">
        <f>$O$11</f>
        <v>7</v>
      </c>
      <c r="P378" s="203" t="str">
        <f>$P$11</f>
        <v>OOCL/COSCO</v>
      </c>
      <c r="Q378" s="420" t="s">
        <v>638</v>
      </c>
      <c r="R378" s="204" t="str">
        <f>$R$11</f>
        <v>-</v>
      </c>
      <c r="S378" s="350">
        <v>72</v>
      </c>
    </row>
    <row r="379" spans="1:19" ht="17.25" customHeight="1" thickBot="1" x14ac:dyDescent="0.3">
      <c r="A379" s="183">
        <v>42</v>
      </c>
      <c r="B379" s="175" t="s">
        <v>423</v>
      </c>
      <c r="C379" s="213" t="s">
        <v>698</v>
      </c>
      <c r="D379" s="141" t="str">
        <f>IF((ISBLANK($D$8)),"----",(($D$8)+($S$7*S379)))</f>
        <v>----</v>
      </c>
      <c r="E379" s="140" t="str">
        <f t="shared" si="270"/>
        <v>----</v>
      </c>
      <c r="F379" s="141"/>
      <c r="G379" s="140"/>
      <c r="H379" s="141">
        <f>$H$12+($S$7*S379)</f>
        <v>44484</v>
      </c>
      <c r="I379" s="140">
        <f t="shared" si="271"/>
        <v>44484</v>
      </c>
      <c r="J379" s="214">
        <f>$J$12+($S$7*S379)</f>
        <v>44485</v>
      </c>
      <c r="K379" s="141">
        <f>$K$12+($S$7*S379)</f>
        <v>44485</v>
      </c>
      <c r="L379" s="178">
        <f t="shared" si="272"/>
        <v>44485</v>
      </c>
      <c r="M379" s="141">
        <f t="shared" si="273"/>
        <v>44495</v>
      </c>
      <c r="N379" s="140">
        <f t="shared" si="274"/>
        <v>44495</v>
      </c>
      <c r="O379" s="215">
        <f>$O$12</f>
        <v>10</v>
      </c>
      <c r="P379" s="216" t="str">
        <f>$P$12</f>
        <v>CNC</v>
      </c>
      <c r="Q379" s="418" t="s">
        <v>640</v>
      </c>
      <c r="R379" s="217" t="str">
        <f>$R$12</f>
        <v>-</v>
      </c>
      <c r="S379" s="351">
        <v>72</v>
      </c>
    </row>
    <row r="380" spans="1:19" ht="17.25" customHeight="1" x14ac:dyDescent="0.25">
      <c r="A380" s="174">
        <v>43</v>
      </c>
      <c r="B380" s="165" t="s">
        <v>651</v>
      </c>
      <c r="C380" s="309" t="s">
        <v>693</v>
      </c>
      <c r="D380" s="115" t="str">
        <f>IF((ISBLANK($D$8)),"----",(($D$8)+($S$7*S380)))</f>
        <v>----</v>
      </c>
      <c r="E380" s="114" t="str">
        <f t="shared" ref="E380:E384" si="275">D380</f>
        <v>----</v>
      </c>
      <c r="F380" s="115"/>
      <c r="G380" s="114"/>
      <c r="H380" s="115">
        <f>$H$8+($S$7*S380)</f>
        <v>44489</v>
      </c>
      <c r="I380" s="114">
        <f t="shared" ref="I380:I384" si="276">H380</f>
        <v>44489</v>
      </c>
      <c r="J380" s="368">
        <f>$J$8+($S$7*S380)</f>
        <v>44490</v>
      </c>
      <c r="K380" s="115">
        <f>$K$8+($S$7*S380)</f>
        <v>44490</v>
      </c>
      <c r="L380" s="168">
        <f t="shared" ref="L380:L384" si="277">K380</f>
        <v>44490</v>
      </c>
      <c r="M380" s="115">
        <f t="shared" ref="M380:M384" si="278">K380+O380</f>
        <v>44502</v>
      </c>
      <c r="N380" s="114">
        <f t="shared" ref="N380:N384" si="279">M380</f>
        <v>44502</v>
      </c>
      <c r="O380" s="369">
        <f>$O$8</f>
        <v>12</v>
      </c>
      <c r="P380" s="312" t="str">
        <f>$P$8</f>
        <v>CNC</v>
      </c>
      <c r="Q380" s="417" t="s">
        <v>631</v>
      </c>
      <c r="R380" s="375" t="str">
        <f>$R$8</f>
        <v>-</v>
      </c>
      <c r="S380" s="349">
        <v>73</v>
      </c>
    </row>
    <row r="381" spans="1:19" ht="17.25" customHeight="1" x14ac:dyDescent="0.25">
      <c r="A381" s="382">
        <v>43</v>
      </c>
      <c r="B381" s="197" t="s">
        <v>584</v>
      </c>
      <c r="C381" s="198" t="s">
        <v>694</v>
      </c>
      <c r="D381" s="199">
        <f>IF((ISBLANK($D$9)),"----",(($D$9)+($S$7*S381)))</f>
        <v>44489</v>
      </c>
      <c r="E381" s="200">
        <f t="shared" si="275"/>
        <v>44489</v>
      </c>
      <c r="F381" s="199"/>
      <c r="G381" s="200"/>
      <c r="H381" s="199">
        <f>$H$9+($S$7*S381)</f>
        <v>44490</v>
      </c>
      <c r="I381" s="200">
        <f t="shared" si="276"/>
        <v>44490</v>
      </c>
      <c r="J381" s="201">
        <f>$J$9+($S$7*S381)</f>
        <v>44491</v>
      </c>
      <c r="K381" s="199">
        <f>$K$9+($S$7*S381)</f>
        <v>44492</v>
      </c>
      <c r="L381" s="200">
        <f t="shared" si="277"/>
        <v>44492</v>
      </c>
      <c r="M381" s="199">
        <f t="shared" si="278"/>
        <v>44499</v>
      </c>
      <c r="N381" s="200">
        <f t="shared" si="279"/>
        <v>44499</v>
      </c>
      <c r="O381" s="202">
        <f>$O$9</f>
        <v>7</v>
      </c>
      <c r="P381" s="203" t="str">
        <f>$P$9</f>
        <v>ONE</v>
      </c>
      <c r="Q381" s="420" t="s">
        <v>636</v>
      </c>
      <c r="R381" s="204" t="str">
        <f>$R$9</f>
        <v>LCL 危険品サービス</v>
      </c>
      <c r="S381" s="350">
        <v>73</v>
      </c>
    </row>
    <row r="382" spans="1:19" ht="17.25" customHeight="1" x14ac:dyDescent="0.25">
      <c r="A382" s="98">
        <v>43</v>
      </c>
      <c r="B382" s="89" t="s">
        <v>437</v>
      </c>
      <c r="C382" s="206" t="s">
        <v>691</v>
      </c>
      <c r="D382" s="207">
        <f>IF((ISBLANK($D$10)),"----",(($D$10)+($S$7*S382)))</f>
        <v>44490</v>
      </c>
      <c r="E382" s="208">
        <f t="shared" si="275"/>
        <v>44490</v>
      </c>
      <c r="F382" s="207"/>
      <c r="G382" s="208"/>
      <c r="H382" s="207">
        <f>$H$10+($S$7*S382)</f>
        <v>44491</v>
      </c>
      <c r="I382" s="208">
        <f t="shared" si="276"/>
        <v>44491</v>
      </c>
      <c r="J382" s="209">
        <f>$J$10+($S$7*S382)</f>
        <v>44492</v>
      </c>
      <c r="K382" s="207">
        <f>$K$11+($S$7*S382)</f>
        <v>44492</v>
      </c>
      <c r="L382" s="92">
        <f t="shared" si="277"/>
        <v>44492</v>
      </c>
      <c r="M382" s="207">
        <f t="shared" si="278"/>
        <v>44503</v>
      </c>
      <c r="N382" s="208">
        <f t="shared" si="279"/>
        <v>44503</v>
      </c>
      <c r="O382" s="210">
        <f>$O$10</f>
        <v>11</v>
      </c>
      <c r="P382" s="211" t="str">
        <f>$P$10</f>
        <v>WHL</v>
      </c>
      <c r="Q382" s="410" t="s">
        <v>641</v>
      </c>
      <c r="R382" s="212" t="str">
        <f>$R$10</f>
        <v>-</v>
      </c>
      <c r="S382" s="350">
        <v>73</v>
      </c>
    </row>
    <row r="383" spans="1:19" ht="17.25" customHeight="1" x14ac:dyDescent="0.25">
      <c r="A383" s="382">
        <v>43</v>
      </c>
      <c r="B383" s="197" t="s">
        <v>540</v>
      </c>
      <c r="C383" s="198" t="s">
        <v>702</v>
      </c>
      <c r="D383" s="199" t="str">
        <f>IF((ISBLANK($D$11)),"----",(($D$11)+($S$7*S383)))</f>
        <v>----</v>
      </c>
      <c r="E383" s="200" t="str">
        <f t="shared" si="275"/>
        <v>----</v>
      </c>
      <c r="F383" s="199"/>
      <c r="G383" s="200"/>
      <c r="H383" s="199">
        <f>$H$11+($S$7*S383)</f>
        <v>44491</v>
      </c>
      <c r="I383" s="200">
        <f t="shared" si="276"/>
        <v>44491</v>
      </c>
      <c r="J383" s="201">
        <f>$J$11+($S$7*S383)</f>
        <v>44492</v>
      </c>
      <c r="K383" s="199">
        <f>$K$11+($S$7*S383)</f>
        <v>44492</v>
      </c>
      <c r="L383" s="200">
        <f t="shared" si="277"/>
        <v>44492</v>
      </c>
      <c r="M383" s="199">
        <f t="shared" si="278"/>
        <v>44499</v>
      </c>
      <c r="N383" s="200">
        <f t="shared" si="279"/>
        <v>44499</v>
      </c>
      <c r="O383" s="202">
        <f>$O$11</f>
        <v>7</v>
      </c>
      <c r="P383" s="203" t="str">
        <f>$P$11</f>
        <v>OOCL/COSCO</v>
      </c>
      <c r="Q383" s="420" t="s">
        <v>638</v>
      </c>
      <c r="R383" s="204" t="str">
        <f>$R$11</f>
        <v>-</v>
      </c>
      <c r="S383" s="350">
        <v>73</v>
      </c>
    </row>
    <row r="384" spans="1:19" ht="17.25" customHeight="1" thickBot="1" x14ac:dyDescent="0.3">
      <c r="A384" s="183">
        <v>43</v>
      </c>
      <c r="B384" s="175" t="s">
        <v>425</v>
      </c>
      <c r="C384" s="213" t="s">
        <v>699</v>
      </c>
      <c r="D384" s="141" t="str">
        <f>IF((ISBLANK($D$8)),"----",(($D$8)+($S$7*S384)))</f>
        <v>----</v>
      </c>
      <c r="E384" s="140" t="str">
        <f t="shared" si="275"/>
        <v>----</v>
      </c>
      <c r="F384" s="141"/>
      <c r="G384" s="140"/>
      <c r="H384" s="141">
        <f>$H$12+($S$7*S384)</f>
        <v>44491</v>
      </c>
      <c r="I384" s="140">
        <f t="shared" si="276"/>
        <v>44491</v>
      </c>
      <c r="J384" s="214">
        <f>$J$12+($S$7*S384)</f>
        <v>44492</v>
      </c>
      <c r="K384" s="141">
        <f>$K$12+($S$7*S384)</f>
        <v>44492</v>
      </c>
      <c r="L384" s="178">
        <f t="shared" si="277"/>
        <v>44492</v>
      </c>
      <c r="M384" s="141">
        <f t="shared" si="278"/>
        <v>44502</v>
      </c>
      <c r="N384" s="140">
        <f t="shared" si="279"/>
        <v>44502</v>
      </c>
      <c r="O384" s="215">
        <f>$O$12</f>
        <v>10</v>
      </c>
      <c r="P384" s="216" t="str">
        <f>$P$12</f>
        <v>CNC</v>
      </c>
      <c r="Q384" s="418" t="s">
        <v>640</v>
      </c>
      <c r="R384" s="217" t="str">
        <f>$R$12</f>
        <v>-</v>
      </c>
      <c r="S384" s="351">
        <v>73</v>
      </c>
    </row>
    <row r="385" spans="1:19" ht="17.25" customHeight="1" x14ac:dyDescent="0.25">
      <c r="A385" s="174">
        <v>44</v>
      </c>
      <c r="B385" s="165" t="s">
        <v>226</v>
      </c>
      <c r="C385" s="309" t="s">
        <v>695</v>
      </c>
      <c r="D385" s="115" t="str">
        <f>IF((ISBLANK($D$8)),"----",(($D$8)+($S$7*S385)))</f>
        <v>----</v>
      </c>
      <c r="E385" s="114" t="str">
        <f t="shared" ref="E385:E389" si="280">D385</f>
        <v>----</v>
      </c>
      <c r="F385" s="115"/>
      <c r="G385" s="114"/>
      <c r="H385" s="115">
        <f>$H$8+($S$7*S385)</f>
        <v>44496</v>
      </c>
      <c r="I385" s="114">
        <f t="shared" ref="I385:I389" si="281">H385</f>
        <v>44496</v>
      </c>
      <c r="J385" s="368">
        <f>$J$8+($S$7*S385)</f>
        <v>44497</v>
      </c>
      <c r="K385" s="115">
        <f>$K$8+($S$7*S385)</f>
        <v>44497</v>
      </c>
      <c r="L385" s="168">
        <f t="shared" ref="L385:L389" si="282">K385</f>
        <v>44497</v>
      </c>
      <c r="M385" s="115">
        <f t="shared" ref="M385:M389" si="283">K385+O385</f>
        <v>44509</v>
      </c>
      <c r="N385" s="114">
        <f t="shared" ref="N385:N389" si="284">M385</f>
        <v>44509</v>
      </c>
      <c r="O385" s="369">
        <f>$O$8</f>
        <v>12</v>
      </c>
      <c r="P385" s="312" t="str">
        <f>$P$8</f>
        <v>CNC</v>
      </c>
      <c r="Q385" s="417" t="s">
        <v>631</v>
      </c>
      <c r="R385" s="375" t="str">
        <f>$R$8</f>
        <v>-</v>
      </c>
      <c r="S385" s="349">
        <v>74</v>
      </c>
    </row>
    <row r="386" spans="1:19" ht="17.25" customHeight="1" x14ac:dyDescent="0.25">
      <c r="A386" s="382">
        <v>44</v>
      </c>
      <c r="B386" s="197" t="s">
        <v>714</v>
      </c>
      <c r="C386" s="198" t="s">
        <v>716</v>
      </c>
      <c r="D386" s="199">
        <f>IF((ISBLANK($D$9)),"----",(($D$9)+($S$7*S386)))</f>
        <v>44496</v>
      </c>
      <c r="E386" s="200">
        <f t="shared" si="280"/>
        <v>44496</v>
      </c>
      <c r="F386" s="199"/>
      <c r="G386" s="200"/>
      <c r="H386" s="199">
        <f>$H$9+($S$7*S386)</f>
        <v>44497</v>
      </c>
      <c r="I386" s="200">
        <f t="shared" si="281"/>
        <v>44497</v>
      </c>
      <c r="J386" s="201">
        <f>$J$9+($S$7*S386)</f>
        <v>44498</v>
      </c>
      <c r="K386" s="199">
        <f>$K$9+($S$7*S386)</f>
        <v>44499</v>
      </c>
      <c r="L386" s="200">
        <f t="shared" si="282"/>
        <v>44499</v>
      </c>
      <c r="M386" s="199">
        <f t="shared" si="283"/>
        <v>44506</v>
      </c>
      <c r="N386" s="200">
        <f t="shared" si="284"/>
        <v>44506</v>
      </c>
      <c r="O386" s="202">
        <f>$O$9</f>
        <v>7</v>
      </c>
      <c r="P386" s="203" t="str">
        <f>$P$9</f>
        <v>ONE</v>
      </c>
      <c r="Q386" s="420" t="s">
        <v>636</v>
      </c>
      <c r="R386" s="204" t="str">
        <f>$R$9</f>
        <v>LCL 危険品サービス</v>
      </c>
      <c r="S386" s="350">
        <v>74</v>
      </c>
    </row>
    <row r="387" spans="1:19" ht="17.25" customHeight="1" x14ac:dyDescent="0.25">
      <c r="A387" s="98">
        <v>44</v>
      </c>
      <c r="B387" s="89" t="s">
        <v>515</v>
      </c>
      <c r="C387" s="206" t="s">
        <v>717</v>
      </c>
      <c r="D387" s="207">
        <f>IF((ISBLANK($D$10)),"----",(($D$10)+($S$7*S387)))</f>
        <v>44497</v>
      </c>
      <c r="E387" s="208">
        <f t="shared" si="280"/>
        <v>44497</v>
      </c>
      <c r="F387" s="207"/>
      <c r="G387" s="208"/>
      <c r="H387" s="207">
        <f>$H$10+($S$7*S387)</f>
        <v>44498</v>
      </c>
      <c r="I387" s="208">
        <f t="shared" si="281"/>
        <v>44498</v>
      </c>
      <c r="J387" s="209">
        <f>$J$10+($S$7*S387)</f>
        <v>44499</v>
      </c>
      <c r="K387" s="207">
        <f>$K$11+($S$7*S387)</f>
        <v>44499</v>
      </c>
      <c r="L387" s="92">
        <f t="shared" si="282"/>
        <v>44499</v>
      </c>
      <c r="M387" s="207">
        <f t="shared" si="283"/>
        <v>44510</v>
      </c>
      <c r="N387" s="208">
        <f t="shared" si="284"/>
        <v>44510</v>
      </c>
      <c r="O387" s="210">
        <f>$O$10</f>
        <v>11</v>
      </c>
      <c r="P387" s="211" t="str">
        <f>$P$10</f>
        <v>WHL</v>
      </c>
      <c r="Q387" s="410" t="s">
        <v>641</v>
      </c>
      <c r="R387" s="212" t="str">
        <f>$R$10</f>
        <v>-</v>
      </c>
      <c r="S387" s="350">
        <v>74</v>
      </c>
    </row>
    <row r="388" spans="1:19" ht="17.25" customHeight="1" x14ac:dyDescent="0.25">
      <c r="A388" s="382">
        <v>44</v>
      </c>
      <c r="B388" s="197" t="s">
        <v>732</v>
      </c>
      <c r="C388" s="198" t="s">
        <v>731</v>
      </c>
      <c r="D388" s="199" t="str">
        <f>IF((ISBLANK($D$11)),"----",(($D$11)+($S$7*S388)))</f>
        <v>----</v>
      </c>
      <c r="E388" s="200" t="str">
        <f t="shared" si="280"/>
        <v>----</v>
      </c>
      <c r="F388" s="199"/>
      <c r="G388" s="200"/>
      <c r="H388" s="199">
        <f>$H$11+($S$7*S388)</f>
        <v>44498</v>
      </c>
      <c r="I388" s="200">
        <f t="shared" si="281"/>
        <v>44498</v>
      </c>
      <c r="J388" s="201">
        <f>$J$11+($S$7*S388)</f>
        <v>44499</v>
      </c>
      <c r="K388" s="199">
        <f>$K$11+($S$7*S388)</f>
        <v>44499</v>
      </c>
      <c r="L388" s="200">
        <f t="shared" si="282"/>
        <v>44499</v>
      </c>
      <c r="M388" s="199">
        <f t="shared" si="283"/>
        <v>44506</v>
      </c>
      <c r="N388" s="200">
        <f t="shared" si="284"/>
        <v>44506</v>
      </c>
      <c r="O388" s="202">
        <f>$O$11</f>
        <v>7</v>
      </c>
      <c r="P388" s="203" t="str">
        <f>$P$11</f>
        <v>OOCL/COSCO</v>
      </c>
      <c r="Q388" s="420" t="s">
        <v>638</v>
      </c>
      <c r="R388" s="204" t="str">
        <f>$R$11</f>
        <v>-</v>
      </c>
      <c r="S388" s="350">
        <v>74</v>
      </c>
    </row>
    <row r="389" spans="1:19" ht="17.25" customHeight="1" thickBot="1" x14ac:dyDescent="0.3">
      <c r="A389" s="183">
        <v>44</v>
      </c>
      <c r="B389" s="175" t="s">
        <v>59</v>
      </c>
      <c r="C389" s="213" t="s">
        <v>700</v>
      </c>
      <c r="D389" s="141" t="str">
        <f>IF((ISBLANK($D$8)),"----",(($D$8)+($S$7*S389)))</f>
        <v>----</v>
      </c>
      <c r="E389" s="140" t="str">
        <f t="shared" si="280"/>
        <v>----</v>
      </c>
      <c r="F389" s="141"/>
      <c r="G389" s="140"/>
      <c r="H389" s="141">
        <f>$H$12+($S$7*S389)</f>
        <v>44498</v>
      </c>
      <c r="I389" s="140">
        <f t="shared" si="281"/>
        <v>44498</v>
      </c>
      <c r="J389" s="214">
        <f>$J$12+($S$7*S389)</f>
        <v>44499</v>
      </c>
      <c r="K389" s="141">
        <f>$K$12+($S$7*S389)</f>
        <v>44499</v>
      </c>
      <c r="L389" s="178">
        <f t="shared" si="282"/>
        <v>44499</v>
      </c>
      <c r="M389" s="141">
        <f t="shared" si="283"/>
        <v>44509</v>
      </c>
      <c r="N389" s="140">
        <f t="shared" si="284"/>
        <v>44509</v>
      </c>
      <c r="O389" s="215">
        <f>$O$12</f>
        <v>10</v>
      </c>
      <c r="P389" s="216" t="str">
        <f>$P$12</f>
        <v>CNC</v>
      </c>
      <c r="Q389" s="418" t="s">
        <v>640</v>
      </c>
      <c r="R389" s="217" t="str">
        <f>$R$12</f>
        <v>-</v>
      </c>
      <c r="S389" s="351">
        <v>74</v>
      </c>
    </row>
    <row r="390" spans="1:19" ht="17.25" customHeight="1" x14ac:dyDescent="0.25">
      <c r="A390" s="174">
        <v>45</v>
      </c>
      <c r="B390" s="165" t="s">
        <v>649</v>
      </c>
      <c r="C390" s="309" t="s">
        <v>718</v>
      </c>
      <c r="D390" s="115" t="str">
        <f>IF((ISBLANK($D$8)),"----",(($D$8)+($S$7*S390)))</f>
        <v>----</v>
      </c>
      <c r="E390" s="114" t="str">
        <f t="shared" ref="E390:E394" si="285">D390</f>
        <v>----</v>
      </c>
      <c r="F390" s="115"/>
      <c r="G390" s="114"/>
      <c r="H390" s="115">
        <v>44502</v>
      </c>
      <c r="I390" s="114">
        <f t="shared" ref="I390:I394" si="286">H390</f>
        <v>44502</v>
      </c>
      <c r="J390" s="368">
        <f>$J$8+($S$7*S390)</f>
        <v>44504</v>
      </c>
      <c r="K390" s="115">
        <f>$K$8+($S$7*S390)</f>
        <v>44504</v>
      </c>
      <c r="L390" s="168">
        <f t="shared" ref="L390:L394" si="287">K390</f>
        <v>44504</v>
      </c>
      <c r="M390" s="115">
        <f t="shared" ref="M390:M394" si="288">K390+O390</f>
        <v>44516</v>
      </c>
      <c r="N390" s="114">
        <f t="shared" ref="N390:N394" si="289">M390</f>
        <v>44516</v>
      </c>
      <c r="O390" s="369">
        <f>$O$8</f>
        <v>12</v>
      </c>
      <c r="P390" s="312" t="str">
        <f>$P$8</f>
        <v>CNC</v>
      </c>
      <c r="Q390" s="417" t="s">
        <v>631</v>
      </c>
      <c r="R390" s="375" t="str">
        <f>$R$8</f>
        <v>-</v>
      </c>
      <c r="S390" s="349">
        <v>75</v>
      </c>
    </row>
    <row r="391" spans="1:19" ht="17.25" customHeight="1" x14ac:dyDescent="0.25">
      <c r="A391" s="382">
        <v>45</v>
      </c>
      <c r="B391" s="197" t="s">
        <v>411</v>
      </c>
      <c r="C391" s="198" t="s">
        <v>719</v>
      </c>
      <c r="D391" s="199">
        <v>44502</v>
      </c>
      <c r="E391" s="200">
        <f t="shared" si="285"/>
        <v>44502</v>
      </c>
      <c r="F391" s="199"/>
      <c r="G391" s="200"/>
      <c r="H391" s="199">
        <f>$H$9+($S$7*S391)</f>
        <v>44504</v>
      </c>
      <c r="I391" s="200">
        <f t="shared" si="286"/>
        <v>44504</v>
      </c>
      <c r="J391" s="201">
        <f>$J$9+($S$7*S391)</f>
        <v>44505</v>
      </c>
      <c r="K391" s="199">
        <f>$K$9+($S$7*S391)</f>
        <v>44506</v>
      </c>
      <c r="L391" s="200">
        <f t="shared" si="287"/>
        <v>44506</v>
      </c>
      <c r="M391" s="199">
        <f t="shared" si="288"/>
        <v>44513</v>
      </c>
      <c r="N391" s="200">
        <f t="shared" si="289"/>
        <v>44513</v>
      </c>
      <c r="O391" s="202">
        <f>$O$9</f>
        <v>7</v>
      </c>
      <c r="P391" s="203" t="str">
        <f>$P$9</f>
        <v>ONE</v>
      </c>
      <c r="Q391" s="420" t="s">
        <v>636</v>
      </c>
      <c r="R391" s="204" t="str">
        <f>$R$9</f>
        <v>LCL 危険品サービス</v>
      </c>
      <c r="S391" s="350">
        <v>75</v>
      </c>
    </row>
    <row r="392" spans="1:19" ht="17.25" customHeight="1" x14ac:dyDescent="0.25">
      <c r="A392" s="98">
        <v>45</v>
      </c>
      <c r="B392" s="89" t="s">
        <v>492</v>
      </c>
      <c r="C392" s="206" t="s">
        <v>720</v>
      </c>
      <c r="D392" s="207">
        <f>IF((ISBLANK($D$10)),"----",(($D$10)+($S$7*S392)))</f>
        <v>44504</v>
      </c>
      <c r="E392" s="208">
        <f t="shared" si="285"/>
        <v>44504</v>
      </c>
      <c r="F392" s="207"/>
      <c r="G392" s="208"/>
      <c r="H392" s="207">
        <f>$H$10+($S$7*S392)</f>
        <v>44505</v>
      </c>
      <c r="I392" s="208">
        <f t="shared" si="286"/>
        <v>44505</v>
      </c>
      <c r="J392" s="209">
        <f>$J$10+($S$7*S392)</f>
        <v>44506</v>
      </c>
      <c r="K392" s="207">
        <f>$K$11+($S$7*S392)</f>
        <v>44506</v>
      </c>
      <c r="L392" s="92">
        <f t="shared" si="287"/>
        <v>44506</v>
      </c>
      <c r="M392" s="207">
        <f t="shared" si="288"/>
        <v>44517</v>
      </c>
      <c r="N392" s="208">
        <f t="shared" si="289"/>
        <v>44517</v>
      </c>
      <c r="O392" s="210">
        <f>$O$10</f>
        <v>11</v>
      </c>
      <c r="P392" s="211" t="str">
        <f>$P$10</f>
        <v>WHL</v>
      </c>
      <c r="Q392" s="410" t="s">
        <v>641</v>
      </c>
      <c r="R392" s="212" t="str">
        <f>$R$10</f>
        <v>-</v>
      </c>
      <c r="S392" s="350">
        <v>75</v>
      </c>
    </row>
    <row r="393" spans="1:19" ht="17.25" customHeight="1" x14ac:dyDescent="0.25">
      <c r="A393" s="382">
        <v>45</v>
      </c>
      <c r="B393" s="197" t="s">
        <v>735</v>
      </c>
      <c r="C393" s="198" t="s">
        <v>734</v>
      </c>
      <c r="D393" s="199" t="str">
        <f>IF((ISBLANK($D$11)),"----",(($D$11)+($S$7*S393)))</f>
        <v>----</v>
      </c>
      <c r="E393" s="200" t="str">
        <f t="shared" si="285"/>
        <v>----</v>
      </c>
      <c r="F393" s="199"/>
      <c r="G393" s="200"/>
      <c r="H393" s="199">
        <f>$H$11+($S$7*S393)</f>
        <v>44505</v>
      </c>
      <c r="I393" s="200">
        <f t="shared" si="286"/>
        <v>44505</v>
      </c>
      <c r="J393" s="201">
        <f>$J$11+($S$7*S393)</f>
        <v>44506</v>
      </c>
      <c r="K393" s="199">
        <f>$K$11+($S$7*S393)</f>
        <v>44506</v>
      </c>
      <c r="L393" s="200">
        <f t="shared" si="287"/>
        <v>44506</v>
      </c>
      <c r="M393" s="199">
        <f t="shared" si="288"/>
        <v>44513</v>
      </c>
      <c r="N393" s="200">
        <f t="shared" si="289"/>
        <v>44513</v>
      </c>
      <c r="O393" s="202">
        <f>$O$11</f>
        <v>7</v>
      </c>
      <c r="P393" s="203" t="str">
        <f>$P$11</f>
        <v>OOCL/COSCO</v>
      </c>
      <c r="Q393" s="420" t="s">
        <v>638</v>
      </c>
      <c r="R393" s="204" t="str">
        <f>$R$11</f>
        <v>-</v>
      </c>
      <c r="S393" s="350">
        <v>75</v>
      </c>
    </row>
    <row r="394" spans="1:19" ht="17.25" customHeight="1" thickBot="1" x14ac:dyDescent="0.3">
      <c r="A394" s="183">
        <v>45</v>
      </c>
      <c r="B394" s="175" t="s">
        <v>741</v>
      </c>
      <c r="C394" s="213" t="s">
        <v>743</v>
      </c>
      <c r="D394" s="141" t="str">
        <f>IF((ISBLANK($D$8)),"----",(($D$8)+($S$7*S394)))</f>
        <v>----</v>
      </c>
      <c r="E394" s="140" t="str">
        <f t="shared" si="285"/>
        <v>----</v>
      </c>
      <c r="F394" s="141"/>
      <c r="G394" s="140"/>
      <c r="H394" s="141">
        <f>$H$12+($S$7*S394)</f>
        <v>44505</v>
      </c>
      <c r="I394" s="140">
        <f t="shared" si="286"/>
        <v>44505</v>
      </c>
      <c r="J394" s="214">
        <f>$J$12+($S$7*S394)</f>
        <v>44506</v>
      </c>
      <c r="K394" s="141">
        <f>$K$12+($S$7*S394)</f>
        <v>44506</v>
      </c>
      <c r="L394" s="178">
        <f t="shared" si="287"/>
        <v>44506</v>
      </c>
      <c r="M394" s="141">
        <f t="shared" si="288"/>
        <v>44516</v>
      </c>
      <c r="N394" s="140">
        <f t="shared" si="289"/>
        <v>44516</v>
      </c>
      <c r="O394" s="215">
        <f>$O$12</f>
        <v>10</v>
      </c>
      <c r="P394" s="216" t="str">
        <f>$P$12</f>
        <v>CNC</v>
      </c>
      <c r="Q394" s="418" t="s">
        <v>640</v>
      </c>
      <c r="R394" s="217" t="str">
        <f>$R$12</f>
        <v>-</v>
      </c>
      <c r="S394" s="351">
        <v>75</v>
      </c>
    </row>
    <row r="395" spans="1:19" ht="17.25" customHeight="1" x14ac:dyDescent="0.25">
      <c r="A395" s="174">
        <v>46</v>
      </c>
      <c r="B395" s="165" t="s">
        <v>490</v>
      </c>
      <c r="C395" s="309" t="s">
        <v>721</v>
      </c>
      <c r="D395" s="115" t="str">
        <f>IF((ISBLANK($D$8)),"----",(($D$8)+($S$7*S395)))</f>
        <v>----</v>
      </c>
      <c r="E395" s="114" t="str">
        <f t="shared" ref="E395:E399" si="290">D395</f>
        <v>----</v>
      </c>
      <c r="F395" s="115"/>
      <c r="G395" s="114"/>
      <c r="H395" s="115">
        <f>$H$8+($S$7*S395)</f>
        <v>44510</v>
      </c>
      <c r="I395" s="114">
        <f t="shared" ref="I395:I399" si="291">H395</f>
        <v>44510</v>
      </c>
      <c r="J395" s="368">
        <f>$J$8+($S$7*S395)</f>
        <v>44511</v>
      </c>
      <c r="K395" s="115">
        <f>$K$8+($S$7*S395)</f>
        <v>44511</v>
      </c>
      <c r="L395" s="168">
        <f t="shared" ref="L395:L399" si="292">K395</f>
        <v>44511</v>
      </c>
      <c r="M395" s="115">
        <f t="shared" ref="M395:M399" si="293">K395+O395</f>
        <v>44523</v>
      </c>
      <c r="N395" s="114">
        <f t="shared" ref="N395:N399" si="294">M395</f>
        <v>44523</v>
      </c>
      <c r="O395" s="369">
        <f>$O$8</f>
        <v>12</v>
      </c>
      <c r="P395" s="312" t="str">
        <f>$P$8</f>
        <v>CNC</v>
      </c>
      <c r="Q395" s="417" t="s">
        <v>631</v>
      </c>
      <c r="R395" s="375" t="str">
        <f>$R$8</f>
        <v>-</v>
      </c>
      <c r="S395" s="349">
        <v>76</v>
      </c>
    </row>
    <row r="396" spans="1:19" ht="17.25" customHeight="1" x14ac:dyDescent="0.25">
      <c r="A396" s="382">
        <v>46</v>
      </c>
      <c r="B396" s="197" t="s">
        <v>584</v>
      </c>
      <c r="C396" s="198" t="s">
        <v>722</v>
      </c>
      <c r="D396" s="199">
        <f>IF((ISBLANK($D$9)),"----",(($D$9)+($S$7*S396)))</f>
        <v>44510</v>
      </c>
      <c r="E396" s="200">
        <f t="shared" si="290"/>
        <v>44510</v>
      </c>
      <c r="F396" s="199"/>
      <c r="G396" s="200"/>
      <c r="H396" s="199">
        <f>$H$9+($S$7*S396)</f>
        <v>44511</v>
      </c>
      <c r="I396" s="200">
        <f t="shared" si="291"/>
        <v>44511</v>
      </c>
      <c r="J396" s="201">
        <f>$J$9+($S$7*S396)</f>
        <v>44512</v>
      </c>
      <c r="K396" s="199">
        <f>$K$9+($S$7*S396)</f>
        <v>44513</v>
      </c>
      <c r="L396" s="200">
        <f t="shared" si="292"/>
        <v>44513</v>
      </c>
      <c r="M396" s="199">
        <f t="shared" si="293"/>
        <v>44520</v>
      </c>
      <c r="N396" s="200">
        <f t="shared" si="294"/>
        <v>44520</v>
      </c>
      <c r="O396" s="202">
        <f>$O$9</f>
        <v>7</v>
      </c>
      <c r="P396" s="203" t="str">
        <f>$P$9</f>
        <v>ONE</v>
      </c>
      <c r="Q396" s="420" t="s">
        <v>636</v>
      </c>
      <c r="R396" s="204" t="str">
        <f>$R$9</f>
        <v>LCL 危険品サービス</v>
      </c>
      <c r="S396" s="350">
        <v>76</v>
      </c>
    </row>
    <row r="397" spans="1:19" ht="17.25" customHeight="1" x14ac:dyDescent="0.25">
      <c r="A397" s="98">
        <v>46</v>
      </c>
      <c r="B397" s="89" t="s">
        <v>723</v>
      </c>
      <c r="C397" s="206" t="s">
        <v>725</v>
      </c>
      <c r="D397" s="207">
        <f>IF((ISBLANK($D$10)),"----",(($D$10)+($S$7*S397)))</f>
        <v>44511</v>
      </c>
      <c r="E397" s="208">
        <f t="shared" si="290"/>
        <v>44511</v>
      </c>
      <c r="F397" s="207"/>
      <c r="G397" s="208"/>
      <c r="H397" s="207">
        <f>$H$10+($S$7*S397)</f>
        <v>44512</v>
      </c>
      <c r="I397" s="208">
        <f t="shared" si="291"/>
        <v>44512</v>
      </c>
      <c r="J397" s="209">
        <f>$J$10+($S$7*S397)</f>
        <v>44513</v>
      </c>
      <c r="K397" s="207">
        <f>$K$11+($S$7*S397)</f>
        <v>44513</v>
      </c>
      <c r="L397" s="92">
        <f t="shared" si="292"/>
        <v>44513</v>
      </c>
      <c r="M397" s="207">
        <f t="shared" si="293"/>
        <v>44524</v>
      </c>
      <c r="N397" s="208">
        <f t="shared" si="294"/>
        <v>44524</v>
      </c>
      <c r="O397" s="210">
        <f>$O$10</f>
        <v>11</v>
      </c>
      <c r="P397" s="211" t="str">
        <f>$P$10</f>
        <v>WHL</v>
      </c>
      <c r="Q397" s="410" t="s">
        <v>641</v>
      </c>
      <c r="R397" s="212" t="str">
        <f>$R$10</f>
        <v>-</v>
      </c>
      <c r="S397" s="350">
        <v>76</v>
      </c>
    </row>
    <row r="398" spans="1:19" ht="17.25" customHeight="1" x14ac:dyDescent="0.25">
      <c r="A398" s="382">
        <v>46</v>
      </c>
      <c r="B398" s="197" t="s">
        <v>540</v>
      </c>
      <c r="C398" s="198" t="s">
        <v>737</v>
      </c>
      <c r="D398" s="199" t="str">
        <f>IF((ISBLANK($D$11)),"----",(($D$11)+($S$7*S398)))</f>
        <v>----</v>
      </c>
      <c r="E398" s="200" t="str">
        <f t="shared" si="290"/>
        <v>----</v>
      </c>
      <c r="F398" s="199"/>
      <c r="G398" s="200"/>
      <c r="H398" s="199">
        <f>$H$11+($S$7*S398)</f>
        <v>44512</v>
      </c>
      <c r="I398" s="200">
        <f t="shared" si="291"/>
        <v>44512</v>
      </c>
      <c r="J398" s="201">
        <f>$J$11+($S$7*S398)</f>
        <v>44513</v>
      </c>
      <c r="K398" s="199">
        <f>$K$11+($S$7*S398)</f>
        <v>44513</v>
      </c>
      <c r="L398" s="200">
        <f t="shared" si="292"/>
        <v>44513</v>
      </c>
      <c r="M398" s="199">
        <f t="shared" si="293"/>
        <v>44520</v>
      </c>
      <c r="N398" s="200">
        <f t="shared" si="294"/>
        <v>44520</v>
      </c>
      <c r="O398" s="202">
        <f>$O$11</f>
        <v>7</v>
      </c>
      <c r="P398" s="203" t="str">
        <f>$P$11</f>
        <v>OOCL/COSCO</v>
      </c>
      <c r="Q398" s="420" t="s">
        <v>638</v>
      </c>
      <c r="R398" s="204" t="str">
        <f>$R$11</f>
        <v>-</v>
      </c>
      <c r="S398" s="350">
        <v>76</v>
      </c>
    </row>
    <row r="399" spans="1:19" ht="17.25" customHeight="1" thickBot="1" x14ac:dyDescent="0.3">
      <c r="A399" s="183">
        <v>46</v>
      </c>
      <c r="B399" s="175" t="s">
        <v>423</v>
      </c>
      <c r="C399" s="213" t="s">
        <v>744</v>
      </c>
      <c r="D399" s="141" t="str">
        <f>IF((ISBLANK($D$8)),"----",(($D$8)+($S$7*S399)))</f>
        <v>----</v>
      </c>
      <c r="E399" s="140" t="str">
        <f t="shared" si="290"/>
        <v>----</v>
      </c>
      <c r="F399" s="141"/>
      <c r="G399" s="140"/>
      <c r="H399" s="141">
        <f>$H$12+($S$7*S399)</f>
        <v>44512</v>
      </c>
      <c r="I399" s="140">
        <f t="shared" si="291"/>
        <v>44512</v>
      </c>
      <c r="J399" s="214">
        <f>$J$12+($S$7*S399)</f>
        <v>44513</v>
      </c>
      <c r="K399" s="141">
        <f>$K$12+($S$7*S399)</f>
        <v>44513</v>
      </c>
      <c r="L399" s="178">
        <f t="shared" si="292"/>
        <v>44513</v>
      </c>
      <c r="M399" s="141">
        <f t="shared" si="293"/>
        <v>44523</v>
      </c>
      <c r="N399" s="140">
        <f t="shared" si="294"/>
        <v>44523</v>
      </c>
      <c r="O399" s="215">
        <f>$O$12</f>
        <v>10</v>
      </c>
      <c r="P399" s="216" t="str">
        <f>$P$12</f>
        <v>CNC</v>
      </c>
      <c r="Q399" s="418" t="s">
        <v>640</v>
      </c>
      <c r="R399" s="217" t="str">
        <f>$R$12</f>
        <v>-</v>
      </c>
      <c r="S399" s="351">
        <v>76</v>
      </c>
    </row>
    <row r="400" spans="1:19" ht="17.25" customHeight="1" x14ac:dyDescent="0.25">
      <c r="A400" s="174">
        <v>47</v>
      </c>
      <c r="B400" s="165" t="s">
        <v>651</v>
      </c>
      <c r="C400" s="309" t="s">
        <v>726</v>
      </c>
      <c r="D400" s="115" t="str">
        <f>IF((ISBLANK($D$8)),"----",(($D$8)+($S$7*S400)))</f>
        <v>----</v>
      </c>
      <c r="E400" s="114" t="str">
        <f t="shared" ref="E400:E404" si="295">D400</f>
        <v>----</v>
      </c>
      <c r="F400" s="115"/>
      <c r="G400" s="114"/>
      <c r="H400" s="115">
        <f>$H$8+($S$7*S400)</f>
        <v>44517</v>
      </c>
      <c r="I400" s="114">
        <f t="shared" ref="I400:I404" si="296">H400</f>
        <v>44517</v>
      </c>
      <c r="J400" s="368">
        <f>$J$8+($S$7*S400)</f>
        <v>44518</v>
      </c>
      <c r="K400" s="115">
        <f>$K$8+($S$7*S400)</f>
        <v>44518</v>
      </c>
      <c r="L400" s="168">
        <f t="shared" ref="L400:L404" si="297">K400</f>
        <v>44518</v>
      </c>
      <c r="M400" s="115">
        <f t="shared" ref="M400:M404" si="298">K400+O400</f>
        <v>44530</v>
      </c>
      <c r="N400" s="114">
        <f t="shared" ref="N400:N404" si="299">M400</f>
        <v>44530</v>
      </c>
      <c r="O400" s="369">
        <f>$O$8</f>
        <v>12</v>
      </c>
      <c r="P400" s="312" t="str">
        <f>$P$8</f>
        <v>CNC</v>
      </c>
      <c r="Q400" s="417" t="s">
        <v>631</v>
      </c>
      <c r="R400" s="375" t="str">
        <f>$R$8</f>
        <v>-</v>
      </c>
      <c r="S400" s="349">
        <v>77</v>
      </c>
    </row>
    <row r="401" spans="1:19" ht="17.25" customHeight="1" x14ac:dyDescent="0.25">
      <c r="A401" s="382">
        <v>47</v>
      </c>
      <c r="B401" s="197" t="s">
        <v>714</v>
      </c>
      <c r="C401" s="198" t="s">
        <v>727</v>
      </c>
      <c r="D401" s="199">
        <f>IF((ISBLANK($D$9)),"----",(($D$9)+($S$7*S401)))</f>
        <v>44517</v>
      </c>
      <c r="E401" s="200">
        <f t="shared" si="295"/>
        <v>44517</v>
      </c>
      <c r="F401" s="199"/>
      <c r="G401" s="200"/>
      <c r="H401" s="199">
        <f>$H$9+($S$7*S401)</f>
        <v>44518</v>
      </c>
      <c r="I401" s="200">
        <f t="shared" si="296"/>
        <v>44518</v>
      </c>
      <c r="J401" s="201">
        <f>$J$9+($S$7*S401)</f>
        <v>44519</v>
      </c>
      <c r="K401" s="199">
        <f>$K$9+($S$7*S401)</f>
        <v>44520</v>
      </c>
      <c r="L401" s="200">
        <f t="shared" si="297"/>
        <v>44520</v>
      </c>
      <c r="M401" s="199">
        <f t="shared" si="298"/>
        <v>44527</v>
      </c>
      <c r="N401" s="200">
        <f t="shared" si="299"/>
        <v>44527</v>
      </c>
      <c r="O401" s="202">
        <f>$O$9</f>
        <v>7</v>
      </c>
      <c r="P401" s="203" t="str">
        <f>$P$9</f>
        <v>ONE</v>
      </c>
      <c r="Q401" s="420" t="s">
        <v>636</v>
      </c>
      <c r="R401" s="204" t="str">
        <f>$R$9</f>
        <v>LCL 危険品サービス</v>
      </c>
      <c r="S401" s="350">
        <v>77</v>
      </c>
    </row>
    <row r="402" spans="1:19" ht="17.25" customHeight="1" x14ac:dyDescent="0.25">
      <c r="A402" s="98">
        <v>47</v>
      </c>
      <c r="B402" s="89" t="s">
        <v>642</v>
      </c>
      <c r="C402" s="206"/>
      <c r="D402" s="207">
        <f>IF((ISBLANK($D$10)),"----",(($D$10)+($S$7*S402)))</f>
        <v>44518</v>
      </c>
      <c r="E402" s="208">
        <f t="shared" si="295"/>
        <v>44518</v>
      </c>
      <c r="F402" s="207"/>
      <c r="G402" s="208"/>
      <c r="H402" s="207">
        <f>$H$10+($S$7*S402)</f>
        <v>44519</v>
      </c>
      <c r="I402" s="208">
        <f t="shared" si="296"/>
        <v>44519</v>
      </c>
      <c r="J402" s="209">
        <f>$J$10+($S$7*S402)</f>
        <v>44520</v>
      </c>
      <c r="K402" s="207">
        <f>$K$11+($S$7*S402)</f>
        <v>44520</v>
      </c>
      <c r="L402" s="92">
        <f t="shared" si="297"/>
        <v>44520</v>
      </c>
      <c r="M402" s="207">
        <f t="shared" si="298"/>
        <v>44531</v>
      </c>
      <c r="N402" s="208">
        <f t="shared" si="299"/>
        <v>44531</v>
      </c>
      <c r="O402" s="210">
        <f>$O$10</f>
        <v>11</v>
      </c>
      <c r="P402" s="211" t="str">
        <f>$P$10</f>
        <v>WHL</v>
      </c>
      <c r="Q402" s="410" t="s">
        <v>641</v>
      </c>
      <c r="R402" s="212" t="str">
        <f>$R$10</f>
        <v>-</v>
      </c>
      <c r="S402" s="350">
        <v>77</v>
      </c>
    </row>
    <row r="403" spans="1:19" ht="17.25" customHeight="1" x14ac:dyDescent="0.25">
      <c r="A403" s="382">
        <v>47</v>
      </c>
      <c r="B403" s="197" t="s">
        <v>732</v>
      </c>
      <c r="C403" s="198" t="s">
        <v>738</v>
      </c>
      <c r="D403" s="199" t="str">
        <f>IF((ISBLANK($D$11)),"----",(($D$11)+($S$7*S403)))</f>
        <v>----</v>
      </c>
      <c r="E403" s="200" t="str">
        <f t="shared" si="295"/>
        <v>----</v>
      </c>
      <c r="F403" s="199"/>
      <c r="G403" s="200"/>
      <c r="H403" s="199">
        <f>$H$11+($S$7*S403)</f>
        <v>44519</v>
      </c>
      <c r="I403" s="200">
        <f t="shared" si="296"/>
        <v>44519</v>
      </c>
      <c r="J403" s="201">
        <f>$J$11+($S$7*S403)</f>
        <v>44520</v>
      </c>
      <c r="K403" s="199">
        <f>$K$11+($S$7*S403)</f>
        <v>44520</v>
      </c>
      <c r="L403" s="200">
        <f t="shared" si="297"/>
        <v>44520</v>
      </c>
      <c r="M403" s="199">
        <f t="shared" si="298"/>
        <v>44527</v>
      </c>
      <c r="N403" s="200">
        <f t="shared" si="299"/>
        <v>44527</v>
      </c>
      <c r="O403" s="202">
        <f>$O$11</f>
        <v>7</v>
      </c>
      <c r="P403" s="203" t="str">
        <f>$P$11</f>
        <v>OOCL/COSCO</v>
      </c>
      <c r="Q403" s="420" t="s">
        <v>638</v>
      </c>
      <c r="R403" s="204" t="str">
        <f>$R$11</f>
        <v>-</v>
      </c>
      <c r="S403" s="350">
        <v>77</v>
      </c>
    </row>
    <row r="404" spans="1:19" ht="17.25" customHeight="1" thickBot="1" x14ac:dyDescent="0.3">
      <c r="A404" s="183">
        <v>47</v>
      </c>
      <c r="B404" s="175" t="s">
        <v>425</v>
      </c>
      <c r="C404" s="213" t="s">
        <v>745</v>
      </c>
      <c r="D404" s="141" t="str">
        <f>IF((ISBLANK($D$8)),"----",(($D$8)+($S$7*S404)))</f>
        <v>----</v>
      </c>
      <c r="E404" s="140" t="str">
        <f t="shared" si="295"/>
        <v>----</v>
      </c>
      <c r="F404" s="141"/>
      <c r="G404" s="140"/>
      <c r="H404" s="141">
        <f>$H$12+($S$7*S404)</f>
        <v>44519</v>
      </c>
      <c r="I404" s="140">
        <f t="shared" si="296"/>
        <v>44519</v>
      </c>
      <c r="J404" s="214">
        <f>$J$12+($S$7*S404)</f>
        <v>44520</v>
      </c>
      <c r="K404" s="141">
        <f>$K$12+($S$7*S404)</f>
        <v>44520</v>
      </c>
      <c r="L404" s="178">
        <f t="shared" si="297"/>
        <v>44520</v>
      </c>
      <c r="M404" s="141">
        <f t="shared" si="298"/>
        <v>44530</v>
      </c>
      <c r="N404" s="140">
        <f t="shared" si="299"/>
        <v>44530</v>
      </c>
      <c r="O404" s="215">
        <f>$O$12</f>
        <v>10</v>
      </c>
      <c r="P404" s="216" t="str">
        <f>$P$12</f>
        <v>CNC</v>
      </c>
      <c r="Q404" s="418" t="s">
        <v>640</v>
      </c>
      <c r="R404" s="217" t="str">
        <f>$R$12</f>
        <v>-</v>
      </c>
      <c r="S404" s="351">
        <v>77</v>
      </c>
    </row>
    <row r="405" spans="1:19" ht="17.25" customHeight="1" x14ac:dyDescent="0.25">
      <c r="A405" s="174">
        <v>48</v>
      </c>
      <c r="B405" s="165" t="s">
        <v>226</v>
      </c>
      <c r="C405" s="309" t="s">
        <v>728</v>
      </c>
      <c r="D405" s="115" t="str">
        <f>IF((ISBLANK($D$8)),"----",(($D$8)+($S$7*S405)))</f>
        <v>----</v>
      </c>
      <c r="E405" s="114" t="str">
        <f t="shared" ref="E405:E409" si="300">D405</f>
        <v>----</v>
      </c>
      <c r="F405" s="115"/>
      <c r="G405" s="114"/>
      <c r="H405" s="115">
        <f>$H$8+($S$7*S405)</f>
        <v>44524</v>
      </c>
      <c r="I405" s="114">
        <f t="shared" ref="I405:I409" si="301">H405</f>
        <v>44524</v>
      </c>
      <c r="J405" s="368">
        <f>$J$8+($S$7*S405)</f>
        <v>44525</v>
      </c>
      <c r="K405" s="115">
        <f>$K$8+($S$7*S405)</f>
        <v>44525</v>
      </c>
      <c r="L405" s="168">
        <f t="shared" ref="L405:L409" si="302">K405</f>
        <v>44525</v>
      </c>
      <c r="M405" s="115">
        <f t="shared" ref="M405:M409" si="303">K405+O405</f>
        <v>44537</v>
      </c>
      <c r="N405" s="114">
        <f t="shared" ref="N405:N409" si="304">M405</f>
        <v>44537</v>
      </c>
      <c r="O405" s="369">
        <f>$O$8</f>
        <v>12</v>
      </c>
      <c r="P405" s="312" t="str">
        <f>$P$8</f>
        <v>CNC</v>
      </c>
      <c r="Q405" s="417" t="s">
        <v>631</v>
      </c>
      <c r="R405" s="375" t="str">
        <f>$R$8</f>
        <v>-</v>
      </c>
      <c r="S405" s="349">
        <v>78</v>
      </c>
    </row>
    <row r="406" spans="1:19" ht="17.25" customHeight="1" x14ac:dyDescent="0.25">
      <c r="A406" s="382">
        <v>48</v>
      </c>
      <c r="B406" s="197" t="s">
        <v>411</v>
      </c>
      <c r="C406" s="198" t="s">
        <v>729</v>
      </c>
      <c r="D406" s="199">
        <f>IF((ISBLANK($D$9)),"----",(($D$9)+($S$7*S406)))</f>
        <v>44524</v>
      </c>
      <c r="E406" s="200">
        <f t="shared" si="300"/>
        <v>44524</v>
      </c>
      <c r="F406" s="199"/>
      <c r="G406" s="200"/>
      <c r="H406" s="199">
        <f>$H$9+($S$7*S406)</f>
        <v>44525</v>
      </c>
      <c r="I406" s="200">
        <f t="shared" si="301"/>
        <v>44525</v>
      </c>
      <c r="J406" s="201">
        <f>$J$9+($S$7*S406)</f>
        <v>44526</v>
      </c>
      <c r="K406" s="199">
        <f>$K$9+($S$7*S406)</f>
        <v>44527</v>
      </c>
      <c r="L406" s="200">
        <f t="shared" si="302"/>
        <v>44527</v>
      </c>
      <c r="M406" s="199">
        <f t="shared" si="303"/>
        <v>44534</v>
      </c>
      <c r="N406" s="200">
        <f t="shared" si="304"/>
        <v>44534</v>
      </c>
      <c r="O406" s="202">
        <f>$O$9</f>
        <v>7</v>
      </c>
      <c r="P406" s="203" t="str">
        <f>$P$9</f>
        <v>ONE</v>
      </c>
      <c r="Q406" s="420" t="s">
        <v>636</v>
      </c>
      <c r="R406" s="204" t="str">
        <f>$R$9</f>
        <v>LCL 危険品サービス</v>
      </c>
      <c r="S406" s="350">
        <v>78</v>
      </c>
    </row>
    <row r="407" spans="1:19" ht="17.25" customHeight="1" x14ac:dyDescent="0.25">
      <c r="A407" s="98">
        <v>48</v>
      </c>
      <c r="B407" s="89" t="s">
        <v>515</v>
      </c>
      <c r="C407" s="206" t="s">
        <v>730</v>
      </c>
      <c r="D407" s="207">
        <f>IF((ISBLANK($D$10)),"----",(($D$10)+($S$7*S407)))</f>
        <v>44525</v>
      </c>
      <c r="E407" s="208">
        <f t="shared" si="300"/>
        <v>44525</v>
      </c>
      <c r="F407" s="207"/>
      <c r="G407" s="208"/>
      <c r="H407" s="207">
        <f>$H$10+($S$7*S407)</f>
        <v>44526</v>
      </c>
      <c r="I407" s="208">
        <f t="shared" si="301"/>
        <v>44526</v>
      </c>
      <c r="J407" s="209">
        <f>$J$10+($S$7*S407)</f>
        <v>44527</v>
      </c>
      <c r="K407" s="207">
        <f>$K$11+($S$7*S407)</f>
        <v>44527</v>
      </c>
      <c r="L407" s="92">
        <f t="shared" si="302"/>
        <v>44527</v>
      </c>
      <c r="M407" s="207">
        <f t="shared" si="303"/>
        <v>44538</v>
      </c>
      <c r="N407" s="208">
        <f t="shared" si="304"/>
        <v>44538</v>
      </c>
      <c r="O407" s="210">
        <f>$O$10</f>
        <v>11</v>
      </c>
      <c r="P407" s="211" t="str">
        <f>$P$10</f>
        <v>WHL</v>
      </c>
      <c r="Q407" s="410" t="s">
        <v>641</v>
      </c>
      <c r="R407" s="212" t="str">
        <f>$R$10</f>
        <v>-</v>
      </c>
      <c r="S407" s="350">
        <v>78</v>
      </c>
    </row>
    <row r="408" spans="1:19" ht="17.25" customHeight="1" x14ac:dyDescent="0.25">
      <c r="A408" s="382">
        <v>48</v>
      </c>
      <c r="B408" s="197" t="s">
        <v>739</v>
      </c>
      <c r="C408" s="198" t="s">
        <v>716</v>
      </c>
      <c r="D408" s="199" t="str">
        <f>IF((ISBLANK($D$11)),"----",(($D$11)+($S$7*S408)))</f>
        <v>----</v>
      </c>
      <c r="E408" s="200" t="str">
        <f t="shared" si="300"/>
        <v>----</v>
      </c>
      <c r="F408" s="199"/>
      <c r="G408" s="200"/>
      <c r="H408" s="199">
        <f>$H$11+($S$7*S408)</f>
        <v>44526</v>
      </c>
      <c r="I408" s="200">
        <f t="shared" si="301"/>
        <v>44526</v>
      </c>
      <c r="J408" s="201">
        <f>$J$11+($S$7*S408)</f>
        <v>44527</v>
      </c>
      <c r="K408" s="199">
        <f>$K$11+($S$7*S408)</f>
        <v>44527</v>
      </c>
      <c r="L408" s="200">
        <f t="shared" si="302"/>
        <v>44527</v>
      </c>
      <c r="M408" s="199">
        <f t="shared" si="303"/>
        <v>44534</v>
      </c>
      <c r="N408" s="200">
        <f t="shared" si="304"/>
        <v>44534</v>
      </c>
      <c r="O408" s="202">
        <f>$O$11</f>
        <v>7</v>
      </c>
      <c r="P408" s="203" t="str">
        <f>$P$11</f>
        <v>OOCL/COSCO</v>
      </c>
      <c r="Q408" s="420" t="s">
        <v>638</v>
      </c>
      <c r="R408" s="204" t="str">
        <f>$R$11</f>
        <v>-</v>
      </c>
      <c r="S408" s="350">
        <v>78</v>
      </c>
    </row>
    <row r="409" spans="1:19" ht="17.25" customHeight="1" thickBot="1" x14ac:dyDescent="0.3">
      <c r="A409" s="183">
        <v>48</v>
      </c>
      <c r="B409" s="175" t="s">
        <v>59</v>
      </c>
      <c r="C409" s="213" t="s">
        <v>746</v>
      </c>
      <c r="D409" s="141" t="str">
        <f>IF((ISBLANK($D$8)),"----",(($D$8)+($S$7*S409)))</f>
        <v>----</v>
      </c>
      <c r="E409" s="140" t="str">
        <f t="shared" si="300"/>
        <v>----</v>
      </c>
      <c r="F409" s="141"/>
      <c r="G409" s="140"/>
      <c r="H409" s="141">
        <f>$H$12+($S$7*S409)</f>
        <v>44526</v>
      </c>
      <c r="I409" s="140">
        <f t="shared" si="301"/>
        <v>44526</v>
      </c>
      <c r="J409" s="214">
        <f>$J$12+($S$7*S409)</f>
        <v>44527</v>
      </c>
      <c r="K409" s="141">
        <f>$K$12+($S$7*S409)</f>
        <v>44527</v>
      </c>
      <c r="L409" s="178">
        <f t="shared" si="302"/>
        <v>44527</v>
      </c>
      <c r="M409" s="141">
        <f t="shared" si="303"/>
        <v>44537</v>
      </c>
      <c r="N409" s="140">
        <f t="shared" si="304"/>
        <v>44537</v>
      </c>
      <c r="O409" s="215">
        <f>$O$12</f>
        <v>10</v>
      </c>
      <c r="P409" s="216" t="str">
        <f>$P$12</f>
        <v>CNC</v>
      </c>
      <c r="Q409" s="418" t="s">
        <v>640</v>
      </c>
      <c r="R409" s="217" t="str">
        <f>$R$12</f>
        <v>-</v>
      </c>
      <c r="S409" s="351">
        <v>78</v>
      </c>
    </row>
    <row r="410" spans="1:19" ht="15" customHeight="1" x14ac:dyDescent="0.25">
      <c r="A410" s="196"/>
      <c r="B410" s="443" t="s">
        <v>76</v>
      </c>
      <c r="C410" s="443"/>
      <c r="D410" s="443"/>
      <c r="E410" s="443"/>
      <c r="F410" s="443"/>
      <c r="G410" s="443"/>
      <c r="H410" s="443"/>
      <c r="I410" s="443"/>
      <c r="J410" s="443"/>
      <c r="K410" s="443"/>
      <c r="L410" s="443"/>
      <c r="M410" s="443"/>
      <c r="N410" s="443"/>
      <c r="O410" s="443"/>
      <c r="P410" s="443"/>
      <c r="Q410" s="443"/>
      <c r="R410" s="443"/>
    </row>
    <row r="411" spans="1:19" ht="15" customHeight="1" x14ac:dyDescent="0.25">
      <c r="A411" s="227"/>
      <c r="B411" s="227"/>
      <c r="C411" s="227"/>
      <c r="D411" s="227"/>
      <c r="E411" s="227"/>
      <c r="F411" s="227"/>
      <c r="G411" s="227"/>
      <c r="H411" s="227"/>
      <c r="I411" s="227"/>
      <c r="J411" s="227"/>
      <c r="K411" s="227"/>
      <c r="L411" s="227"/>
      <c r="M411" s="227"/>
      <c r="N411" s="227"/>
      <c r="O411" s="227"/>
      <c r="P411" s="227"/>
      <c r="Q411" s="227"/>
      <c r="R411" s="227"/>
    </row>
    <row r="412" spans="1:19" ht="16.899999999999999" customHeight="1" x14ac:dyDescent="0.25">
      <c r="A412" s="227"/>
      <c r="B412" s="226" t="s">
        <v>77</v>
      </c>
      <c r="C412" s="228"/>
      <c r="D412" s="227"/>
      <c r="E412" s="229"/>
      <c r="F412" s="227"/>
      <c r="G412" s="227"/>
      <c r="H412" s="227"/>
      <c r="I412" s="227"/>
      <c r="J412" s="229"/>
      <c r="K412" s="230"/>
      <c r="L412" s="227"/>
      <c r="M412" s="227"/>
      <c r="N412" s="227"/>
      <c r="O412" s="227"/>
      <c r="P412" s="227"/>
      <c r="Q412" s="227"/>
      <c r="R412" s="231"/>
    </row>
    <row r="413" spans="1:19" ht="15.75" x14ac:dyDescent="0.25">
      <c r="A413" s="196"/>
      <c r="B413" s="227" t="s">
        <v>78</v>
      </c>
      <c r="C413" s="232"/>
      <c r="D413" s="233"/>
      <c r="E413" s="234"/>
      <c r="F413" s="234"/>
      <c r="G413" s="196"/>
      <c r="H413" s="234"/>
      <c r="I413" s="196"/>
      <c r="J413" s="196"/>
      <c r="K413" s="196"/>
      <c r="L413" s="196"/>
      <c r="M413" s="196"/>
      <c r="N413" s="196"/>
      <c r="O413" s="196"/>
      <c r="P413" s="196"/>
      <c r="Q413" s="196"/>
      <c r="R413" s="196"/>
    </row>
    <row r="414" spans="1:19" ht="15" customHeight="1" x14ac:dyDescent="0.25">
      <c r="A414" s="196"/>
      <c r="B414" s="227"/>
      <c r="C414" s="227"/>
      <c r="D414" s="227"/>
      <c r="E414" s="235"/>
      <c r="F414" s="227"/>
      <c r="G414" s="196"/>
      <c r="H414" s="227"/>
      <c r="I414" s="196"/>
      <c r="J414" s="196"/>
      <c r="K414" s="196"/>
      <c r="L414" s="196"/>
      <c r="M414" s="196"/>
      <c r="N414" s="196"/>
      <c r="O414" s="196"/>
      <c r="P414" s="196"/>
      <c r="Q414" s="196"/>
      <c r="R414" s="196"/>
    </row>
    <row r="415" spans="1:19" x14ac:dyDescent="0.25">
      <c r="B415" s="226" t="s">
        <v>79</v>
      </c>
      <c r="C415" s="3"/>
      <c r="D415" s="227"/>
      <c r="G415" s="227" t="s">
        <v>80</v>
      </c>
      <c r="I415" s="227" t="s">
        <v>80</v>
      </c>
    </row>
    <row r="416" spans="1:19" x14ac:dyDescent="0.25">
      <c r="B416" s="227" t="s">
        <v>81</v>
      </c>
      <c r="C416" s="3"/>
      <c r="D416" s="3"/>
    </row>
    <row r="417" spans="2:21" x14ac:dyDescent="0.25">
      <c r="B417" s="227" t="s">
        <v>82</v>
      </c>
    </row>
    <row r="424" spans="2:21" x14ac:dyDescent="0.25">
      <c r="B424" s="239"/>
      <c r="C424" s="3"/>
      <c r="D424" s="3"/>
    </row>
    <row r="425" spans="2:21" x14ac:dyDescent="0.25">
      <c r="B425" s="240"/>
    </row>
    <row r="427" spans="2:21" s="236" customFormat="1" x14ac:dyDescent="0.25">
      <c r="B427" s="236" t="s">
        <v>83</v>
      </c>
      <c r="J427" s="237"/>
      <c r="K427" s="238"/>
      <c r="S427" s="196"/>
      <c r="T427" s="196"/>
      <c r="U427" s="196"/>
    </row>
    <row r="428" spans="2:21" s="236" customFormat="1" x14ac:dyDescent="0.25">
      <c r="B428" s="236" t="s">
        <v>84</v>
      </c>
      <c r="J428" s="237"/>
      <c r="K428" s="238"/>
      <c r="S428" s="196"/>
      <c r="T428" s="196"/>
      <c r="U428" s="196"/>
    </row>
    <row r="429" spans="2:21" s="236" customFormat="1" x14ac:dyDescent="0.25">
      <c r="B429" s="236" t="s">
        <v>85</v>
      </c>
      <c r="J429" s="237"/>
      <c r="K429" s="238"/>
      <c r="S429" s="196"/>
      <c r="T429" s="196"/>
      <c r="U429" s="196"/>
    </row>
    <row r="430" spans="2:21" s="236" customFormat="1" x14ac:dyDescent="0.25">
      <c r="B430" s="236" t="s">
        <v>86</v>
      </c>
      <c r="J430" s="237"/>
      <c r="K430" s="238"/>
      <c r="S430" s="196"/>
      <c r="T430" s="196"/>
      <c r="U430" s="196"/>
    </row>
    <row r="431" spans="2:21" s="236" customFormat="1" x14ac:dyDescent="0.25">
      <c r="B431" s="236" t="s">
        <v>87</v>
      </c>
      <c r="J431" s="237"/>
      <c r="K431" s="238"/>
      <c r="S431" s="196"/>
      <c r="T431" s="196"/>
      <c r="U431" s="196"/>
    </row>
    <row r="432" spans="2:21" s="236" customFormat="1" x14ac:dyDescent="0.25">
      <c r="B432" s="236" t="s">
        <v>88</v>
      </c>
      <c r="J432" s="237"/>
      <c r="K432" s="238"/>
      <c r="S432" s="196"/>
      <c r="T432" s="196"/>
      <c r="U432" s="196"/>
    </row>
    <row r="433" spans="2:21" s="236" customFormat="1" x14ac:dyDescent="0.25">
      <c r="B433" s="236" t="s">
        <v>89</v>
      </c>
      <c r="J433" s="237"/>
      <c r="K433" s="238"/>
      <c r="S433" s="196"/>
      <c r="T433" s="196"/>
      <c r="U433" s="196"/>
    </row>
    <row r="434" spans="2:21" s="236" customFormat="1" x14ac:dyDescent="0.25">
      <c r="B434" s="236" t="s">
        <v>90</v>
      </c>
      <c r="J434" s="237"/>
      <c r="K434" s="238"/>
      <c r="S434" s="196"/>
      <c r="T434" s="196"/>
      <c r="U434" s="196"/>
    </row>
    <row r="435" spans="2:21" s="236" customFormat="1" x14ac:dyDescent="0.25">
      <c r="B435" s="236" t="s">
        <v>715</v>
      </c>
      <c r="J435" s="237"/>
      <c r="K435" s="238"/>
      <c r="S435" s="196"/>
      <c r="T435" s="196"/>
      <c r="U435" s="196"/>
    </row>
    <row r="436" spans="2:21" s="236" customFormat="1" x14ac:dyDescent="0.25">
      <c r="B436" s="236" t="s">
        <v>91</v>
      </c>
      <c r="J436" s="237"/>
      <c r="K436" s="238"/>
      <c r="S436" s="196"/>
      <c r="T436" s="196"/>
      <c r="U436" s="196"/>
    </row>
    <row r="437" spans="2:21" s="236" customFormat="1" x14ac:dyDescent="0.25">
      <c r="B437" s="236" t="s">
        <v>92</v>
      </c>
      <c r="J437" s="237"/>
      <c r="K437" s="238"/>
      <c r="S437" s="196"/>
      <c r="T437" s="196"/>
      <c r="U437" s="196"/>
    </row>
    <row r="438" spans="2:21" s="236" customFormat="1" x14ac:dyDescent="0.25">
      <c r="B438" s="236" t="s">
        <v>93</v>
      </c>
      <c r="J438" s="237"/>
      <c r="K438" s="238"/>
      <c r="S438" s="196"/>
      <c r="T438" s="196"/>
      <c r="U438" s="196"/>
    </row>
    <row r="439" spans="2:21" s="236" customFormat="1" x14ac:dyDescent="0.25">
      <c r="B439" s="236" t="s">
        <v>94</v>
      </c>
      <c r="J439" s="237"/>
      <c r="K439" s="238"/>
      <c r="S439" s="196"/>
      <c r="T439" s="196"/>
      <c r="U439" s="196"/>
    </row>
    <row r="440" spans="2:21" s="236" customFormat="1" x14ac:dyDescent="0.25">
      <c r="B440" s="236" t="s">
        <v>95</v>
      </c>
      <c r="J440" s="237"/>
      <c r="K440" s="238"/>
      <c r="S440" s="196"/>
      <c r="T440" s="196"/>
      <c r="U440" s="196"/>
    </row>
    <row r="441" spans="2:21" s="236" customFormat="1" x14ac:dyDescent="0.25">
      <c r="B441" s="236" t="s">
        <v>96</v>
      </c>
      <c r="J441" s="237"/>
      <c r="K441" s="238"/>
      <c r="S441" s="196"/>
      <c r="T441" s="196"/>
      <c r="U441" s="196"/>
    </row>
    <row r="442" spans="2:21" s="236" customFormat="1" x14ac:dyDescent="0.25">
      <c r="B442" s="236" t="s">
        <v>97</v>
      </c>
      <c r="J442" s="237"/>
      <c r="K442" s="238"/>
      <c r="S442" s="196"/>
      <c r="T442" s="196"/>
      <c r="U442" s="196"/>
    </row>
    <row r="443" spans="2:21" s="236" customFormat="1" x14ac:dyDescent="0.25">
      <c r="B443" s="236" t="s">
        <v>652</v>
      </c>
      <c r="J443" s="237"/>
      <c r="K443" s="238"/>
      <c r="S443" s="196"/>
      <c r="T443" s="196"/>
      <c r="U443" s="196"/>
    </row>
    <row r="444" spans="2:21" s="236" customFormat="1" x14ac:dyDescent="0.25">
      <c r="B444" s="236" t="s">
        <v>650</v>
      </c>
      <c r="J444" s="237"/>
      <c r="K444" s="238"/>
      <c r="S444" s="196"/>
      <c r="T444" s="196"/>
      <c r="U444" s="196"/>
    </row>
    <row r="445" spans="2:21" x14ac:dyDescent="0.25">
      <c r="B445" s="236" t="s">
        <v>98</v>
      </c>
    </row>
    <row r="446" spans="2:21" x14ac:dyDescent="0.25">
      <c r="B446" s="236" t="s">
        <v>736</v>
      </c>
    </row>
    <row r="447" spans="2:21" x14ac:dyDescent="0.25">
      <c r="B447" s="236" t="s">
        <v>36</v>
      </c>
    </row>
    <row r="448" spans="2:21" x14ac:dyDescent="0.25">
      <c r="B448" s="236" t="s">
        <v>740</v>
      </c>
    </row>
    <row r="449" spans="2:21" x14ac:dyDescent="0.25">
      <c r="B449" s="236" t="s">
        <v>99</v>
      </c>
    </row>
    <row r="450" spans="2:21" x14ac:dyDescent="0.25">
      <c r="B450" s="236" t="s">
        <v>100</v>
      </c>
    </row>
    <row r="451" spans="2:21" x14ac:dyDescent="0.25">
      <c r="B451" s="236" t="s">
        <v>101</v>
      </c>
    </row>
    <row r="452" spans="2:21" s="236" customFormat="1" x14ac:dyDescent="0.25">
      <c r="B452" s="236" t="s">
        <v>102</v>
      </c>
      <c r="J452" s="237"/>
      <c r="K452" s="238"/>
      <c r="S452" s="196"/>
      <c r="T452" s="196"/>
      <c r="U452" s="196"/>
    </row>
    <row r="453" spans="2:21" s="236" customFormat="1" x14ac:dyDescent="0.25">
      <c r="B453" s="236" t="s">
        <v>103</v>
      </c>
      <c r="J453" s="237"/>
      <c r="K453" s="238"/>
      <c r="S453" s="196"/>
      <c r="T453" s="196"/>
      <c r="U453" s="196"/>
    </row>
    <row r="454" spans="2:21" s="236" customFormat="1" ht="13.9" customHeight="1" x14ac:dyDescent="0.25">
      <c r="B454" s="236" t="s">
        <v>104</v>
      </c>
      <c r="J454" s="237"/>
      <c r="K454" s="238"/>
      <c r="S454" s="196"/>
      <c r="T454" s="196"/>
      <c r="U454" s="196"/>
    </row>
    <row r="455" spans="2:21" s="236" customFormat="1" ht="13.9" customHeight="1" x14ac:dyDescent="0.25">
      <c r="B455" s="236" t="s">
        <v>105</v>
      </c>
      <c r="J455" s="237"/>
      <c r="K455" s="238"/>
      <c r="S455" s="196"/>
      <c r="T455" s="196"/>
      <c r="U455" s="196"/>
    </row>
    <row r="456" spans="2:21" s="236" customFormat="1" ht="13.9" customHeight="1" x14ac:dyDescent="0.25">
      <c r="B456" s="236" t="s">
        <v>106</v>
      </c>
      <c r="J456" s="237"/>
      <c r="K456" s="238"/>
      <c r="S456" s="196"/>
      <c r="T456" s="196"/>
      <c r="U456" s="196"/>
    </row>
    <row r="457" spans="2:21" s="236" customFormat="1" x14ac:dyDescent="0.25">
      <c r="B457" s="236" t="s">
        <v>103</v>
      </c>
      <c r="J457" s="237"/>
      <c r="K457" s="238"/>
      <c r="S457" s="196"/>
      <c r="T457" s="196"/>
      <c r="U457" s="196"/>
    </row>
    <row r="458" spans="2:21" s="236" customFormat="1" ht="15" customHeight="1" x14ac:dyDescent="0.25">
      <c r="B458" s="236" t="s">
        <v>107</v>
      </c>
      <c r="J458" s="237"/>
      <c r="K458" s="238"/>
      <c r="S458" s="196"/>
      <c r="T458" s="196"/>
      <c r="U458" s="196"/>
    </row>
    <row r="459" spans="2:21" s="236" customFormat="1" x14ac:dyDescent="0.25">
      <c r="B459" s="236" t="s">
        <v>108</v>
      </c>
      <c r="J459" s="237"/>
      <c r="K459" s="238"/>
      <c r="S459" s="196"/>
      <c r="T459" s="196"/>
      <c r="U459" s="196"/>
    </row>
    <row r="460" spans="2:21" s="236" customFormat="1" x14ac:dyDescent="0.25">
      <c r="B460" s="236" t="s">
        <v>109</v>
      </c>
      <c r="J460" s="237"/>
      <c r="K460" s="238"/>
      <c r="S460" s="196"/>
      <c r="T460" s="196"/>
      <c r="U460" s="196"/>
    </row>
    <row r="461" spans="2:21" s="236" customFormat="1" x14ac:dyDescent="0.25">
      <c r="B461" s="236" t="s">
        <v>110</v>
      </c>
      <c r="J461" s="237"/>
      <c r="K461" s="238"/>
      <c r="S461" s="196"/>
      <c r="T461" s="196"/>
      <c r="U461" s="196"/>
    </row>
    <row r="462" spans="2:21" s="236" customFormat="1" x14ac:dyDescent="0.25">
      <c r="B462" s="236" t="s">
        <v>111</v>
      </c>
      <c r="J462" s="237"/>
      <c r="K462" s="238"/>
      <c r="S462" s="196"/>
      <c r="T462" s="196"/>
      <c r="U462" s="196"/>
    </row>
    <row r="463" spans="2:21" s="236" customFormat="1" x14ac:dyDescent="0.25">
      <c r="B463" s="236" t="s">
        <v>112</v>
      </c>
      <c r="J463" s="237"/>
      <c r="K463" s="238"/>
      <c r="S463" s="196"/>
      <c r="T463" s="196"/>
      <c r="U463" s="196"/>
    </row>
    <row r="464" spans="2:21" s="236" customFormat="1" x14ac:dyDescent="0.25">
      <c r="B464" s="236" t="s">
        <v>113</v>
      </c>
      <c r="J464" s="237"/>
      <c r="K464" s="238"/>
      <c r="S464" s="196"/>
      <c r="T464" s="196"/>
      <c r="U464" s="196"/>
    </row>
    <row r="465" spans="2:21" s="236" customFormat="1" x14ac:dyDescent="0.25">
      <c r="B465" s="236" t="s">
        <v>114</v>
      </c>
      <c r="J465" s="237"/>
      <c r="K465" s="238"/>
      <c r="S465" s="196"/>
      <c r="T465" s="196"/>
      <c r="U465" s="196"/>
    </row>
    <row r="466" spans="2:21" s="236" customFormat="1" x14ac:dyDescent="0.25">
      <c r="B466" s="236" t="s">
        <v>578</v>
      </c>
      <c r="J466" s="237"/>
      <c r="K466" s="238"/>
      <c r="S466" s="196"/>
      <c r="T466" s="196"/>
      <c r="U466" s="196"/>
    </row>
    <row r="467" spans="2:21" s="236" customFormat="1" x14ac:dyDescent="0.25">
      <c r="B467" s="236" t="s">
        <v>403</v>
      </c>
      <c r="J467" s="237"/>
      <c r="K467" s="238"/>
      <c r="S467" s="196"/>
      <c r="T467" s="196"/>
      <c r="U467" s="196"/>
    </row>
    <row r="468" spans="2:21" s="236" customFormat="1" x14ac:dyDescent="0.25">
      <c r="B468" s="236" t="s">
        <v>115</v>
      </c>
      <c r="J468" s="237"/>
      <c r="K468" s="238"/>
      <c r="S468" s="196"/>
      <c r="T468" s="196"/>
      <c r="U468" s="196"/>
    </row>
    <row r="469" spans="2:21" s="236" customFormat="1" x14ac:dyDescent="0.25">
      <c r="B469" s="236" t="s">
        <v>445</v>
      </c>
      <c r="J469" s="237"/>
      <c r="K469" s="238"/>
      <c r="S469" s="196"/>
      <c r="T469" s="196"/>
      <c r="U469" s="196"/>
    </row>
    <row r="470" spans="2:21" s="236" customFormat="1" x14ac:dyDescent="0.25">
      <c r="B470" s="236" t="s">
        <v>116</v>
      </c>
      <c r="J470" s="237"/>
      <c r="K470" s="238"/>
      <c r="S470" s="196"/>
      <c r="T470" s="196"/>
      <c r="U470" s="196"/>
    </row>
    <row r="471" spans="2:21" s="236" customFormat="1" x14ac:dyDescent="0.25">
      <c r="B471" s="236" t="s">
        <v>117</v>
      </c>
      <c r="J471" s="237"/>
      <c r="K471" s="238"/>
      <c r="S471" s="196"/>
      <c r="T471" s="196"/>
      <c r="U471" s="196"/>
    </row>
    <row r="472" spans="2:21" s="236" customFormat="1" ht="15" customHeight="1" x14ac:dyDescent="0.25">
      <c r="B472" s="236" t="s">
        <v>118</v>
      </c>
      <c r="J472" s="237"/>
      <c r="K472" s="238"/>
      <c r="S472" s="196"/>
      <c r="T472" s="196"/>
      <c r="U472" s="196"/>
    </row>
    <row r="473" spans="2:21" s="236" customFormat="1" ht="15" customHeight="1" x14ac:dyDescent="0.25">
      <c r="B473" s="236" t="s">
        <v>119</v>
      </c>
      <c r="J473" s="237"/>
      <c r="K473" s="238"/>
      <c r="S473" s="196"/>
      <c r="T473" s="196"/>
      <c r="U473" s="196"/>
    </row>
    <row r="474" spans="2:21" s="236" customFormat="1" ht="15" customHeight="1" x14ac:dyDescent="0.25">
      <c r="B474" s="236" t="s">
        <v>120</v>
      </c>
      <c r="J474" s="237"/>
      <c r="K474" s="238"/>
      <c r="S474" s="196"/>
      <c r="T474" s="196"/>
      <c r="U474" s="196"/>
    </row>
    <row r="475" spans="2:21" s="236" customFormat="1" ht="15" customHeight="1" x14ac:dyDescent="0.25">
      <c r="B475" s="236" t="s">
        <v>121</v>
      </c>
      <c r="J475" s="237"/>
      <c r="K475" s="238"/>
      <c r="S475" s="196"/>
      <c r="T475" s="196"/>
      <c r="U475" s="196"/>
    </row>
    <row r="476" spans="2:21" s="236" customFormat="1" x14ac:dyDescent="0.25">
      <c r="B476" s="236" t="s">
        <v>122</v>
      </c>
      <c r="J476" s="237"/>
      <c r="K476" s="238"/>
      <c r="S476" s="196"/>
      <c r="T476" s="196"/>
      <c r="U476" s="196"/>
    </row>
    <row r="477" spans="2:21" s="236" customFormat="1" ht="15" customHeight="1" x14ac:dyDescent="0.25">
      <c r="B477" s="236" t="s">
        <v>123</v>
      </c>
      <c r="J477" s="237"/>
      <c r="K477" s="238"/>
      <c r="S477" s="196"/>
      <c r="T477" s="196"/>
      <c r="U477" s="196"/>
    </row>
    <row r="478" spans="2:21" s="236" customFormat="1" ht="15" customHeight="1" x14ac:dyDescent="0.25">
      <c r="B478" s="236" t="s">
        <v>124</v>
      </c>
      <c r="J478" s="237"/>
      <c r="K478" s="238"/>
      <c r="S478" s="196"/>
      <c r="T478" s="196"/>
      <c r="U478" s="196"/>
    </row>
    <row r="479" spans="2:21" s="236" customFormat="1" ht="15" customHeight="1" x14ac:dyDescent="0.25">
      <c r="B479" s="236" t="s">
        <v>125</v>
      </c>
      <c r="J479" s="237"/>
      <c r="K479" s="238"/>
      <c r="S479" s="196"/>
      <c r="T479" s="196"/>
      <c r="U479" s="196"/>
    </row>
    <row r="480" spans="2:21" s="236" customFormat="1" ht="15" customHeight="1" x14ac:dyDescent="0.25">
      <c r="B480" s="236" t="s">
        <v>126</v>
      </c>
      <c r="J480" s="237"/>
      <c r="K480" s="238"/>
      <c r="S480" s="196"/>
      <c r="T480" s="196"/>
      <c r="U480" s="196"/>
    </row>
    <row r="481" spans="2:21" s="236" customFormat="1" ht="15" customHeight="1" x14ac:dyDescent="0.25">
      <c r="B481" s="236" t="s">
        <v>44</v>
      </c>
      <c r="J481" s="237"/>
      <c r="K481" s="238"/>
      <c r="S481" s="196"/>
      <c r="T481" s="196"/>
      <c r="U481" s="196"/>
    </row>
    <row r="482" spans="2:21" s="236" customFormat="1" ht="15" customHeight="1" x14ac:dyDescent="0.25">
      <c r="B482" s="236" t="s">
        <v>53</v>
      </c>
      <c r="J482" s="237"/>
      <c r="K482" s="238"/>
      <c r="S482" s="196"/>
      <c r="T482" s="196"/>
      <c r="U482" s="196"/>
    </row>
    <row r="483" spans="2:21" s="236" customFormat="1" ht="15" customHeight="1" x14ac:dyDescent="0.25">
      <c r="B483" s="236" t="s">
        <v>127</v>
      </c>
      <c r="J483" s="237"/>
      <c r="K483" s="238"/>
      <c r="S483" s="196"/>
      <c r="T483" s="196"/>
      <c r="U483" s="196"/>
    </row>
    <row r="484" spans="2:21" s="236" customFormat="1" ht="15" customHeight="1" x14ac:dyDescent="0.25">
      <c r="B484" s="236" t="s">
        <v>128</v>
      </c>
      <c r="J484" s="237"/>
      <c r="K484" s="238"/>
      <c r="S484" s="196"/>
      <c r="T484" s="196"/>
      <c r="U484" s="196"/>
    </row>
    <row r="485" spans="2:21" s="236" customFormat="1" ht="15" customHeight="1" x14ac:dyDescent="0.25">
      <c r="B485" s="236" t="s">
        <v>129</v>
      </c>
      <c r="J485" s="237"/>
      <c r="K485" s="238"/>
      <c r="S485" s="196"/>
      <c r="T485" s="196"/>
      <c r="U485" s="196"/>
    </row>
    <row r="486" spans="2:21" s="236" customFormat="1" ht="15" customHeight="1" x14ac:dyDescent="0.25">
      <c r="B486" s="236" t="s">
        <v>130</v>
      </c>
      <c r="J486" s="237"/>
      <c r="K486" s="238"/>
      <c r="S486" s="196"/>
      <c r="T486" s="196"/>
      <c r="U486" s="196"/>
    </row>
    <row r="487" spans="2:21" s="236" customFormat="1" ht="15" customHeight="1" x14ac:dyDescent="0.25">
      <c r="B487" s="236" t="s">
        <v>131</v>
      </c>
      <c r="J487" s="237"/>
      <c r="K487" s="238"/>
      <c r="S487" s="196"/>
      <c r="T487" s="196"/>
      <c r="U487" s="196"/>
    </row>
    <row r="488" spans="2:21" s="236" customFormat="1" ht="15" customHeight="1" x14ac:dyDescent="0.25">
      <c r="B488" s="236" t="s">
        <v>132</v>
      </c>
      <c r="J488" s="237"/>
      <c r="K488" s="238"/>
      <c r="S488" s="196"/>
      <c r="T488" s="196"/>
      <c r="U488" s="196"/>
    </row>
    <row r="489" spans="2:21" s="236" customFormat="1" ht="15" customHeight="1" x14ac:dyDescent="0.25">
      <c r="B489" s="236" t="s">
        <v>133</v>
      </c>
      <c r="J489" s="237"/>
      <c r="K489" s="238"/>
      <c r="S489" s="196"/>
      <c r="T489" s="196"/>
      <c r="U489" s="196"/>
    </row>
    <row r="490" spans="2:21" s="236" customFormat="1" ht="15" customHeight="1" x14ac:dyDescent="0.25">
      <c r="B490" s="236" t="s">
        <v>134</v>
      </c>
      <c r="J490" s="237"/>
      <c r="K490" s="238"/>
      <c r="S490" s="196"/>
      <c r="T490" s="196"/>
      <c r="U490" s="196"/>
    </row>
    <row r="491" spans="2:21" s="236" customFormat="1" ht="15" customHeight="1" x14ac:dyDescent="0.25">
      <c r="B491" s="236" t="s">
        <v>135</v>
      </c>
      <c r="J491" s="237"/>
      <c r="K491" s="238"/>
      <c r="S491" s="196"/>
      <c r="T491" s="196"/>
      <c r="U491" s="196"/>
    </row>
    <row r="492" spans="2:21" s="236" customFormat="1" ht="15" customHeight="1" x14ac:dyDescent="0.25">
      <c r="B492" s="236" t="s">
        <v>136</v>
      </c>
      <c r="J492" s="237"/>
      <c r="K492" s="238"/>
      <c r="S492" s="196"/>
      <c r="T492" s="196"/>
      <c r="U492" s="196"/>
    </row>
    <row r="493" spans="2:21" s="236" customFormat="1" ht="15" customHeight="1" x14ac:dyDescent="0.25">
      <c r="B493" s="236" t="s">
        <v>137</v>
      </c>
      <c r="J493" s="237"/>
      <c r="K493" s="238"/>
      <c r="S493" s="196"/>
      <c r="T493" s="196"/>
      <c r="U493" s="196"/>
    </row>
    <row r="494" spans="2:21" s="236" customFormat="1" x14ac:dyDescent="0.25">
      <c r="B494" s="236" t="s">
        <v>138</v>
      </c>
      <c r="J494" s="237"/>
      <c r="K494" s="238"/>
      <c r="S494" s="196"/>
      <c r="T494" s="196"/>
      <c r="U494" s="196"/>
    </row>
    <row r="495" spans="2:21" s="236" customFormat="1" x14ac:dyDescent="0.25">
      <c r="B495" s="236" t="s">
        <v>46</v>
      </c>
      <c r="J495" s="237"/>
      <c r="K495" s="238"/>
      <c r="S495" s="196"/>
      <c r="T495" s="196"/>
      <c r="U495" s="196"/>
    </row>
    <row r="496" spans="2:21" s="236" customFormat="1" x14ac:dyDescent="0.25">
      <c r="B496" s="236" t="s">
        <v>261</v>
      </c>
      <c r="J496" s="237"/>
      <c r="K496" s="238"/>
      <c r="S496" s="196"/>
      <c r="T496" s="196"/>
      <c r="U496" s="196"/>
    </row>
    <row r="497" spans="2:21" s="236" customFormat="1" x14ac:dyDescent="0.25">
      <c r="B497" s="236" t="s">
        <v>139</v>
      </c>
      <c r="J497" s="237"/>
      <c r="K497" s="238"/>
      <c r="S497" s="196"/>
      <c r="T497" s="196"/>
      <c r="U497" s="196"/>
    </row>
    <row r="498" spans="2:21" s="236" customFormat="1" x14ac:dyDescent="0.25">
      <c r="B498" s="236" t="s">
        <v>140</v>
      </c>
      <c r="J498" s="237"/>
      <c r="K498" s="238"/>
      <c r="S498" s="196"/>
      <c r="T498" s="196"/>
      <c r="U498" s="196"/>
    </row>
    <row r="499" spans="2:21" s="236" customFormat="1" x14ac:dyDescent="0.25">
      <c r="B499" s="236" t="s">
        <v>141</v>
      </c>
      <c r="J499" s="237"/>
      <c r="K499" s="238"/>
      <c r="S499" s="196"/>
      <c r="T499" s="196"/>
      <c r="U499" s="196"/>
    </row>
    <row r="500" spans="2:21" s="236" customFormat="1" x14ac:dyDescent="0.25">
      <c r="B500" s="236" t="s">
        <v>142</v>
      </c>
      <c r="J500" s="237"/>
      <c r="K500" s="238"/>
      <c r="S500" s="196"/>
      <c r="T500" s="196"/>
      <c r="U500" s="196"/>
    </row>
    <row r="501" spans="2:21" s="236" customFormat="1" x14ac:dyDescent="0.25">
      <c r="B501" s="236" t="s">
        <v>24</v>
      </c>
      <c r="J501" s="237"/>
      <c r="K501" s="238"/>
      <c r="S501" s="196"/>
      <c r="T501" s="196"/>
      <c r="U501" s="196"/>
    </row>
    <row r="502" spans="2:21" s="236" customFormat="1" x14ac:dyDescent="0.25">
      <c r="B502" s="236" t="s">
        <v>143</v>
      </c>
      <c r="J502" s="237"/>
      <c r="K502" s="238"/>
      <c r="S502" s="196"/>
      <c r="T502" s="196"/>
      <c r="U502" s="196"/>
    </row>
    <row r="503" spans="2:21" s="236" customFormat="1" x14ac:dyDescent="0.25">
      <c r="B503" s="236" t="s">
        <v>655</v>
      </c>
      <c r="J503" s="237"/>
      <c r="K503" s="238"/>
      <c r="S503" s="196"/>
      <c r="T503" s="196"/>
      <c r="U503" s="196"/>
    </row>
    <row r="504" spans="2:21" s="236" customFormat="1" x14ac:dyDescent="0.25">
      <c r="B504" s="236" t="s">
        <v>26</v>
      </c>
      <c r="J504" s="237"/>
      <c r="K504" s="238"/>
      <c r="S504" s="196"/>
      <c r="T504" s="196"/>
      <c r="U504" s="196"/>
    </row>
    <row r="505" spans="2:21" s="236" customFormat="1" x14ac:dyDescent="0.25">
      <c r="B505" s="236" t="s">
        <v>264</v>
      </c>
      <c r="J505" s="237"/>
      <c r="K505" s="238"/>
      <c r="S505" s="196"/>
      <c r="T505" s="196"/>
      <c r="U505" s="196"/>
    </row>
    <row r="506" spans="2:21" s="236" customFormat="1" x14ac:dyDescent="0.25">
      <c r="B506" s="236" t="s">
        <v>144</v>
      </c>
      <c r="J506" s="237"/>
      <c r="K506" s="238"/>
      <c r="S506" s="196"/>
      <c r="T506" s="196"/>
      <c r="U506" s="196"/>
    </row>
    <row r="507" spans="2:21" s="236" customFormat="1" x14ac:dyDescent="0.25">
      <c r="B507" s="236" t="s">
        <v>30</v>
      </c>
      <c r="J507" s="237"/>
      <c r="K507" s="238"/>
      <c r="S507" s="196"/>
      <c r="T507" s="196"/>
      <c r="U507" s="196"/>
    </row>
    <row r="508" spans="2:21" s="236" customFormat="1" x14ac:dyDescent="0.25">
      <c r="B508" s="236" t="s">
        <v>40</v>
      </c>
      <c r="J508" s="237"/>
      <c r="K508" s="238"/>
      <c r="S508" s="196"/>
      <c r="T508" s="196"/>
      <c r="U508" s="196"/>
    </row>
    <row r="509" spans="2:21" s="236" customFormat="1" x14ac:dyDescent="0.25">
      <c r="B509" s="236" t="s">
        <v>49</v>
      </c>
      <c r="J509" s="237"/>
      <c r="K509" s="238"/>
      <c r="S509" s="196"/>
      <c r="T509" s="196"/>
      <c r="U509" s="196"/>
    </row>
    <row r="510" spans="2:21" s="236" customFormat="1" x14ac:dyDescent="0.25">
      <c r="B510" s="236" t="s">
        <v>30</v>
      </c>
      <c r="J510" s="237"/>
      <c r="K510" s="238"/>
      <c r="S510" s="196"/>
      <c r="T510" s="196"/>
      <c r="U510" s="196"/>
    </row>
    <row r="511" spans="2:21" s="236" customFormat="1" x14ac:dyDescent="0.25">
      <c r="B511" s="236" t="s">
        <v>733</v>
      </c>
      <c r="J511" s="237"/>
      <c r="K511" s="238"/>
      <c r="S511" s="196"/>
      <c r="T511" s="196"/>
      <c r="U511" s="196"/>
    </row>
    <row r="512" spans="2:21" s="236" customFormat="1" x14ac:dyDescent="0.25">
      <c r="B512" s="236" t="s">
        <v>145</v>
      </c>
      <c r="J512" s="237"/>
      <c r="K512" s="238"/>
      <c r="S512" s="196"/>
      <c r="T512" s="196"/>
      <c r="U512" s="196"/>
    </row>
    <row r="513" spans="2:21" s="236" customFormat="1" x14ac:dyDescent="0.25">
      <c r="B513" s="236" t="s">
        <v>146</v>
      </c>
      <c r="J513" s="237"/>
      <c r="K513" s="238"/>
      <c r="S513" s="196"/>
      <c r="T513" s="196"/>
      <c r="U513" s="196"/>
    </row>
    <row r="514" spans="2:21" s="236" customFormat="1" x14ac:dyDescent="0.25">
      <c r="B514" s="236" t="s">
        <v>147</v>
      </c>
      <c r="J514" s="237"/>
      <c r="K514" s="238"/>
      <c r="S514" s="196"/>
      <c r="T514" s="196"/>
      <c r="U514" s="196"/>
    </row>
    <row r="515" spans="2:21" s="236" customFormat="1" x14ac:dyDescent="0.25">
      <c r="B515" s="236" t="s">
        <v>148</v>
      </c>
      <c r="J515" s="237"/>
      <c r="K515" s="238"/>
      <c r="S515" s="196"/>
      <c r="T515" s="196"/>
      <c r="U515" s="196"/>
    </row>
    <row r="516" spans="2:21" s="236" customFormat="1" x14ac:dyDescent="0.25">
      <c r="B516" s="236" t="s">
        <v>34</v>
      </c>
      <c r="J516" s="237"/>
      <c r="K516" s="238"/>
      <c r="S516" s="196"/>
      <c r="T516" s="196"/>
      <c r="U516" s="196"/>
    </row>
    <row r="517" spans="2:21" s="236" customFormat="1" x14ac:dyDescent="0.25">
      <c r="B517" s="236" t="s">
        <v>149</v>
      </c>
      <c r="J517" s="237"/>
      <c r="K517" s="238"/>
      <c r="S517" s="196"/>
      <c r="T517" s="196"/>
      <c r="U517" s="196"/>
    </row>
    <row r="518" spans="2:21" s="236" customFormat="1" x14ac:dyDescent="0.25">
      <c r="B518" s="236" t="s">
        <v>150</v>
      </c>
      <c r="J518" s="237"/>
      <c r="K518" s="238"/>
      <c r="S518" s="196"/>
      <c r="T518" s="196"/>
      <c r="U518" s="196"/>
    </row>
    <row r="519" spans="2:21" s="236" customFormat="1" x14ac:dyDescent="0.25">
      <c r="B519" s="236" t="s">
        <v>151</v>
      </c>
      <c r="J519" s="237"/>
      <c r="K519" s="238"/>
      <c r="S519" s="196"/>
      <c r="T519" s="196"/>
      <c r="U519" s="196"/>
    </row>
    <row r="520" spans="2:21" s="236" customFormat="1" x14ac:dyDescent="0.25">
      <c r="B520" s="236" t="s">
        <v>152</v>
      </c>
      <c r="J520" s="237"/>
      <c r="K520" s="238"/>
      <c r="S520" s="196"/>
      <c r="T520" s="196"/>
      <c r="U520" s="196"/>
    </row>
    <row r="521" spans="2:21" s="236" customFormat="1" x14ac:dyDescent="0.25">
      <c r="B521" s="236" t="s">
        <v>153</v>
      </c>
      <c r="J521" s="237"/>
      <c r="K521" s="238"/>
      <c r="S521" s="196"/>
      <c r="T521" s="196"/>
      <c r="U521" s="196"/>
    </row>
    <row r="522" spans="2:21" s="236" customFormat="1" x14ac:dyDescent="0.25">
      <c r="B522" s="236" t="s">
        <v>154</v>
      </c>
      <c r="J522" s="237"/>
      <c r="K522" s="238"/>
      <c r="S522" s="196"/>
      <c r="T522" s="196"/>
      <c r="U522" s="196"/>
    </row>
    <row r="523" spans="2:21" s="236" customFormat="1" x14ac:dyDescent="0.25">
      <c r="B523" s="236" t="s">
        <v>155</v>
      </c>
      <c r="J523" s="237"/>
      <c r="K523" s="238"/>
      <c r="S523" s="196"/>
      <c r="T523" s="196"/>
      <c r="U523" s="196"/>
    </row>
    <row r="524" spans="2:21" s="236" customFormat="1" x14ac:dyDescent="0.25">
      <c r="B524" s="236" t="s">
        <v>156</v>
      </c>
      <c r="J524" s="237"/>
      <c r="K524" s="238"/>
      <c r="S524" s="196"/>
      <c r="T524" s="196"/>
      <c r="U524" s="196"/>
    </row>
    <row r="525" spans="2:21" s="236" customFormat="1" x14ac:dyDescent="0.25">
      <c r="B525" s="236" t="s">
        <v>157</v>
      </c>
      <c r="J525" s="237"/>
      <c r="K525" s="238"/>
      <c r="S525" s="196"/>
      <c r="T525" s="196"/>
      <c r="U525" s="196"/>
    </row>
    <row r="526" spans="2:21" s="236" customFormat="1" x14ac:dyDescent="0.25">
      <c r="B526" s="236" t="s">
        <v>158</v>
      </c>
      <c r="J526" s="237"/>
      <c r="K526" s="238"/>
      <c r="S526" s="196"/>
      <c r="T526" s="196"/>
      <c r="U526" s="196"/>
    </row>
    <row r="527" spans="2:21" s="236" customFormat="1" ht="15" customHeight="1" x14ac:dyDescent="0.25">
      <c r="B527" s="236" t="s">
        <v>159</v>
      </c>
      <c r="J527" s="237"/>
      <c r="K527" s="238"/>
      <c r="S527" s="196"/>
      <c r="T527" s="196"/>
      <c r="U527" s="196"/>
    </row>
    <row r="528" spans="2:21" s="236" customFormat="1" ht="15" customHeight="1" x14ac:dyDescent="0.25">
      <c r="B528" s="236" t="s">
        <v>160</v>
      </c>
      <c r="J528" s="237"/>
      <c r="K528" s="238"/>
      <c r="S528" s="196"/>
      <c r="T528" s="196"/>
      <c r="U528" s="196"/>
    </row>
    <row r="529" spans="2:21" s="236" customFormat="1" ht="15" customHeight="1" x14ac:dyDescent="0.25">
      <c r="B529" s="236" t="s">
        <v>161</v>
      </c>
      <c r="J529" s="237"/>
      <c r="K529" s="238"/>
      <c r="S529" s="196"/>
      <c r="T529" s="196"/>
      <c r="U529" s="196"/>
    </row>
    <row r="530" spans="2:21" s="236" customFormat="1" ht="15" customHeight="1" x14ac:dyDescent="0.25">
      <c r="B530" s="236" t="s">
        <v>162</v>
      </c>
      <c r="J530" s="237"/>
      <c r="K530" s="238"/>
      <c r="S530" s="196"/>
      <c r="T530" s="196"/>
      <c r="U530" s="196"/>
    </row>
    <row r="531" spans="2:21" s="236" customFormat="1" x14ac:dyDescent="0.25">
      <c r="B531" s="236" t="s">
        <v>163</v>
      </c>
      <c r="J531" s="237"/>
      <c r="K531" s="238"/>
      <c r="S531" s="196"/>
      <c r="T531" s="196"/>
      <c r="U531" s="196"/>
    </row>
    <row r="532" spans="2:21" s="236" customFormat="1" x14ac:dyDescent="0.25">
      <c r="B532" s="236" t="s">
        <v>164</v>
      </c>
      <c r="J532" s="237"/>
      <c r="K532" s="238"/>
      <c r="S532" s="196"/>
      <c r="T532" s="196"/>
      <c r="U532" s="196"/>
    </row>
    <row r="533" spans="2:21" s="236" customFormat="1" x14ac:dyDescent="0.25">
      <c r="B533" s="236" t="s">
        <v>165</v>
      </c>
      <c r="J533" s="237"/>
      <c r="K533" s="238"/>
      <c r="S533" s="196"/>
      <c r="T533" s="196"/>
      <c r="U533" s="196"/>
    </row>
    <row r="534" spans="2:21" s="236" customFormat="1" x14ac:dyDescent="0.25">
      <c r="B534" s="236" t="s">
        <v>166</v>
      </c>
      <c r="J534" s="237"/>
      <c r="K534" s="238"/>
      <c r="S534" s="196"/>
      <c r="T534" s="196"/>
      <c r="U534" s="196"/>
    </row>
    <row r="535" spans="2:21" s="236" customFormat="1" x14ac:dyDescent="0.25">
      <c r="B535" s="236" t="s">
        <v>167</v>
      </c>
      <c r="J535" s="237"/>
      <c r="K535" s="238"/>
      <c r="S535" s="196"/>
      <c r="T535" s="196"/>
      <c r="U535" s="196"/>
    </row>
    <row r="536" spans="2:21" s="236" customFormat="1" x14ac:dyDescent="0.25">
      <c r="B536" s="236" t="s">
        <v>168</v>
      </c>
      <c r="J536" s="237"/>
      <c r="K536" s="238"/>
      <c r="S536" s="196"/>
      <c r="T536" s="196"/>
      <c r="U536" s="196"/>
    </row>
    <row r="537" spans="2:21" s="236" customFormat="1" x14ac:dyDescent="0.25">
      <c r="B537" s="236" t="s">
        <v>169</v>
      </c>
      <c r="J537" s="237"/>
      <c r="K537" s="238"/>
      <c r="S537" s="196"/>
      <c r="T537" s="196"/>
      <c r="U537" s="196"/>
    </row>
    <row r="538" spans="2:21" s="236" customFormat="1" x14ac:dyDescent="0.25">
      <c r="B538" s="236" t="s">
        <v>170</v>
      </c>
      <c r="J538" s="237"/>
      <c r="K538" s="238"/>
      <c r="S538" s="196"/>
      <c r="T538" s="196"/>
      <c r="U538" s="196"/>
    </row>
    <row r="539" spans="2:21" s="236" customFormat="1" x14ac:dyDescent="0.25">
      <c r="B539" s="236" t="s">
        <v>171</v>
      </c>
      <c r="J539" s="237"/>
      <c r="K539" s="238"/>
      <c r="S539" s="196"/>
      <c r="T539" s="196"/>
      <c r="U539" s="196"/>
    </row>
    <row r="540" spans="2:21" s="236" customFormat="1" ht="15" customHeight="1" x14ac:dyDescent="0.25">
      <c r="B540" s="236" t="s">
        <v>172</v>
      </c>
      <c r="J540" s="237"/>
      <c r="K540" s="238"/>
      <c r="S540" s="196"/>
      <c r="T540" s="196"/>
      <c r="U540" s="196"/>
    </row>
    <row r="541" spans="2:21" s="236" customFormat="1" ht="15" customHeight="1" x14ac:dyDescent="0.25">
      <c r="B541" s="236" t="s">
        <v>173</v>
      </c>
      <c r="J541" s="237"/>
      <c r="K541" s="238"/>
      <c r="S541" s="196"/>
      <c r="T541" s="196"/>
      <c r="U541" s="196"/>
    </row>
    <row r="542" spans="2:21" s="236" customFormat="1" ht="15" customHeight="1" x14ac:dyDescent="0.25">
      <c r="B542" s="236" t="s">
        <v>174</v>
      </c>
      <c r="J542" s="237"/>
      <c r="K542" s="238"/>
      <c r="S542" s="196"/>
      <c r="T542" s="196"/>
      <c r="U542" s="196"/>
    </row>
    <row r="543" spans="2:21" s="236" customFormat="1" ht="15" customHeight="1" x14ac:dyDescent="0.25">
      <c r="B543" s="236" t="s">
        <v>175</v>
      </c>
      <c r="J543" s="237"/>
      <c r="K543" s="238"/>
      <c r="S543" s="196"/>
      <c r="T543" s="196"/>
      <c r="U543" s="196"/>
    </row>
    <row r="544" spans="2:21" s="236" customFormat="1" ht="15" customHeight="1" x14ac:dyDescent="0.25">
      <c r="B544" s="236" t="s">
        <v>668</v>
      </c>
      <c r="J544" s="237"/>
      <c r="K544" s="238"/>
      <c r="S544" s="196"/>
      <c r="T544" s="196"/>
      <c r="U544" s="196"/>
    </row>
    <row r="545" spans="2:21" ht="15" customHeight="1" x14ac:dyDescent="0.25">
      <c r="B545" s="236" t="s">
        <v>176</v>
      </c>
    </row>
    <row r="546" spans="2:21" ht="15" customHeight="1" x14ac:dyDescent="0.25">
      <c r="B546" s="236" t="s">
        <v>177</v>
      </c>
    </row>
    <row r="547" spans="2:21" s="236" customFormat="1" ht="15" customHeight="1" x14ac:dyDescent="0.25">
      <c r="B547" s="236" t="s">
        <v>178</v>
      </c>
      <c r="J547" s="237"/>
      <c r="K547" s="238"/>
      <c r="S547" s="196"/>
      <c r="T547" s="196"/>
      <c r="U547" s="196"/>
    </row>
    <row r="548" spans="2:21" s="236" customFormat="1" ht="15" customHeight="1" x14ac:dyDescent="0.25">
      <c r="B548" s="236" t="s">
        <v>179</v>
      </c>
      <c r="J548" s="237"/>
      <c r="K548" s="238"/>
      <c r="S548" s="196"/>
      <c r="T548" s="196"/>
      <c r="U548" s="196"/>
    </row>
    <row r="549" spans="2:21" s="236" customFormat="1" ht="15" customHeight="1" x14ac:dyDescent="0.25">
      <c r="B549" s="236" t="s">
        <v>180</v>
      </c>
      <c r="J549" s="237"/>
      <c r="K549" s="238"/>
      <c r="S549" s="196"/>
      <c r="T549" s="196"/>
      <c r="U549" s="196"/>
    </row>
    <row r="550" spans="2:21" s="236" customFormat="1" ht="15" customHeight="1" x14ac:dyDescent="0.25">
      <c r="B550" s="236" t="s">
        <v>181</v>
      </c>
      <c r="J550" s="237"/>
      <c r="K550" s="238"/>
      <c r="S550" s="196"/>
      <c r="T550" s="196"/>
      <c r="U550" s="196"/>
    </row>
    <row r="551" spans="2:21" s="236" customFormat="1" ht="15" customHeight="1" x14ac:dyDescent="0.25">
      <c r="B551" s="236" t="s">
        <v>182</v>
      </c>
      <c r="J551" s="237"/>
      <c r="K551" s="238"/>
      <c r="S551" s="196"/>
      <c r="T551" s="196"/>
      <c r="U551" s="196"/>
    </row>
    <row r="552" spans="2:21" s="236" customFormat="1" ht="15" customHeight="1" x14ac:dyDescent="0.25">
      <c r="B552" s="236" t="s">
        <v>183</v>
      </c>
      <c r="J552" s="237"/>
      <c r="K552" s="238"/>
      <c r="S552" s="196"/>
      <c r="T552" s="196"/>
      <c r="U552" s="196"/>
    </row>
    <row r="553" spans="2:21" s="236" customFormat="1" ht="15" customHeight="1" x14ac:dyDescent="0.25">
      <c r="B553" s="236" t="s">
        <v>184</v>
      </c>
      <c r="J553" s="237"/>
      <c r="K553" s="238"/>
      <c r="S553" s="196"/>
      <c r="T553" s="196"/>
      <c r="U553" s="196"/>
    </row>
    <row r="554" spans="2:21" s="236" customFormat="1" ht="15" customHeight="1" x14ac:dyDescent="0.25">
      <c r="B554" s="236" t="s">
        <v>185</v>
      </c>
      <c r="J554" s="237"/>
      <c r="K554" s="238"/>
      <c r="S554" s="196"/>
      <c r="T554" s="196"/>
      <c r="U554" s="196"/>
    </row>
    <row r="555" spans="2:21" s="236" customFormat="1" ht="15" customHeight="1" x14ac:dyDescent="0.25">
      <c r="B555" s="236" t="s">
        <v>186</v>
      </c>
      <c r="J555" s="237"/>
      <c r="K555" s="238"/>
      <c r="S555" s="196"/>
      <c r="T555" s="196"/>
      <c r="U555" s="196"/>
    </row>
    <row r="556" spans="2:21" s="236" customFormat="1" ht="15" customHeight="1" x14ac:dyDescent="0.25">
      <c r="B556" s="236" t="s">
        <v>187</v>
      </c>
      <c r="J556" s="237"/>
      <c r="K556" s="238"/>
      <c r="S556" s="196"/>
      <c r="T556" s="196"/>
      <c r="U556" s="196"/>
    </row>
    <row r="557" spans="2:21" s="236" customFormat="1" ht="15" customHeight="1" x14ac:dyDescent="0.25">
      <c r="B557" s="236" t="s">
        <v>188</v>
      </c>
      <c r="J557" s="237"/>
      <c r="K557" s="238"/>
      <c r="S557" s="196"/>
      <c r="T557" s="196"/>
      <c r="U557" s="196"/>
    </row>
    <row r="558" spans="2:21" s="236" customFormat="1" ht="15" customHeight="1" x14ac:dyDescent="0.25">
      <c r="B558" s="236" t="s">
        <v>189</v>
      </c>
      <c r="J558" s="237"/>
      <c r="K558" s="238"/>
      <c r="S558" s="196"/>
      <c r="T558" s="196"/>
      <c r="U558" s="196"/>
    </row>
    <row r="559" spans="2:21" s="236" customFormat="1" ht="15" customHeight="1" x14ac:dyDescent="0.25">
      <c r="B559" s="236" t="s">
        <v>190</v>
      </c>
      <c r="J559" s="237"/>
      <c r="K559" s="238"/>
      <c r="S559" s="196"/>
      <c r="T559" s="196"/>
      <c r="U559" s="196"/>
    </row>
    <row r="560" spans="2:21" s="236" customFormat="1" ht="15" customHeight="1" x14ac:dyDescent="0.25">
      <c r="B560" s="236" t="s">
        <v>56</v>
      </c>
      <c r="J560" s="237"/>
      <c r="K560" s="238"/>
      <c r="S560" s="196"/>
      <c r="T560" s="196"/>
      <c r="U560" s="196"/>
    </row>
    <row r="561" spans="2:21" s="236" customFormat="1" ht="15" customHeight="1" x14ac:dyDescent="0.25">
      <c r="B561" s="236" t="s">
        <v>724</v>
      </c>
      <c r="J561" s="237"/>
      <c r="K561" s="238"/>
      <c r="S561" s="196"/>
      <c r="T561" s="196"/>
      <c r="U561" s="196"/>
    </row>
    <row r="562" spans="2:21" s="236" customFormat="1" ht="15" customHeight="1" x14ac:dyDescent="0.25">
      <c r="B562" s="236" t="s">
        <v>28</v>
      </c>
      <c r="J562" s="237"/>
      <c r="K562" s="238"/>
      <c r="S562" s="196"/>
      <c r="T562" s="196"/>
      <c r="U562" s="196"/>
    </row>
    <row r="563" spans="2:21" s="236" customFormat="1" ht="15" customHeight="1" x14ac:dyDescent="0.25">
      <c r="B563" s="236" t="s">
        <v>38</v>
      </c>
      <c r="J563" s="237"/>
      <c r="K563" s="238"/>
      <c r="S563" s="196"/>
      <c r="T563" s="196"/>
      <c r="U563" s="196"/>
    </row>
    <row r="564" spans="2:21" s="236" customFormat="1" ht="15" customHeight="1" x14ac:dyDescent="0.25">
      <c r="B564" s="236" t="s">
        <v>48</v>
      </c>
      <c r="J564" s="237"/>
      <c r="K564" s="238"/>
      <c r="S564" s="196"/>
      <c r="T564" s="196"/>
      <c r="U564" s="196"/>
    </row>
    <row r="565" spans="2:21" s="236" customFormat="1" ht="15" customHeight="1" x14ac:dyDescent="0.25">
      <c r="B565" s="236" t="s">
        <v>191</v>
      </c>
      <c r="J565" s="237"/>
      <c r="K565" s="238"/>
      <c r="S565" s="196"/>
      <c r="T565" s="196"/>
      <c r="U565" s="196"/>
    </row>
    <row r="566" spans="2:21" s="236" customFormat="1" ht="15" customHeight="1" x14ac:dyDescent="0.25">
      <c r="B566" s="236" t="s">
        <v>32</v>
      </c>
      <c r="J566" s="237"/>
      <c r="K566" s="238"/>
      <c r="S566" s="196"/>
      <c r="T566" s="196"/>
      <c r="U566" s="196"/>
    </row>
    <row r="567" spans="2:21" s="236" customFormat="1" ht="15" customHeight="1" x14ac:dyDescent="0.25">
      <c r="B567" s="236" t="s">
        <v>42</v>
      </c>
      <c r="J567" s="237"/>
      <c r="K567" s="238"/>
      <c r="S567" s="196"/>
      <c r="T567" s="196"/>
      <c r="U567" s="196"/>
    </row>
    <row r="568" spans="2:21" s="236" customFormat="1" ht="15" customHeight="1" x14ac:dyDescent="0.25">
      <c r="B568" s="236" t="s">
        <v>51</v>
      </c>
      <c r="J568" s="237"/>
      <c r="K568" s="238"/>
      <c r="S568" s="196"/>
      <c r="T568" s="196"/>
      <c r="U568" s="196"/>
    </row>
    <row r="569" spans="2:21" s="236" customFormat="1" ht="15" customHeight="1" x14ac:dyDescent="0.25">
      <c r="B569" s="236" t="s">
        <v>273</v>
      </c>
      <c r="J569" s="237"/>
      <c r="K569" s="238"/>
      <c r="S569" s="196"/>
      <c r="T569" s="196"/>
      <c r="U569" s="196"/>
    </row>
    <row r="570" spans="2:21" s="236" customFormat="1" ht="15" customHeight="1" x14ac:dyDescent="0.25">
      <c r="B570" s="236" t="s">
        <v>742</v>
      </c>
      <c r="J570" s="237"/>
      <c r="K570" s="238"/>
      <c r="S570" s="196"/>
      <c r="T570" s="196"/>
      <c r="U570" s="196"/>
    </row>
    <row r="571" spans="2:21" s="236" customFormat="1" ht="15" customHeight="1" x14ac:dyDescent="0.25">
      <c r="B571" s="236" t="s">
        <v>192</v>
      </c>
      <c r="J571" s="237"/>
      <c r="K571" s="238"/>
      <c r="S571" s="196"/>
      <c r="T571" s="196"/>
      <c r="U571" s="196"/>
    </row>
  </sheetData>
  <autoFilter ref="A7:S228" xr:uid="{3D830D8D-0FAC-47D6-9181-6EBB1CDA8C0E}">
    <filterColumn colId="3" showButton="0"/>
    <filterColumn colId="5" showButton="0"/>
    <filterColumn colId="7" showButton="0"/>
    <filterColumn colId="9" showButton="0"/>
    <filterColumn colId="10" showButton="0"/>
    <filterColumn colId="12" showButton="0"/>
  </autoFilter>
  <mergeCells count="9">
    <mergeCell ref="B410:R410"/>
    <mergeCell ref="B1:R1"/>
    <mergeCell ref="B2:R2"/>
    <mergeCell ref="B3:R3"/>
    <mergeCell ref="D7:E7"/>
    <mergeCell ref="H7:I7"/>
    <mergeCell ref="J7:L7"/>
    <mergeCell ref="M7:N7"/>
    <mergeCell ref="F7:G7"/>
  </mergeCells>
  <phoneticPr fontId="3"/>
  <dataValidations count="3">
    <dataValidation type="list" allowBlank="1" showInputMessage="1" showErrorMessage="1" sqref="WVM983421:WVM983461 WLQ235:WLQ409 B235:B409 WVM235:WVM409 JA235:JA409 SW235:SW409 ACS235:ACS409 AMO235:AMO409 AWK235:AWK409 BGG235:BGG409 BQC235:BQC409 BZY235:BZY409 CJU235:CJU409 CTQ235:CTQ409 DDM235:DDM409 DNI235:DNI409 DXE235:DXE409 EHA235:EHA409 EQW235:EQW409 FAS235:FAS409 FKO235:FKO409 FUK235:FUK409 GEG235:GEG409 GOC235:GOC409 GXY235:GXY409 HHU235:HHU409 HRQ235:HRQ409 IBM235:IBM409 ILI235:ILI409 IVE235:IVE409 JFA235:JFA409 JOW235:JOW409 JYS235:JYS409 KIO235:KIO409 KSK235:KSK409 LCG235:LCG409 LMC235:LMC409 LVY235:LVY409 MFU235:MFU409 MPQ235:MPQ409 MZM235:MZM409 NJI235:NJI409 NTE235:NTE409 ODA235:ODA409 OMW235:OMW409 OWS235:OWS409 PGO235:PGO409 PQK235:PQK409 QAG235:QAG409 QKC235:QKC409 QTY235:QTY409 RDU235:RDU409 RNQ235:RNQ409 RXM235:RXM409 SHI235:SHI409 SRE235:SRE409 TBA235:TBA409 TKW235:TKW409 TUS235:TUS409 UEO235:UEO409 UOK235:UOK409 UYG235:UYG409 VIC235:VIC409 VRY235:VRY409 B200:B232 B14:B188 WLQ983421:WLQ983461 B65917:B65957 JA65917:JA65957 SW65917:SW65957 ACS65917:ACS65957 AMO65917:AMO65957 AWK65917:AWK65957 BGG65917:BGG65957 BQC65917:BQC65957 BZY65917:BZY65957 CJU65917:CJU65957 CTQ65917:CTQ65957 DDM65917:DDM65957 DNI65917:DNI65957 DXE65917:DXE65957 EHA65917:EHA65957 EQW65917:EQW65957 FAS65917:FAS65957 FKO65917:FKO65957 FUK65917:FUK65957 GEG65917:GEG65957 GOC65917:GOC65957 GXY65917:GXY65957 HHU65917:HHU65957 HRQ65917:HRQ65957 IBM65917:IBM65957 ILI65917:ILI65957 IVE65917:IVE65957 JFA65917:JFA65957 JOW65917:JOW65957 JYS65917:JYS65957 KIO65917:KIO65957 KSK65917:KSK65957 LCG65917:LCG65957 LMC65917:LMC65957 LVY65917:LVY65957 MFU65917:MFU65957 MPQ65917:MPQ65957 MZM65917:MZM65957 NJI65917:NJI65957 NTE65917:NTE65957 ODA65917:ODA65957 OMW65917:OMW65957 OWS65917:OWS65957 PGO65917:PGO65957 PQK65917:PQK65957 QAG65917:QAG65957 QKC65917:QKC65957 QTY65917:QTY65957 RDU65917:RDU65957 RNQ65917:RNQ65957 RXM65917:RXM65957 SHI65917:SHI65957 SRE65917:SRE65957 TBA65917:TBA65957 TKW65917:TKW65957 TUS65917:TUS65957 UEO65917:UEO65957 UOK65917:UOK65957 UYG65917:UYG65957 VIC65917:VIC65957 VRY65917:VRY65957 WBU65917:WBU65957 WLQ65917:WLQ65957 WVM65917:WVM65957 B131453:B131493 JA131453:JA131493 SW131453:SW131493 ACS131453:ACS131493 AMO131453:AMO131493 AWK131453:AWK131493 BGG131453:BGG131493 BQC131453:BQC131493 BZY131453:BZY131493 CJU131453:CJU131493 CTQ131453:CTQ131493 DDM131453:DDM131493 DNI131453:DNI131493 DXE131453:DXE131493 EHA131453:EHA131493 EQW131453:EQW131493 FAS131453:FAS131493 FKO131453:FKO131493 FUK131453:FUK131493 GEG131453:GEG131493 GOC131453:GOC131493 GXY131453:GXY131493 HHU131453:HHU131493 HRQ131453:HRQ131493 IBM131453:IBM131493 ILI131453:ILI131493 IVE131453:IVE131493 JFA131453:JFA131493 JOW131453:JOW131493 JYS131453:JYS131493 KIO131453:KIO131493 KSK131453:KSK131493 LCG131453:LCG131493 LMC131453:LMC131493 LVY131453:LVY131493 MFU131453:MFU131493 MPQ131453:MPQ131493 MZM131453:MZM131493 NJI131453:NJI131493 NTE131453:NTE131493 ODA131453:ODA131493 OMW131453:OMW131493 OWS131453:OWS131493 PGO131453:PGO131493 PQK131453:PQK131493 QAG131453:QAG131493 QKC131453:QKC131493 QTY131453:QTY131493 RDU131453:RDU131493 RNQ131453:RNQ131493 RXM131453:RXM131493 SHI131453:SHI131493 SRE131453:SRE131493 TBA131453:TBA131493 TKW131453:TKW131493 TUS131453:TUS131493 UEO131453:UEO131493 UOK131453:UOK131493 UYG131453:UYG131493 VIC131453:VIC131493 VRY131453:VRY131493 WBU131453:WBU131493 WLQ131453:WLQ131493 WVM131453:WVM131493 B196989:B197029 JA196989:JA197029 SW196989:SW197029 ACS196989:ACS197029 AMO196989:AMO197029 AWK196989:AWK197029 BGG196989:BGG197029 BQC196989:BQC197029 BZY196989:BZY197029 CJU196989:CJU197029 CTQ196989:CTQ197029 DDM196989:DDM197029 DNI196989:DNI197029 DXE196989:DXE197029 EHA196989:EHA197029 EQW196989:EQW197029 FAS196989:FAS197029 FKO196989:FKO197029 FUK196989:FUK197029 GEG196989:GEG197029 GOC196989:GOC197029 GXY196989:GXY197029 HHU196989:HHU197029 HRQ196989:HRQ197029 IBM196989:IBM197029 ILI196989:ILI197029 IVE196989:IVE197029 JFA196989:JFA197029 JOW196989:JOW197029 JYS196989:JYS197029 KIO196989:KIO197029 KSK196989:KSK197029 LCG196989:LCG197029 LMC196989:LMC197029 LVY196989:LVY197029 MFU196989:MFU197029 MPQ196989:MPQ197029 MZM196989:MZM197029 NJI196989:NJI197029 NTE196989:NTE197029 ODA196989:ODA197029 OMW196989:OMW197029 OWS196989:OWS197029 PGO196989:PGO197029 PQK196989:PQK197029 QAG196989:QAG197029 QKC196989:QKC197029 QTY196989:QTY197029 RDU196989:RDU197029 RNQ196989:RNQ197029 RXM196989:RXM197029 SHI196989:SHI197029 SRE196989:SRE197029 TBA196989:TBA197029 TKW196989:TKW197029 TUS196989:TUS197029 UEO196989:UEO197029 UOK196989:UOK197029 UYG196989:UYG197029 VIC196989:VIC197029 VRY196989:VRY197029 WBU196989:WBU197029 WLQ196989:WLQ197029 WVM196989:WVM197029 B262525:B262565 JA262525:JA262565 SW262525:SW262565 ACS262525:ACS262565 AMO262525:AMO262565 AWK262525:AWK262565 BGG262525:BGG262565 BQC262525:BQC262565 BZY262525:BZY262565 CJU262525:CJU262565 CTQ262525:CTQ262565 DDM262525:DDM262565 DNI262525:DNI262565 DXE262525:DXE262565 EHA262525:EHA262565 EQW262525:EQW262565 FAS262525:FAS262565 FKO262525:FKO262565 FUK262525:FUK262565 GEG262525:GEG262565 GOC262525:GOC262565 GXY262525:GXY262565 HHU262525:HHU262565 HRQ262525:HRQ262565 IBM262525:IBM262565 ILI262525:ILI262565 IVE262525:IVE262565 JFA262525:JFA262565 JOW262525:JOW262565 JYS262525:JYS262565 KIO262525:KIO262565 KSK262525:KSK262565 LCG262525:LCG262565 LMC262525:LMC262565 LVY262525:LVY262565 MFU262525:MFU262565 MPQ262525:MPQ262565 MZM262525:MZM262565 NJI262525:NJI262565 NTE262525:NTE262565 ODA262525:ODA262565 OMW262525:OMW262565 OWS262525:OWS262565 PGO262525:PGO262565 PQK262525:PQK262565 QAG262525:QAG262565 QKC262525:QKC262565 QTY262525:QTY262565 RDU262525:RDU262565 RNQ262525:RNQ262565 RXM262525:RXM262565 SHI262525:SHI262565 SRE262525:SRE262565 TBA262525:TBA262565 TKW262525:TKW262565 TUS262525:TUS262565 UEO262525:UEO262565 UOK262525:UOK262565 UYG262525:UYG262565 VIC262525:VIC262565 VRY262525:VRY262565 WBU262525:WBU262565 WLQ262525:WLQ262565 WVM262525:WVM262565 B328061:B328101 JA328061:JA328101 SW328061:SW328101 ACS328061:ACS328101 AMO328061:AMO328101 AWK328061:AWK328101 BGG328061:BGG328101 BQC328061:BQC328101 BZY328061:BZY328101 CJU328061:CJU328101 CTQ328061:CTQ328101 DDM328061:DDM328101 DNI328061:DNI328101 DXE328061:DXE328101 EHA328061:EHA328101 EQW328061:EQW328101 FAS328061:FAS328101 FKO328061:FKO328101 FUK328061:FUK328101 GEG328061:GEG328101 GOC328061:GOC328101 GXY328061:GXY328101 HHU328061:HHU328101 HRQ328061:HRQ328101 IBM328061:IBM328101 ILI328061:ILI328101 IVE328061:IVE328101 JFA328061:JFA328101 JOW328061:JOW328101 JYS328061:JYS328101 KIO328061:KIO328101 KSK328061:KSK328101 LCG328061:LCG328101 LMC328061:LMC328101 LVY328061:LVY328101 MFU328061:MFU328101 MPQ328061:MPQ328101 MZM328061:MZM328101 NJI328061:NJI328101 NTE328061:NTE328101 ODA328061:ODA328101 OMW328061:OMW328101 OWS328061:OWS328101 PGO328061:PGO328101 PQK328061:PQK328101 QAG328061:QAG328101 QKC328061:QKC328101 QTY328061:QTY328101 RDU328061:RDU328101 RNQ328061:RNQ328101 RXM328061:RXM328101 SHI328061:SHI328101 SRE328061:SRE328101 TBA328061:TBA328101 TKW328061:TKW328101 TUS328061:TUS328101 UEO328061:UEO328101 UOK328061:UOK328101 UYG328061:UYG328101 VIC328061:VIC328101 VRY328061:VRY328101 WBU328061:WBU328101 WLQ328061:WLQ328101 WVM328061:WVM328101 B393597:B393637 JA393597:JA393637 SW393597:SW393637 ACS393597:ACS393637 AMO393597:AMO393637 AWK393597:AWK393637 BGG393597:BGG393637 BQC393597:BQC393637 BZY393597:BZY393637 CJU393597:CJU393637 CTQ393597:CTQ393637 DDM393597:DDM393637 DNI393597:DNI393637 DXE393597:DXE393637 EHA393597:EHA393637 EQW393597:EQW393637 FAS393597:FAS393637 FKO393597:FKO393637 FUK393597:FUK393637 GEG393597:GEG393637 GOC393597:GOC393637 GXY393597:GXY393637 HHU393597:HHU393637 HRQ393597:HRQ393637 IBM393597:IBM393637 ILI393597:ILI393637 IVE393597:IVE393637 JFA393597:JFA393637 JOW393597:JOW393637 JYS393597:JYS393637 KIO393597:KIO393637 KSK393597:KSK393637 LCG393597:LCG393637 LMC393597:LMC393637 LVY393597:LVY393637 MFU393597:MFU393637 MPQ393597:MPQ393637 MZM393597:MZM393637 NJI393597:NJI393637 NTE393597:NTE393637 ODA393597:ODA393637 OMW393597:OMW393637 OWS393597:OWS393637 PGO393597:PGO393637 PQK393597:PQK393637 QAG393597:QAG393637 QKC393597:QKC393637 QTY393597:QTY393637 RDU393597:RDU393637 RNQ393597:RNQ393637 RXM393597:RXM393637 SHI393597:SHI393637 SRE393597:SRE393637 TBA393597:TBA393637 TKW393597:TKW393637 TUS393597:TUS393637 UEO393597:UEO393637 UOK393597:UOK393637 UYG393597:UYG393637 VIC393597:VIC393637 VRY393597:VRY393637 WBU393597:WBU393637 WLQ393597:WLQ393637 WVM393597:WVM393637 B459133:B459173 JA459133:JA459173 SW459133:SW459173 ACS459133:ACS459173 AMO459133:AMO459173 AWK459133:AWK459173 BGG459133:BGG459173 BQC459133:BQC459173 BZY459133:BZY459173 CJU459133:CJU459173 CTQ459133:CTQ459173 DDM459133:DDM459173 DNI459133:DNI459173 DXE459133:DXE459173 EHA459133:EHA459173 EQW459133:EQW459173 FAS459133:FAS459173 FKO459133:FKO459173 FUK459133:FUK459173 GEG459133:GEG459173 GOC459133:GOC459173 GXY459133:GXY459173 HHU459133:HHU459173 HRQ459133:HRQ459173 IBM459133:IBM459173 ILI459133:ILI459173 IVE459133:IVE459173 JFA459133:JFA459173 JOW459133:JOW459173 JYS459133:JYS459173 KIO459133:KIO459173 KSK459133:KSK459173 LCG459133:LCG459173 LMC459133:LMC459173 LVY459133:LVY459173 MFU459133:MFU459173 MPQ459133:MPQ459173 MZM459133:MZM459173 NJI459133:NJI459173 NTE459133:NTE459173 ODA459133:ODA459173 OMW459133:OMW459173 OWS459133:OWS459173 PGO459133:PGO459173 PQK459133:PQK459173 QAG459133:QAG459173 QKC459133:QKC459173 QTY459133:QTY459173 RDU459133:RDU459173 RNQ459133:RNQ459173 RXM459133:RXM459173 SHI459133:SHI459173 SRE459133:SRE459173 TBA459133:TBA459173 TKW459133:TKW459173 TUS459133:TUS459173 UEO459133:UEO459173 UOK459133:UOK459173 UYG459133:UYG459173 VIC459133:VIC459173 VRY459133:VRY459173 WBU459133:WBU459173 WLQ459133:WLQ459173 WVM459133:WVM459173 B524669:B524709 JA524669:JA524709 SW524669:SW524709 ACS524669:ACS524709 AMO524669:AMO524709 AWK524669:AWK524709 BGG524669:BGG524709 BQC524669:BQC524709 BZY524669:BZY524709 CJU524669:CJU524709 CTQ524669:CTQ524709 DDM524669:DDM524709 DNI524669:DNI524709 DXE524669:DXE524709 EHA524669:EHA524709 EQW524669:EQW524709 FAS524669:FAS524709 FKO524669:FKO524709 FUK524669:FUK524709 GEG524669:GEG524709 GOC524669:GOC524709 GXY524669:GXY524709 HHU524669:HHU524709 HRQ524669:HRQ524709 IBM524669:IBM524709 ILI524669:ILI524709 IVE524669:IVE524709 JFA524669:JFA524709 JOW524669:JOW524709 JYS524669:JYS524709 KIO524669:KIO524709 KSK524669:KSK524709 LCG524669:LCG524709 LMC524669:LMC524709 LVY524669:LVY524709 MFU524669:MFU524709 MPQ524669:MPQ524709 MZM524669:MZM524709 NJI524669:NJI524709 NTE524669:NTE524709 ODA524669:ODA524709 OMW524669:OMW524709 OWS524669:OWS524709 PGO524669:PGO524709 PQK524669:PQK524709 QAG524669:QAG524709 QKC524669:QKC524709 QTY524669:QTY524709 RDU524669:RDU524709 RNQ524669:RNQ524709 RXM524669:RXM524709 SHI524669:SHI524709 SRE524669:SRE524709 TBA524669:TBA524709 TKW524669:TKW524709 TUS524669:TUS524709 UEO524669:UEO524709 UOK524669:UOK524709 UYG524669:UYG524709 VIC524669:VIC524709 VRY524669:VRY524709 WBU524669:WBU524709 WLQ524669:WLQ524709 WVM524669:WVM524709 B590205:B590245 JA590205:JA590245 SW590205:SW590245 ACS590205:ACS590245 AMO590205:AMO590245 AWK590205:AWK590245 BGG590205:BGG590245 BQC590205:BQC590245 BZY590205:BZY590245 CJU590205:CJU590245 CTQ590205:CTQ590245 DDM590205:DDM590245 DNI590205:DNI590245 DXE590205:DXE590245 EHA590205:EHA590245 EQW590205:EQW590245 FAS590205:FAS590245 FKO590205:FKO590245 FUK590205:FUK590245 GEG590205:GEG590245 GOC590205:GOC590245 GXY590205:GXY590245 HHU590205:HHU590245 HRQ590205:HRQ590245 IBM590205:IBM590245 ILI590205:ILI590245 IVE590205:IVE590245 JFA590205:JFA590245 JOW590205:JOW590245 JYS590205:JYS590245 KIO590205:KIO590245 KSK590205:KSK590245 LCG590205:LCG590245 LMC590205:LMC590245 LVY590205:LVY590245 MFU590205:MFU590245 MPQ590205:MPQ590245 MZM590205:MZM590245 NJI590205:NJI590245 NTE590205:NTE590245 ODA590205:ODA590245 OMW590205:OMW590245 OWS590205:OWS590245 PGO590205:PGO590245 PQK590205:PQK590245 QAG590205:QAG590245 QKC590205:QKC590245 QTY590205:QTY590245 RDU590205:RDU590245 RNQ590205:RNQ590245 RXM590205:RXM590245 SHI590205:SHI590245 SRE590205:SRE590245 TBA590205:TBA590245 TKW590205:TKW590245 TUS590205:TUS590245 UEO590205:UEO590245 UOK590205:UOK590245 UYG590205:UYG590245 VIC590205:VIC590245 VRY590205:VRY590245 WBU590205:WBU590245 WLQ590205:WLQ590245 WVM590205:WVM590245 B655741:B655781 JA655741:JA655781 SW655741:SW655781 ACS655741:ACS655781 AMO655741:AMO655781 AWK655741:AWK655781 BGG655741:BGG655781 BQC655741:BQC655781 BZY655741:BZY655781 CJU655741:CJU655781 CTQ655741:CTQ655781 DDM655741:DDM655781 DNI655741:DNI655781 DXE655741:DXE655781 EHA655741:EHA655781 EQW655741:EQW655781 FAS655741:FAS655781 FKO655741:FKO655781 FUK655741:FUK655781 GEG655741:GEG655781 GOC655741:GOC655781 GXY655741:GXY655781 HHU655741:HHU655781 HRQ655741:HRQ655781 IBM655741:IBM655781 ILI655741:ILI655781 IVE655741:IVE655781 JFA655741:JFA655781 JOW655741:JOW655781 JYS655741:JYS655781 KIO655741:KIO655781 KSK655741:KSK655781 LCG655741:LCG655781 LMC655741:LMC655781 LVY655741:LVY655781 MFU655741:MFU655781 MPQ655741:MPQ655781 MZM655741:MZM655781 NJI655741:NJI655781 NTE655741:NTE655781 ODA655741:ODA655781 OMW655741:OMW655781 OWS655741:OWS655781 PGO655741:PGO655781 PQK655741:PQK655781 QAG655741:QAG655781 QKC655741:QKC655781 QTY655741:QTY655781 RDU655741:RDU655781 RNQ655741:RNQ655781 RXM655741:RXM655781 SHI655741:SHI655781 SRE655741:SRE655781 TBA655741:TBA655781 TKW655741:TKW655781 TUS655741:TUS655781 UEO655741:UEO655781 UOK655741:UOK655781 UYG655741:UYG655781 VIC655741:VIC655781 VRY655741:VRY655781 WBU655741:WBU655781 WLQ655741:WLQ655781 WVM655741:WVM655781 B721277:B721317 JA721277:JA721317 SW721277:SW721317 ACS721277:ACS721317 AMO721277:AMO721317 AWK721277:AWK721317 BGG721277:BGG721317 BQC721277:BQC721317 BZY721277:BZY721317 CJU721277:CJU721317 CTQ721277:CTQ721317 DDM721277:DDM721317 DNI721277:DNI721317 DXE721277:DXE721317 EHA721277:EHA721317 EQW721277:EQW721317 FAS721277:FAS721317 FKO721277:FKO721317 FUK721277:FUK721317 GEG721277:GEG721317 GOC721277:GOC721317 GXY721277:GXY721317 HHU721277:HHU721317 HRQ721277:HRQ721317 IBM721277:IBM721317 ILI721277:ILI721317 IVE721277:IVE721317 JFA721277:JFA721317 JOW721277:JOW721317 JYS721277:JYS721317 KIO721277:KIO721317 KSK721277:KSK721317 LCG721277:LCG721317 LMC721277:LMC721317 LVY721277:LVY721317 MFU721277:MFU721317 MPQ721277:MPQ721317 MZM721277:MZM721317 NJI721277:NJI721317 NTE721277:NTE721317 ODA721277:ODA721317 OMW721277:OMW721317 OWS721277:OWS721317 PGO721277:PGO721317 PQK721277:PQK721317 QAG721277:QAG721317 QKC721277:QKC721317 QTY721277:QTY721317 RDU721277:RDU721317 RNQ721277:RNQ721317 RXM721277:RXM721317 SHI721277:SHI721317 SRE721277:SRE721317 TBA721277:TBA721317 TKW721277:TKW721317 TUS721277:TUS721317 UEO721277:UEO721317 UOK721277:UOK721317 UYG721277:UYG721317 VIC721277:VIC721317 VRY721277:VRY721317 WBU721277:WBU721317 WLQ721277:WLQ721317 WVM721277:WVM721317 B786813:B786853 JA786813:JA786853 SW786813:SW786853 ACS786813:ACS786853 AMO786813:AMO786853 AWK786813:AWK786853 BGG786813:BGG786853 BQC786813:BQC786853 BZY786813:BZY786853 CJU786813:CJU786853 CTQ786813:CTQ786853 DDM786813:DDM786853 DNI786813:DNI786853 DXE786813:DXE786853 EHA786813:EHA786853 EQW786813:EQW786853 FAS786813:FAS786853 FKO786813:FKO786853 FUK786813:FUK786853 GEG786813:GEG786853 GOC786813:GOC786853 GXY786813:GXY786853 HHU786813:HHU786853 HRQ786813:HRQ786853 IBM786813:IBM786853 ILI786813:ILI786853 IVE786813:IVE786853 JFA786813:JFA786853 JOW786813:JOW786853 JYS786813:JYS786853 KIO786813:KIO786853 KSK786813:KSK786853 LCG786813:LCG786853 LMC786813:LMC786853 LVY786813:LVY786853 MFU786813:MFU786853 MPQ786813:MPQ786853 MZM786813:MZM786853 NJI786813:NJI786853 NTE786813:NTE786853 ODA786813:ODA786853 OMW786813:OMW786853 OWS786813:OWS786853 PGO786813:PGO786853 PQK786813:PQK786853 QAG786813:QAG786853 QKC786813:QKC786853 QTY786813:QTY786853 RDU786813:RDU786853 RNQ786813:RNQ786853 RXM786813:RXM786853 SHI786813:SHI786853 SRE786813:SRE786853 TBA786813:TBA786853 TKW786813:TKW786853 TUS786813:TUS786853 UEO786813:UEO786853 UOK786813:UOK786853 UYG786813:UYG786853 VIC786813:VIC786853 VRY786813:VRY786853 WBU786813:WBU786853 WLQ786813:WLQ786853 WVM786813:WVM786853 B852349:B852389 JA852349:JA852389 SW852349:SW852389 ACS852349:ACS852389 AMO852349:AMO852389 AWK852349:AWK852389 BGG852349:BGG852389 BQC852349:BQC852389 BZY852349:BZY852389 CJU852349:CJU852389 CTQ852349:CTQ852389 DDM852349:DDM852389 DNI852349:DNI852389 DXE852349:DXE852389 EHA852349:EHA852389 EQW852349:EQW852389 FAS852349:FAS852389 FKO852349:FKO852389 FUK852349:FUK852389 GEG852349:GEG852389 GOC852349:GOC852389 GXY852349:GXY852389 HHU852349:HHU852389 HRQ852349:HRQ852389 IBM852349:IBM852389 ILI852349:ILI852389 IVE852349:IVE852389 JFA852349:JFA852389 JOW852349:JOW852389 JYS852349:JYS852389 KIO852349:KIO852389 KSK852349:KSK852389 LCG852349:LCG852389 LMC852349:LMC852389 LVY852349:LVY852389 MFU852349:MFU852389 MPQ852349:MPQ852389 MZM852349:MZM852389 NJI852349:NJI852389 NTE852349:NTE852389 ODA852349:ODA852389 OMW852349:OMW852389 OWS852349:OWS852389 PGO852349:PGO852389 PQK852349:PQK852389 QAG852349:QAG852389 QKC852349:QKC852389 QTY852349:QTY852389 RDU852349:RDU852389 RNQ852349:RNQ852389 RXM852349:RXM852389 SHI852349:SHI852389 SRE852349:SRE852389 TBA852349:TBA852389 TKW852349:TKW852389 TUS852349:TUS852389 UEO852349:UEO852389 UOK852349:UOK852389 UYG852349:UYG852389 VIC852349:VIC852389 VRY852349:VRY852389 WBU852349:WBU852389 WLQ852349:WLQ852389 WVM852349:WVM852389 B917885:B917925 JA917885:JA917925 SW917885:SW917925 ACS917885:ACS917925 AMO917885:AMO917925 AWK917885:AWK917925 BGG917885:BGG917925 BQC917885:BQC917925 BZY917885:BZY917925 CJU917885:CJU917925 CTQ917885:CTQ917925 DDM917885:DDM917925 DNI917885:DNI917925 DXE917885:DXE917925 EHA917885:EHA917925 EQW917885:EQW917925 FAS917885:FAS917925 FKO917885:FKO917925 FUK917885:FUK917925 GEG917885:GEG917925 GOC917885:GOC917925 GXY917885:GXY917925 HHU917885:HHU917925 HRQ917885:HRQ917925 IBM917885:IBM917925 ILI917885:ILI917925 IVE917885:IVE917925 JFA917885:JFA917925 JOW917885:JOW917925 JYS917885:JYS917925 KIO917885:KIO917925 KSK917885:KSK917925 LCG917885:LCG917925 LMC917885:LMC917925 LVY917885:LVY917925 MFU917885:MFU917925 MPQ917885:MPQ917925 MZM917885:MZM917925 NJI917885:NJI917925 NTE917885:NTE917925 ODA917885:ODA917925 OMW917885:OMW917925 OWS917885:OWS917925 PGO917885:PGO917925 PQK917885:PQK917925 QAG917885:QAG917925 QKC917885:QKC917925 QTY917885:QTY917925 RDU917885:RDU917925 RNQ917885:RNQ917925 RXM917885:RXM917925 SHI917885:SHI917925 SRE917885:SRE917925 TBA917885:TBA917925 TKW917885:TKW917925 TUS917885:TUS917925 UEO917885:UEO917925 UOK917885:UOK917925 UYG917885:UYG917925 VIC917885:VIC917925 VRY917885:VRY917925 WBU917885:WBU917925 WLQ917885:WLQ917925 WVM917885:WVM917925 B983421:B983461 JA983421:JA983461 SW983421:SW983461 ACS983421:ACS983461 AMO983421:AMO983461 AWK983421:AWK983461 BGG983421:BGG983461 BQC983421:BQC983461 BZY983421:BZY983461 CJU983421:CJU983461 CTQ983421:CTQ983461 DDM983421:DDM983461 DNI983421:DNI983461 DXE983421:DXE983461 EHA983421:EHA983461 EQW983421:EQW983461 FAS983421:FAS983461 FKO983421:FKO983461 FUK983421:FUK983461 GEG983421:GEG983461 GOC983421:GOC983461 GXY983421:GXY983461 HHU983421:HHU983461 HRQ983421:HRQ983461 IBM983421:IBM983461 ILI983421:ILI983461 IVE983421:IVE983461 JFA983421:JFA983461 JOW983421:JOW983461 JYS983421:JYS983461 KIO983421:KIO983461 KSK983421:KSK983461 LCG983421:LCG983461 LMC983421:LMC983461 LVY983421:LVY983461 MFU983421:MFU983461 MPQ983421:MPQ983461 MZM983421:MZM983461 NJI983421:NJI983461 NTE983421:NTE983461 ODA983421:ODA983461 OMW983421:OMW983461 OWS983421:OWS983461 PGO983421:PGO983461 PQK983421:PQK983461 QAG983421:QAG983461 QKC983421:QKC983461 QTY983421:QTY983461 RDU983421:RDU983461 RNQ983421:RNQ983461 RXM983421:RXM983461 SHI983421:SHI983461 SRE983421:SRE983461 TBA983421:TBA983461 TKW983421:TKW983461 TUS983421:TUS983461 UEO983421:UEO983461 UOK983421:UOK983461 UYG983421:UYG983461 VIC983421:VIC983461 VRY983421:VRY983461 WBU983421:WBU983461 B190:B193 B195:B198 WVM14:WVM232 JA14:JA232 SW14:SW232 ACS14:ACS232 AMO14:AMO232 AWK14:AWK232 BGG14:BGG232 BQC14:BQC232 BZY14:BZY232 CJU14:CJU232 CTQ14:CTQ232 DDM14:DDM232 DNI14:DNI232 DXE14:DXE232 EHA14:EHA232 EQW14:EQW232 FAS14:FAS232 FKO14:FKO232 FUK14:FUK232 GEG14:GEG232 GOC14:GOC232 GXY14:GXY232 HHU14:HHU232 HRQ14:HRQ232 IBM14:IBM232 ILI14:ILI232 IVE14:IVE232 JFA14:JFA232 JOW14:JOW232 JYS14:JYS232 KIO14:KIO232 KSK14:KSK232 LCG14:LCG232 LMC14:LMC232 LVY14:LVY232 MFU14:MFU232 MPQ14:MPQ232 MZM14:MZM232 NJI14:NJI232 NTE14:NTE232 ODA14:ODA232 OMW14:OMW232 OWS14:OWS232 PGO14:PGO232 PQK14:PQK232 QAG14:QAG232 QKC14:QKC232 QTY14:QTY232 RDU14:RDU232 RNQ14:RNQ232 RXM14:RXM232 SHI14:SHI232 SRE14:SRE232 TBA14:TBA232 TKW14:TKW232 TUS14:TUS232 UEO14:UEO232 UOK14:UOK232 UYG14:UYG232 VIC14:VIC232 VRY14:VRY232 WBU14:WBU232 WLQ14:WLQ232 WBU235:WBU409" xr:uid="{1A478950-62C1-4345-B242-9AB0D28C4988}">
      <formula1>$B$427:$B$571</formula1>
    </dataValidation>
    <dataValidation type="list" allowBlank="1" showInputMessage="1" showErrorMessage="1" sqref="B199 B189" xr:uid="{1C178E3E-ADAB-4461-81A0-875801BA346E}">
      <formula1>$B$428:$B$572</formula1>
    </dataValidation>
    <dataValidation type="list" allowBlank="1" showInputMessage="1" showErrorMessage="1" sqref="B194" xr:uid="{FF13A863-2197-407B-8DC4-442ED0B77508}">
      <formula1>$B$195:$B$534</formula1>
    </dataValidation>
  </dataValidations>
  <printOptions horizontalCentered="1"/>
  <pageMargins left="0.39370078740157483" right="0.19685039370078741" top="0.39370078740157483" bottom="0.19685039370078741" header="0.51181102362204722" footer="0.51181102362204722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80458-F522-4A3A-A199-D67AA4699521}">
  <sheetPr>
    <tabColor rgb="FFFFFF00"/>
    <pageSetUpPr fitToPage="1"/>
  </sheetPr>
  <dimension ref="A1:U507"/>
  <sheetViews>
    <sheetView view="pageBreakPreview" zoomScaleNormal="100" zoomScaleSheetLayoutView="100" workbookViewId="0"/>
  </sheetViews>
  <sheetFormatPr defaultColWidth="5.625" defaultRowHeight="15" customHeight="1" x14ac:dyDescent="0.25"/>
  <cols>
    <col min="1" max="1" width="7" style="236" customWidth="1"/>
    <col min="2" max="2" width="17.25" style="236" customWidth="1"/>
    <col min="3" max="3" width="10.375" style="236" customWidth="1"/>
    <col min="4" max="5" width="5.875" style="236" customWidth="1"/>
    <col min="6" max="7" width="5.875" style="236" hidden="1" customWidth="1"/>
    <col min="8" max="9" width="5.875" style="236" customWidth="1"/>
    <col min="10" max="10" width="7.375" style="237" customWidth="1"/>
    <col min="11" max="11" width="5.875" style="238" customWidth="1"/>
    <col min="12" max="12" width="5.875" style="236" customWidth="1"/>
    <col min="13" max="13" width="6.375" style="236" customWidth="1"/>
    <col min="14" max="14" width="5.125" style="236" customWidth="1"/>
    <col min="15" max="15" width="7.375" style="236" customWidth="1"/>
    <col min="16" max="16" width="7" style="236" customWidth="1"/>
    <col min="17" max="17" width="8.375" style="236" customWidth="1"/>
    <col min="18" max="18" width="17" style="236" customWidth="1"/>
    <col min="19" max="19" width="6.375" style="196" hidden="1" customWidth="1"/>
    <col min="20" max="20" width="9.625" style="196" customWidth="1"/>
    <col min="21" max="21" width="5.625" style="196" customWidth="1"/>
    <col min="22" max="260" width="5.625" style="196"/>
    <col min="261" max="261" width="17.25" style="196" customWidth="1"/>
    <col min="262" max="262" width="10.375" style="196" customWidth="1"/>
    <col min="263" max="266" width="5.875" style="196" customWidth="1"/>
    <col min="267" max="267" width="7.375" style="196" customWidth="1"/>
    <col min="268" max="269" width="5.875" style="196" customWidth="1"/>
    <col min="270" max="270" width="6.375" style="196" customWidth="1"/>
    <col min="271" max="271" width="5.125" style="196" customWidth="1"/>
    <col min="272" max="272" width="7.375" style="196" customWidth="1"/>
    <col min="273" max="273" width="7" style="196" customWidth="1"/>
    <col min="274" max="274" width="21.625" style="196" customWidth="1"/>
    <col min="275" max="275" width="0" style="196" hidden="1" customWidth="1"/>
    <col min="276" max="276" width="9.625" style="196" customWidth="1"/>
    <col min="277" max="516" width="5.625" style="196"/>
    <col min="517" max="517" width="17.25" style="196" customWidth="1"/>
    <col min="518" max="518" width="10.375" style="196" customWidth="1"/>
    <col min="519" max="522" width="5.875" style="196" customWidth="1"/>
    <col min="523" max="523" width="7.375" style="196" customWidth="1"/>
    <col min="524" max="525" width="5.875" style="196" customWidth="1"/>
    <col min="526" max="526" width="6.375" style="196" customWidth="1"/>
    <col min="527" max="527" width="5.125" style="196" customWidth="1"/>
    <col min="528" max="528" width="7.375" style="196" customWidth="1"/>
    <col min="529" max="529" width="7" style="196" customWidth="1"/>
    <col min="530" max="530" width="21.625" style="196" customWidth="1"/>
    <col min="531" max="531" width="0" style="196" hidden="1" customWidth="1"/>
    <col min="532" max="532" width="9.625" style="196" customWidth="1"/>
    <col min="533" max="772" width="5.625" style="196"/>
    <col min="773" max="773" width="17.25" style="196" customWidth="1"/>
    <col min="774" max="774" width="10.375" style="196" customWidth="1"/>
    <col min="775" max="778" width="5.875" style="196" customWidth="1"/>
    <col min="779" max="779" width="7.375" style="196" customWidth="1"/>
    <col min="780" max="781" width="5.875" style="196" customWidth="1"/>
    <col min="782" max="782" width="6.375" style="196" customWidth="1"/>
    <col min="783" max="783" width="5.125" style="196" customWidth="1"/>
    <col min="784" max="784" width="7.375" style="196" customWidth="1"/>
    <col min="785" max="785" width="7" style="196" customWidth="1"/>
    <col min="786" max="786" width="21.625" style="196" customWidth="1"/>
    <col min="787" max="787" width="0" style="196" hidden="1" customWidth="1"/>
    <col min="788" max="788" width="9.625" style="196" customWidth="1"/>
    <col min="789" max="1028" width="5.625" style="196"/>
    <col min="1029" max="1029" width="17.25" style="196" customWidth="1"/>
    <col min="1030" max="1030" width="10.375" style="196" customWidth="1"/>
    <col min="1031" max="1034" width="5.875" style="196" customWidth="1"/>
    <col min="1035" max="1035" width="7.375" style="196" customWidth="1"/>
    <col min="1036" max="1037" width="5.875" style="196" customWidth="1"/>
    <col min="1038" max="1038" width="6.375" style="196" customWidth="1"/>
    <col min="1039" max="1039" width="5.125" style="196" customWidth="1"/>
    <col min="1040" max="1040" width="7.375" style="196" customWidth="1"/>
    <col min="1041" max="1041" width="7" style="196" customWidth="1"/>
    <col min="1042" max="1042" width="21.625" style="196" customWidth="1"/>
    <col min="1043" max="1043" width="0" style="196" hidden="1" customWidth="1"/>
    <col min="1044" max="1044" width="9.625" style="196" customWidth="1"/>
    <col min="1045" max="1284" width="5.625" style="196"/>
    <col min="1285" max="1285" width="17.25" style="196" customWidth="1"/>
    <col min="1286" max="1286" width="10.375" style="196" customWidth="1"/>
    <col min="1287" max="1290" width="5.875" style="196" customWidth="1"/>
    <col min="1291" max="1291" width="7.375" style="196" customWidth="1"/>
    <col min="1292" max="1293" width="5.875" style="196" customWidth="1"/>
    <col min="1294" max="1294" width="6.375" style="196" customWidth="1"/>
    <col min="1295" max="1295" width="5.125" style="196" customWidth="1"/>
    <col min="1296" max="1296" width="7.375" style="196" customWidth="1"/>
    <col min="1297" max="1297" width="7" style="196" customWidth="1"/>
    <col min="1298" max="1298" width="21.625" style="196" customWidth="1"/>
    <col min="1299" max="1299" width="0" style="196" hidden="1" customWidth="1"/>
    <col min="1300" max="1300" width="9.625" style="196" customWidth="1"/>
    <col min="1301" max="1540" width="5.625" style="196"/>
    <col min="1541" max="1541" width="17.25" style="196" customWidth="1"/>
    <col min="1542" max="1542" width="10.375" style="196" customWidth="1"/>
    <col min="1543" max="1546" width="5.875" style="196" customWidth="1"/>
    <col min="1547" max="1547" width="7.375" style="196" customWidth="1"/>
    <col min="1548" max="1549" width="5.875" style="196" customWidth="1"/>
    <col min="1550" max="1550" width="6.375" style="196" customWidth="1"/>
    <col min="1551" max="1551" width="5.125" style="196" customWidth="1"/>
    <col min="1552" max="1552" width="7.375" style="196" customWidth="1"/>
    <col min="1553" max="1553" width="7" style="196" customWidth="1"/>
    <col min="1554" max="1554" width="21.625" style="196" customWidth="1"/>
    <col min="1555" max="1555" width="0" style="196" hidden="1" customWidth="1"/>
    <col min="1556" max="1556" width="9.625" style="196" customWidth="1"/>
    <col min="1557" max="1796" width="5.625" style="196"/>
    <col min="1797" max="1797" width="17.25" style="196" customWidth="1"/>
    <col min="1798" max="1798" width="10.375" style="196" customWidth="1"/>
    <col min="1799" max="1802" width="5.875" style="196" customWidth="1"/>
    <col min="1803" max="1803" width="7.375" style="196" customWidth="1"/>
    <col min="1804" max="1805" width="5.875" style="196" customWidth="1"/>
    <col min="1806" max="1806" width="6.375" style="196" customWidth="1"/>
    <col min="1807" max="1807" width="5.125" style="196" customWidth="1"/>
    <col min="1808" max="1808" width="7.375" style="196" customWidth="1"/>
    <col min="1809" max="1809" width="7" style="196" customWidth="1"/>
    <col min="1810" max="1810" width="21.625" style="196" customWidth="1"/>
    <col min="1811" max="1811" width="0" style="196" hidden="1" customWidth="1"/>
    <col min="1812" max="1812" width="9.625" style="196" customWidth="1"/>
    <col min="1813" max="2052" width="5.625" style="196"/>
    <col min="2053" max="2053" width="17.25" style="196" customWidth="1"/>
    <col min="2054" max="2054" width="10.375" style="196" customWidth="1"/>
    <col min="2055" max="2058" width="5.875" style="196" customWidth="1"/>
    <col min="2059" max="2059" width="7.375" style="196" customWidth="1"/>
    <col min="2060" max="2061" width="5.875" style="196" customWidth="1"/>
    <col min="2062" max="2062" width="6.375" style="196" customWidth="1"/>
    <col min="2063" max="2063" width="5.125" style="196" customWidth="1"/>
    <col min="2064" max="2064" width="7.375" style="196" customWidth="1"/>
    <col min="2065" max="2065" width="7" style="196" customWidth="1"/>
    <col min="2066" max="2066" width="21.625" style="196" customWidth="1"/>
    <col min="2067" max="2067" width="0" style="196" hidden="1" customWidth="1"/>
    <col min="2068" max="2068" width="9.625" style="196" customWidth="1"/>
    <col min="2069" max="2308" width="5.625" style="196"/>
    <col min="2309" max="2309" width="17.25" style="196" customWidth="1"/>
    <col min="2310" max="2310" width="10.375" style="196" customWidth="1"/>
    <col min="2311" max="2314" width="5.875" style="196" customWidth="1"/>
    <col min="2315" max="2315" width="7.375" style="196" customWidth="1"/>
    <col min="2316" max="2317" width="5.875" style="196" customWidth="1"/>
    <col min="2318" max="2318" width="6.375" style="196" customWidth="1"/>
    <col min="2319" max="2319" width="5.125" style="196" customWidth="1"/>
    <col min="2320" max="2320" width="7.375" style="196" customWidth="1"/>
    <col min="2321" max="2321" width="7" style="196" customWidth="1"/>
    <col min="2322" max="2322" width="21.625" style="196" customWidth="1"/>
    <col min="2323" max="2323" width="0" style="196" hidden="1" customWidth="1"/>
    <col min="2324" max="2324" width="9.625" style="196" customWidth="1"/>
    <col min="2325" max="2564" width="5.625" style="196"/>
    <col min="2565" max="2565" width="17.25" style="196" customWidth="1"/>
    <col min="2566" max="2566" width="10.375" style="196" customWidth="1"/>
    <col min="2567" max="2570" width="5.875" style="196" customWidth="1"/>
    <col min="2571" max="2571" width="7.375" style="196" customWidth="1"/>
    <col min="2572" max="2573" width="5.875" style="196" customWidth="1"/>
    <col min="2574" max="2574" width="6.375" style="196" customWidth="1"/>
    <col min="2575" max="2575" width="5.125" style="196" customWidth="1"/>
    <col min="2576" max="2576" width="7.375" style="196" customWidth="1"/>
    <col min="2577" max="2577" width="7" style="196" customWidth="1"/>
    <col min="2578" max="2578" width="21.625" style="196" customWidth="1"/>
    <col min="2579" max="2579" width="0" style="196" hidden="1" customWidth="1"/>
    <col min="2580" max="2580" width="9.625" style="196" customWidth="1"/>
    <col min="2581" max="2820" width="5.625" style="196"/>
    <col min="2821" max="2821" width="17.25" style="196" customWidth="1"/>
    <col min="2822" max="2822" width="10.375" style="196" customWidth="1"/>
    <col min="2823" max="2826" width="5.875" style="196" customWidth="1"/>
    <col min="2827" max="2827" width="7.375" style="196" customWidth="1"/>
    <col min="2828" max="2829" width="5.875" style="196" customWidth="1"/>
    <col min="2830" max="2830" width="6.375" style="196" customWidth="1"/>
    <col min="2831" max="2831" width="5.125" style="196" customWidth="1"/>
    <col min="2832" max="2832" width="7.375" style="196" customWidth="1"/>
    <col min="2833" max="2833" width="7" style="196" customWidth="1"/>
    <col min="2834" max="2834" width="21.625" style="196" customWidth="1"/>
    <col min="2835" max="2835" width="0" style="196" hidden="1" customWidth="1"/>
    <col min="2836" max="2836" width="9.625" style="196" customWidth="1"/>
    <col min="2837" max="3076" width="5.625" style="196"/>
    <col min="3077" max="3077" width="17.25" style="196" customWidth="1"/>
    <col min="3078" max="3078" width="10.375" style="196" customWidth="1"/>
    <col min="3079" max="3082" width="5.875" style="196" customWidth="1"/>
    <col min="3083" max="3083" width="7.375" style="196" customWidth="1"/>
    <col min="3084" max="3085" width="5.875" style="196" customWidth="1"/>
    <col min="3086" max="3086" width="6.375" style="196" customWidth="1"/>
    <col min="3087" max="3087" width="5.125" style="196" customWidth="1"/>
    <col min="3088" max="3088" width="7.375" style="196" customWidth="1"/>
    <col min="3089" max="3089" width="7" style="196" customWidth="1"/>
    <col min="3090" max="3090" width="21.625" style="196" customWidth="1"/>
    <col min="3091" max="3091" width="0" style="196" hidden="1" customWidth="1"/>
    <col min="3092" max="3092" width="9.625" style="196" customWidth="1"/>
    <col min="3093" max="3332" width="5.625" style="196"/>
    <col min="3333" max="3333" width="17.25" style="196" customWidth="1"/>
    <col min="3334" max="3334" width="10.375" style="196" customWidth="1"/>
    <col min="3335" max="3338" width="5.875" style="196" customWidth="1"/>
    <col min="3339" max="3339" width="7.375" style="196" customWidth="1"/>
    <col min="3340" max="3341" width="5.875" style="196" customWidth="1"/>
    <col min="3342" max="3342" width="6.375" style="196" customWidth="1"/>
    <col min="3343" max="3343" width="5.125" style="196" customWidth="1"/>
    <col min="3344" max="3344" width="7.375" style="196" customWidth="1"/>
    <col min="3345" max="3345" width="7" style="196" customWidth="1"/>
    <col min="3346" max="3346" width="21.625" style="196" customWidth="1"/>
    <col min="3347" max="3347" width="0" style="196" hidden="1" customWidth="1"/>
    <col min="3348" max="3348" width="9.625" style="196" customWidth="1"/>
    <col min="3349" max="3588" width="5.625" style="196"/>
    <col min="3589" max="3589" width="17.25" style="196" customWidth="1"/>
    <col min="3590" max="3590" width="10.375" style="196" customWidth="1"/>
    <col min="3591" max="3594" width="5.875" style="196" customWidth="1"/>
    <col min="3595" max="3595" width="7.375" style="196" customWidth="1"/>
    <col min="3596" max="3597" width="5.875" style="196" customWidth="1"/>
    <col min="3598" max="3598" width="6.375" style="196" customWidth="1"/>
    <col min="3599" max="3599" width="5.125" style="196" customWidth="1"/>
    <col min="3600" max="3600" width="7.375" style="196" customWidth="1"/>
    <col min="3601" max="3601" width="7" style="196" customWidth="1"/>
    <col min="3602" max="3602" width="21.625" style="196" customWidth="1"/>
    <col min="3603" max="3603" width="0" style="196" hidden="1" customWidth="1"/>
    <col min="3604" max="3604" width="9.625" style="196" customWidth="1"/>
    <col min="3605" max="3844" width="5.625" style="196"/>
    <col min="3845" max="3845" width="17.25" style="196" customWidth="1"/>
    <col min="3846" max="3846" width="10.375" style="196" customWidth="1"/>
    <col min="3847" max="3850" width="5.875" style="196" customWidth="1"/>
    <col min="3851" max="3851" width="7.375" style="196" customWidth="1"/>
    <col min="3852" max="3853" width="5.875" style="196" customWidth="1"/>
    <col min="3854" max="3854" width="6.375" style="196" customWidth="1"/>
    <col min="3855" max="3855" width="5.125" style="196" customWidth="1"/>
    <col min="3856" max="3856" width="7.375" style="196" customWidth="1"/>
    <col min="3857" max="3857" width="7" style="196" customWidth="1"/>
    <col min="3858" max="3858" width="21.625" style="196" customWidth="1"/>
    <col min="3859" max="3859" width="0" style="196" hidden="1" customWidth="1"/>
    <col min="3860" max="3860" width="9.625" style="196" customWidth="1"/>
    <col min="3861" max="4100" width="5.625" style="196"/>
    <col min="4101" max="4101" width="17.25" style="196" customWidth="1"/>
    <col min="4102" max="4102" width="10.375" style="196" customWidth="1"/>
    <col min="4103" max="4106" width="5.875" style="196" customWidth="1"/>
    <col min="4107" max="4107" width="7.375" style="196" customWidth="1"/>
    <col min="4108" max="4109" width="5.875" style="196" customWidth="1"/>
    <col min="4110" max="4110" width="6.375" style="196" customWidth="1"/>
    <col min="4111" max="4111" width="5.125" style="196" customWidth="1"/>
    <col min="4112" max="4112" width="7.375" style="196" customWidth="1"/>
    <col min="4113" max="4113" width="7" style="196" customWidth="1"/>
    <col min="4114" max="4114" width="21.625" style="196" customWidth="1"/>
    <col min="4115" max="4115" width="0" style="196" hidden="1" customWidth="1"/>
    <col min="4116" max="4116" width="9.625" style="196" customWidth="1"/>
    <col min="4117" max="4356" width="5.625" style="196"/>
    <col min="4357" max="4357" width="17.25" style="196" customWidth="1"/>
    <col min="4358" max="4358" width="10.375" style="196" customWidth="1"/>
    <col min="4359" max="4362" width="5.875" style="196" customWidth="1"/>
    <col min="4363" max="4363" width="7.375" style="196" customWidth="1"/>
    <col min="4364" max="4365" width="5.875" style="196" customWidth="1"/>
    <col min="4366" max="4366" width="6.375" style="196" customWidth="1"/>
    <col min="4367" max="4367" width="5.125" style="196" customWidth="1"/>
    <col min="4368" max="4368" width="7.375" style="196" customWidth="1"/>
    <col min="4369" max="4369" width="7" style="196" customWidth="1"/>
    <col min="4370" max="4370" width="21.625" style="196" customWidth="1"/>
    <col min="4371" max="4371" width="0" style="196" hidden="1" customWidth="1"/>
    <col min="4372" max="4372" width="9.625" style="196" customWidth="1"/>
    <col min="4373" max="4612" width="5.625" style="196"/>
    <col min="4613" max="4613" width="17.25" style="196" customWidth="1"/>
    <col min="4614" max="4614" width="10.375" style="196" customWidth="1"/>
    <col min="4615" max="4618" width="5.875" style="196" customWidth="1"/>
    <col min="4619" max="4619" width="7.375" style="196" customWidth="1"/>
    <col min="4620" max="4621" width="5.875" style="196" customWidth="1"/>
    <col min="4622" max="4622" width="6.375" style="196" customWidth="1"/>
    <col min="4623" max="4623" width="5.125" style="196" customWidth="1"/>
    <col min="4624" max="4624" width="7.375" style="196" customWidth="1"/>
    <col min="4625" max="4625" width="7" style="196" customWidth="1"/>
    <col min="4626" max="4626" width="21.625" style="196" customWidth="1"/>
    <col min="4627" max="4627" width="0" style="196" hidden="1" customWidth="1"/>
    <col min="4628" max="4628" width="9.625" style="196" customWidth="1"/>
    <col min="4629" max="4868" width="5.625" style="196"/>
    <col min="4869" max="4869" width="17.25" style="196" customWidth="1"/>
    <col min="4870" max="4870" width="10.375" style="196" customWidth="1"/>
    <col min="4871" max="4874" width="5.875" style="196" customWidth="1"/>
    <col min="4875" max="4875" width="7.375" style="196" customWidth="1"/>
    <col min="4876" max="4877" width="5.875" style="196" customWidth="1"/>
    <col min="4878" max="4878" width="6.375" style="196" customWidth="1"/>
    <col min="4879" max="4879" width="5.125" style="196" customWidth="1"/>
    <col min="4880" max="4880" width="7.375" style="196" customWidth="1"/>
    <col min="4881" max="4881" width="7" style="196" customWidth="1"/>
    <col min="4882" max="4882" width="21.625" style="196" customWidth="1"/>
    <col min="4883" max="4883" width="0" style="196" hidden="1" customWidth="1"/>
    <col min="4884" max="4884" width="9.625" style="196" customWidth="1"/>
    <col min="4885" max="5124" width="5.625" style="196"/>
    <col min="5125" max="5125" width="17.25" style="196" customWidth="1"/>
    <col min="5126" max="5126" width="10.375" style="196" customWidth="1"/>
    <col min="5127" max="5130" width="5.875" style="196" customWidth="1"/>
    <col min="5131" max="5131" width="7.375" style="196" customWidth="1"/>
    <col min="5132" max="5133" width="5.875" style="196" customWidth="1"/>
    <col min="5134" max="5134" width="6.375" style="196" customWidth="1"/>
    <col min="5135" max="5135" width="5.125" style="196" customWidth="1"/>
    <col min="5136" max="5136" width="7.375" style="196" customWidth="1"/>
    <col min="5137" max="5137" width="7" style="196" customWidth="1"/>
    <col min="5138" max="5138" width="21.625" style="196" customWidth="1"/>
    <col min="5139" max="5139" width="0" style="196" hidden="1" customWidth="1"/>
    <col min="5140" max="5140" width="9.625" style="196" customWidth="1"/>
    <col min="5141" max="5380" width="5.625" style="196"/>
    <col min="5381" max="5381" width="17.25" style="196" customWidth="1"/>
    <col min="5382" max="5382" width="10.375" style="196" customWidth="1"/>
    <col min="5383" max="5386" width="5.875" style="196" customWidth="1"/>
    <col min="5387" max="5387" width="7.375" style="196" customWidth="1"/>
    <col min="5388" max="5389" width="5.875" style="196" customWidth="1"/>
    <col min="5390" max="5390" width="6.375" style="196" customWidth="1"/>
    <col min="5391" max="5391" width="5.125" style="196" customWidth="1"/>
    <col min="5392" max="5392" width="7.375" style="196" customWidth="1"/>
    <col min="5393" max="5393" width="7" style="196" customWidth="1"/>
    <col min="5394" max="5394" width="21.625" style="196" customWidth="1"/>
    <col min="5395" max="5395" width="0" style="196" hidden="1" customWidth="1"/>
    <col min="5396" max="5396" width="9.625" style="196" customWidth="1"/>
    <col min="5397" max="5636" width="5.625" style="196"/>
    <col min="5637" max="5637" width="17.25" style="196" customWidth="1"/>
    <col min="5638" max="5638" width="10.375" style="196" customWidth="1"/>
    <col min="5639" max="5642" width="5.875" style="196" customWidth="1"/>
    <col min="5643" max="5643" width="7.375" style="196" customWidth="1"/>
    <col min="5644" max="5645" width="5.875" style="196" customWidth="1"/>
    <col min="5646" max="5646" width="6.375" style="196" customWidth="1"/>
    <col min="5647" max="5647" width="5.125" style="196" customWidth="1"/>
    <col min="5648" max="5648" width="7.375" style="196" customWidth="1"/>
    <col min="5649" max="5649" width="7" style="196" customWidth="1"/>
    <col min="5650" max="5650" width="21.625" style="196" customWidth="1"/>
    <col min="5651" max="5651" width="0" style="196" hidden="1" customWidth="1"/>
    <col min="5652" max="5652" width="9.625" style="196" customWidth="1"/>
    <col min="5653" max="5892" width="5.625" style="196"/>
    <col min="5893" max="5893" width="17.25" style="196" customWidth="1"/>
    <col min="5894" max="5894" width="10.375" style="196" customWidth="1"/>
    <col min="5895" max="5898" width="5.875" style="196" customWidth="1"/>
    <col min="5899" max="5899" width="7.375" style="196" customWidth="1"/>
    <col min="5900" max="5901" width="5.875" style="196" customWidth="1"/>
    <col min="5902" max="5902" width="6.375" style="196" customWidth="1"/>
    <col min="5903" max="5903" width="5.125" style="196" customWidth="1"/>
    <col min="5904" max="5904" width="7.375" style="196" customWidth="1"/>
    <col min="5905" max="5905" width="7" style="196" customWidth="1"/>
    <col min="5906" max="5906" width="21.625" style="196" customWidth="1"/>
    <col min="5907" max="5907" width="0" style="196" hidden="1" customWidth="1"/>
    <col min="5908" max="5908" width="9.625" style="196" customWidth="1"/>
    <col min="5909" max="6148" width="5.625" style="196"/>
    <col min="6149" max="6149" width="17.25" style="196" customWidth="1"/>
    <col min="6150" max="6150" width="10.375" style="196" customWidth="1"/>
    <col min="6151" max="6154" width="5.875" style="196" customWidth="1"/>
    <col min="6155" max="6155" width="7.375" style="196" customWidth="1"/>
    <col min="6156" max="6157" width="5.875" style="196" customWidth="1"/>
    <col min="6158" max="6158" width="6.375" style="196" customWidth="1"/>
    <col min="6159" max="6159" width="5.125" style="196" customWidth="1"/>
    <col min="6160" max="6160" width="7.375" style="196" customWidth="1"/>
    <col min="6161" max="6161" width="7" style="196" customWidth="1"/>
    <col min="6162" max="6162" width="21.625" style="196" customWidth="1"/>
    <col min="6163" max="6163" width="0" style="196" hidden="1" customWidth="1"/>
    <col min="6164" max="6164" width="9.625" style="196" customWidth="1"/>
    <col min="6165" max="6404" width="5.625" style="196"/>
    <col min="6405" max="6405" width="17.25" style="196" customWidth="1"/>
    <col min="6406" max="6406" width="10.375" style="196" customWidth="1"/>
    <col min="6407" max="6410" width="5.875" style="196" customWidth="1"/>
    <col min="6411" max="6411" width="7.375" style="196" customWidth="1"/>
    <col min="6412" max="6413" width="5.875" style="196" customWidth="1"/>
    <col min="6414" max="6414" width="6.375" style="196" customWidth="1"/>
    <col min="6415" max="6415" width="5.125" style="196" customWidth="1"/>
    <col min="6416" max="6416" width="7.375" style="196" customWidth="1"/>
    <col min="6417" max="6417" width="7" style="196" customWidth="1"/>
    <col min="6418" max="6418" width="21.625" style="196" customWidth="1"/>
    <col min="6419" max="6419" width="0" style="196" hidden="1" customWidth="1"/>
    <col min="6420" max="6420" width="9.625" style="196" customWidth="1"/>
    <col min="6421" max="6660" width="5.625" style="196"/>
    <col min="6661" max="6661" width="17.25" style="196" customWidth="1"/>
    <col min="6662" max="6662" width="10.375" style="196" customWidth="1"/>
    <col min="6663" max="6666" width="5.875" style="196" customWidth="1"/>
    <col min="6667" max="6667" width="7.375" style="196" customWidth="1"/>
    <col min="6668" max="6669" width="5.875" style="196" customWidth="1"/>
    <col min="6670" max="6670" width="6.375" style="196" customWidth="1"/>
    <col min="6671" max="6671" width="5.125" style="196" customWidth="1"/>
    <col min="6672" max="6672" width="7.375" style="196" customWidth="1"/>
    <col min="6673" max="6673" width="7" style="196" customWidth="1"/>
    <col min="6674" max="6674" width="21.625" style="196" customWidth="1"/>
    <col min="6675" max="6675" width="0" style="196" hidden="1" customWidth="1"/>
    <col min="6676" max="6676" width="9.625" style="196" customWidth="1"/>
    <col min="6677" max="6916" width="5.625" style="196"/>
    <col min="6917" max="6917" width="17.25" style="196" customWidth="1"/>
    <col min="6918" max="6918" width="10.375" style="196" customWidth="1"/>
    <col min="6919" max="6922" width="5.875" style="196" customWidth="1"/>
    <col min="6923" max="6923" width="7.375" style="196" customWidth="1"/>
    <col min="6924" max="6925" width="5.875" style="196" customWidth="1"/>
    <col min="6926" max="6926" width="6.375" style="196" customWidth="1"/>
    <col min="6927" max="6927" width="5.125" style="196" customWidth="1"/>
    <col min="6928" max="6928" width="7.375" style="196" customWidth="1"/>
    <col min="6929" max="6929" width="7" style="196" customWidth="1"/>
    <col min="6930" max="6930" width="21.625" style="196" customWidth="1"/>
    <col min="6931" max="6931" width="0" style="196" hidden="1" customWidth="1"/>
    <col min="6932" max="6932" width="9.625" style="196" customWidth="1"/>
    <col min="6933" max="7172" width="5.625" style="196"/>
    <col min="7173" max="7173" width="17.25" style="196" customWidth="1"/>
    <col min="7174" max="7174" width="10.375" style="196" customWidth="1"/>
    <col min="7175" max="7178" width="5.875" style="196" customWidth="1"/>
    <col min="7179" max="7179" width="7.375" style="196" customWidth="1"/>
    <col min="7180" max="7181" width="5.875" style="196" customWidth="1"/>
    <col min="7182" max="7182" width="6.375" style="196" customWidth="1"/>
    <col min="7183" max="7183" width="5.125" style="196" customWidth="1"/>
    <col min="7184" max="7184" width="7.375" style="196" customWidth="1"/>
    <col min="7185" max="7185" width="7" style="196" customWidth="1"/>
    <col min="7186" max="7186" width="21.625" style="196" customWidth="1"/>
    <col min="7187" max="7187" width="0" style="196" hidden="1" customWidth="1"/>
    <col min="7188" max="7188" width="9.625" style="196" customWidth="1"/>
    <col min="7189" max="7428" width="5.625" style="196"/>
    <col min="7429" max="7429" width="17.25" style="196" customWidth="1"/>
    <col min="7430" max="7430" width="10.375" style="196" customWidth="1"/>
    <col min="7431" max="7434" width="5.875" style="196" customWidth="1"/>
    <col min="7435" max="7435" width="7.375" style="196" customWidth="1"/>
    <col min="7436" max="7437" width="5.875" style="196" customWidth="1"/>
    <col min="7438" max="7438" width="6.375" style="196" customWidth="1"/>
    <col min="7439" max="7439" width="5.125" style="196" customWidth="1"/>
    <col min="7440" max="7440" width="7.375" style="196" customWidth="1"/>
    <col min="7441" max="7441" width="7" style="196" customWidth="1"/>
    <col min="7442" max="7442" width="21.625" style="196" customWidth="1"/>
    <col min="7443" max="7443" width="0" style="196" hidden="1" customWidth="1"/>
    <col min="7444" max="7444" width="9.625" style="196" customWidth="1"/>
    <col min="7445" max="7684" width="5.625" style="196"/>
    <col min="7685" max="7685" width="17.25" style="196" customWidth="1"/>
    <col min="7686" max="7686" width="10.375" style="196" customWidth="1"/>
    <col min="7687" max="7690" width="5.875" style="196" customWidth="1"/>
    <col min="7691" max="7691" width="7.375" style="196" customWidth="1"/>
    <col min="7692" max="7693" width="5.875" style="196" customWidth="1"/>
    <col min="7694" max="7694" width="6.375" style="196" customWidth="1"/>
    <col min="7695" max="7695" width="5.125" style="196" customWidth="1"/>
    <col min="7696" max="7696" width="7.375" style="196" customWidth="1"/>
    <col min="7697" max="7697" width="7" style="196" customWidth="1"/>
    <col min="7698" max="7698" width="21.625" style="196" customWidth="1"/>
    <col min="7699" max="7699" width="0" style="196" hidden="1" customWidth="1"/>
    <col min="7700" max="7700" width="9.625" style="196" customWidth="1"/>
    <col min="7701" max="7940" width="5.625" style="196"/>
    <col min="7941" max="7941" width="17.25" style="196" customWidth="1"/>
    <col min="7942" max="7942" width="10.375" style="196" customWidth="1"/>
    <col min="7943" max="7946" width="5.875" style="196" customWidth="1"/>
    <col min="7947" max="7947" width="7.375" style="196" customWidth="1"/>
    <col min="7948" max="7949" width="5.875" style="196" customWidth="1"/>
    <col min="7950" max="7950" width="6.375" style="196" customWidth="1"/>
    <col min="7951" max="7951" width="5.125" style="196" customWidth="1"/>
    <col min="7952" max="7952" width="7.375" style="196" customWidth="1"/>
    <col min="7953" max="7953" width="7" style="196" customWidth="1"/>
    <col min="7954" max="7954" width="21.625" style="196" customWidth="1"/>
    <col min="7955" max="7955" width="0" style="196" hidden="1" customWidth="1"/>
    <col min="7956" max="7956" width="9.625" style="196" customWidth="1"/>
    <col min="7957" max="8196" width="5.625" style="196"/>
    <col min="8197" max="8197" width="17.25" style="196" customWidth="1"/>
    <col min="8198" max="8198" width="10.375" style="196" customWidth="1"/>
    <col min="8199" max="8202" width="5.875" style="196" customWidth="1"/>
    <col min="8203" max="8203" width="7.375" style="196" customWidth="1"/>
    <col min="8204" max="8205" width="5.875" style="196" customWidth="1"/>
    <col min="8206" max="8206" width="6.375" style="196" customWidth="1"/>
    <col min="8207" max="8207" width="5.125" style="196" customWidth="1"/>
    <col min="8208" max="8208" width="7.375" style="196" customWidth="1"/>
    <col min="8209" max="8209" width="7" style="196" customWidth="1"/>
    <col min="8210" max="8210" width="21.625" style="196" customWidth="1"/>
    <col min="8211" max="8211" width="0" style="196" hidden="1" customWidth="1"/>
    <col min="8212" max="8212" width="9.625" style="196" customWidth="1"/>
    <col min="8213" max="8452" width="5.625" style="196"/>
    <col min="8453" max="8453" width="17.25" style="196" customWidth="1"/>
    <col min="8454" max="8454" width="10.375" style="196" customWidth="1"/>
    <col min="8455" max="8458" width="5.875" style="196" customWidth="1"/>
    <col min="8459" max="8459" width="7.375" style="196" customWidth="1"/>
    <col min="8460" max="8461" width="5.875" style="196" customWidth="1"/>
    <col min="8462" max="8462" width="6.375" style="196" customWidth="1"/>
    <col min="8463" max="8463" width="5.125" style="196" customWidth="1"/>
    <col min="8464" max="8464" width="7.375" style="196" customWidth="1"/>
    <col min="8465" max="8465" width="7" style="196" customWidth="1"/>
    <col min="8466" max="8466" width="21.625" style="196" customWidth="1"/>
    <col min="8467" max="8467" width="0" style="196" hidden="1" customWidth="1"/>
    <col min="8468" max="8468" width="9.625" style="196" customWidth="1"/>
    <col min="8469" max="8708" width="5.625" style="196"/>
    <col min="8709" max="8709" width="17.25" style="196" customWidth="1"/>
    <col min="8710" max="8710" width="10.375" style="196" customWidth="1"/>
    <col min="8711" max="8714" width="5.875" style="196" customWidth="1"/>
    <col min="8715" max="8715" width="7.375" style="196" customWidth="1"/>
    <col min="8716" max="8717" width="5.875" style="196" customWidth="1"/>
    <col min="8718" max="8718" width="6.375" style="196" customWidth="1"/>
    <col min="8719" max="8719" width="5.125" style="196" customWidth="1"/>
    <col min="8720" max="8720" width="7.375" style="196" customWidth="1"/>
    <col min="8721" max="8721" width="7" style="196" customWidth="1"/>
    <col min="8722" max="8722" width="21.625" style="196" customWidth="1"/>
    <col min="8723" max="8723" width="0" style="196" hidden="1" customWidth="1"/>
    <col min="8724" max="8724" width="9.625" style="196" customWidth="1"/>
    <col min="8725" max="8964" width="5.625" style="196"/>
    <col min="8965" max="8965" width="17.25" style="196" customWidth="1"/>
    <col min="8966" max="8966" width="10.375" style="196" customWidth="1"/>
    <col min="8967" max="8970" width="5.875" style="196" customWidth="1"/>
    <col min="8971" max="8971" width="7.375" style="196" customWidth="1"/>
    <col min="8972" max="8973" width="5.875" style="196" customWidth="1"/>
    <col min="8974" max="8974" width="6.375" style="196" customWidth="1"/>
    <col min="8975" max="8975" width="5.125" style="196" customWidth="1"/>
    <col min="8976" max="8976" width="7.375" style="196" customWidth="1"/>
    <col min="8977" max="8977" width="7" style="196" customWidth="1"/>
    <col min="8978" max="8978" width="21.625" style="196" customWidth="1"/>
    <col min="8979" max="8979" width="0" style="196" hidden="1" customWidth="1"/>
    <col min="8980" max="8980" width="9.625" style="196" customWidth="1"/>
    <col min="8981" max="9220" width="5.625" style="196"/>
    <col min="9221" max="9221" width="17.25" style="196" customWidth="1"/>
    <col min="9222" max="9222" width="10.375" style="196" customWidth="1"/>
    <col min="9223" max="9226" width="5.875" style="196" customWidth="1"/>
    <col min="9227" max="9227" width="7.375" style="196" customWidth="1"/>
    <col min="9228" max="9229" width="5.875" style="196" customWidth="1"/>
    <col min="9230" max="9230" width="6.375" style="196" customWidth="1"/>
    <col min="9231" max="9231" width="5.125" style="196" customWidth="1"/>
    <col min="9232" max="9232" width="7.375" style="196" customWidth="1"/>
    <col min="9233" max="9233" width="7" style="196" customWidth="1"/>
    <col min="9234" max="9234" width="21.625" style="196" customWidth="1"/>
    <col min="9235" max="9235" width="0" style="196" hidden="1" customWidth="1"/>
    <col min="9236" max="9236" width="9.625" style="196" customWidth="1"/>
    <col min="9237" max="9476" width="5.625" style="196"/>
    <col min="9477" max="9477" width="17.25" style="196" customWidth="1"/>
    <col min="9478" max="9478" width="10.375" style="196" customWidth="1"/>
    <col min="9479" max="9482" width="5.875" style="196" customWidth="1"/>
    <col min="9483" max="9483" width="7.375" style="196" customWidth="1"/>
    <col min="9484" max="9485" width="5.875" style="196" customWidth="1"/>
    <col min="9486" max="9486" width="6.375" style="196" customWidth="1"/>
    <col min="9487" max="9487" width="5.125" style="196" customWidth="1"/>
    <col min="9488" max="9488" width="7.375" style="196" customWidth="1"/>
    <col min="9489" max="9489" width="7" style="196" customWidth="1"/>
    <col min="9490" max="9490" width="21.625" style="196" customWidth="1"/>
    <col min="9491" max="9491" width="0" style="196" hidden="1" customWidth="1"/>
    <col min="9492" max="9492" width="9.625" style="196" customWidth="1"/>
    <col min="9493" max="9732" width="5.625" style="196"/>
    <col min="9733" max="9733" width="17.25" style="196" customWidth="1"/>
    <col min="9734" max="9734" width="10.375" style="196" customWidth="1"/>
    <col min="9735" max="9738" width="5.875" style="196" customWidth="1"/>
    <col min="9739" max="9739" width="7.375" style="196" customWidth="1"/>
    <col min="9740" max="9741" width="5.875" style="196" customWidth="1"/>
    <col min="9742" max="9742" width="6.375" style="196" customWidth="1"/>
    <col min="9743" max="9743" width="5.125" style="196" customWidth="1"/>
    <col min="9744" max="9744" width="7.375" style="196" customWidth="1"/>
    <col min="9745" max="9745" width="7" style="196" customWidth="1"/>
    <col min="9746" max="9746" width="21.625" style="196" customWidth="1"/>
    <col min="9747" max="9747" width="0" style="196" hidden="1" customWidth="1"/>
    <col min="9748" max="9748" width="9.625" style="196" customWidth="1"/>
    <col min="9749" max="9988" width="5.625" style="196"/>
    <col min="9989" max="9989" width="17.25" style="196" customWidth="1"/>
    <col min="9990" max="9990" width="10.375" style="196" customWidth="1"/>
    <col min="9991" max="9994" width="5.875" style="196" customWidth="1"/>
    <col min="9995" max="9995" width="7.375" style="196" customWidth="1"/>
    <col min="9996" max="9997" width="5.875" style="196" customWidth="1"/>
    <col min="9998" max="9998" width="6.375" style="196" customWidth="1"/>
    <col min="9999" max="9999" width="5.125" style="196" customWidth="1"/>
    <col min="10000" max="10000" width="7.375" style="196" customWidth="1"/>
    <col min="10001" max="10001" width="7" style="196" customWidth="1"/>
    <col min="10002" max="10002" width="21.625" style="196" customWidth="1"/>
    <col min="10003" max="10003" width="0" style="196" hidden="1" customWidth="1"/>
    <col min="10004" max="10004" width="9.625" style="196" customWidth="1"/>
    <col min="10005" max="10244" width="5.625" style="196"/>
    <col min="10245" max="10245" width="17.25" style="196" customWidth="1"/>
    <col min="10246" max="10246" width="10.375" style="196" customWidth="1"/>
    <col min="10247" max="10250" width="5.875" style="196" customWidth="1"/>
    <col min="10251" max="10251" width="7.375" style="196" customWidth="1"/>
    <col min="10252" max="10253" width="5.875" style="196" customWidth="1"/>
    <col min="10254" max="10254" width="6.375" style="196" customWidth="1"/>
    <col min="10255" max="10255" width="5.125" style="196" customWidth="1"/>
    <col min="10256" max="10256" width="7.375" style="196" customWidth="1"/>
    <col min="10257" max="10257" width="7" style="196" customWidth="1"/>
    <col min="10258" max="10258" width="21.625" style="196" customWidth="1"/>
    <col min="10259" max="10259" width="0" style="196" hidden="1" customWidth="1"/>
    <col min="10260" max="10260" width="9.625" style="196" customWidth="1"/>
    <col min="10261" max="10500" width="5.625" style="196"/>
    <col min="10501" max="10501" width="17.25" style="196" customWidth="1"/>
    <col min="10502" max="10502" width="10.375" style="196" customWidth="1"/>
    <col min="10503" max="10506" width="5.875" style="196" customWidth="1"/>
    <col min="10507" max="10507" width="7.375" style="196" customWidth="1"/>
    <col min="10508" max="10509" width="5.875" style="196" customWidth="1"/>
    <col min="10510" max="10510" width="6.375" style="196" customWidth="1"/>
    <col min="10511" max="10511" width="5.125" style="196" customWidth="1"/>
    <col min="10512" max="10512" width="7.375" style="196" customWidth="1"/>
    <col min="10513" max="10513" width="7" style="196" customWidth="1"/>
    <col min="10514" max="10514" width="21.625" style="196" customWidth="1"/>
    <col min="10515" max="10515" width="0" style="196" hidden="1" customWidth="1"/>
    <col min="10516" max="10516" width="9.625" style="196" customWidth="1"/>
    <col min="10517" max="10756" width="5.625" style="196"/>
    <col min="10757" max="10757" width="17.25" style="196" customWidth="1"/>
    <col min="10758" max="10758" width="10.375" style="196" customWidth="1"/>
    <col min="10759" max="10762" width="5.875" style="196" customWidth="1"/>
    <col min="10763" max="10763" width="7.375" style="196" customWidth="1"/>
    <col min="10764" max="10765" width="5.875" style="196" customWidth="1"/>
    <col min="10766" max="10766" width="6.375" style="196" customWidth="1"/>
    <col min="10767" max="10767" width="5.125" style="196" customWidth="1"/>
    <col min="10768" max="10768" width="7.375" style="196" customWidth="1"/>
    <col min="10769" max="10769" width="7" style="196" customWidth="1"/>
    <col min="10770" max="10770" width="21.625" style="196" customWidth="1"/>
    <col min="10771" max="10771" width="0" style="196" hidden="1" customWidth="1"/>
    <col min="10772" max="10772" width="9.625" style="196" customWidth="1"/>
    <col min="10773" max="11012" width="5.625" style="196"/>
    <col min="11013" max="11013" width="17.25" style="196" customWidth="1"/>
    <col min="11014" max="11014" width="10.375" style="196" customWidth="1"/>
    <col min="11015" max="11018" width="5.875" style="196" customWidth="1"/>
    <col min="11019" max="11019" width="7.375" style="196" customWidth="1"/>
    <col min="11020" max="11021" width="5.875" style="196" customWidth="1"/>
    <col min="11022" max="11022" width="6.375" style="196" customWidth="1"/>
    <col min="11023" max="11023" width="5.125" style="196" customWidth="1"/>
    <col min="11024" max="11024" width="7.375" style="196" customWidth="1"/>
    <col min="11025" max="11025" width="7" style="196" customWidth="1"/>
    <col min="11026" max="11026" width="21.625" style="196" customWidth="1"/>
    <col min="11027" max="11027" width="0" style="196" hidden="1" customWidth="1"/>
    <col min="11028" max="11028" width="9.625" style="196" customWidth="1"/>
    <col min="11029" max="11268" width="5.625" style="196"/>
    <col min="11269" max="11269" width="17.25" style="196" customWidth="1"/>
    <col min="11270" max="11270" width="10.375" style="196" customWidth="1"/>
    <col min="11271" max="11274" width="5.875" style="196" customWidth="1"/>
    <col min="11275" max="11275" width="7.375" style="196" customWidth="1"/>
    <col min="11276" max="11277" width="5.875" style="196" customWidth="1"/>
    <col min="11278" max="11278" width="6.375" style="196" customWidth="1"/>
    <col min="11279" max="11279" width="5.125" style="196" customWidth="1"/>
    <col min="11280" max="11280" width="7.375" style="196" customWidth="1"/>
    <col min="11281" max="11281" width="7" style="196" customWidth="1"/>
    <col min="11282" max="11282" width="21.625" style="196" customWidth="1"/>
    <col min="11283" max="11283" width="0" style="196" hidden="1" customWidth="1"/>
    <col min="11284" max="11284" width="9.625" style="196" customWidth="1"/>
    <col min="11285" max="11524" width="5.625" style="196"/>
    <col min="11525" max="11525" width="17.25" style="196" customWidth="1"/>
    <col min="11526" max="11526" width="10.375" style="196" customWidth="1"/>
    <col min="11527" max="11530" width="5.875" style="196" customWidth="1"/>
    <col min="11531" max="11531" width="7.375" style="196" customWidth="1"/>
    <col min="11532" max="11533" width="5.875" style="196" customWidth="1"/>
    <col min="11534" max="11534" width="6.375" style="196" customWidth="1"/>
    <col min="11535" max="11535" width="5.125" style="196" customWidth="1"/>
    <col min="11536" max="11536" width="7.375" style="196" customWidth="1"/>
    <col min="11537" max="11537" width="7" style="196" customWidth="1"/>
    <col min="11538" max="11538" width="21.625" style="196" customWidth="1"/>
    <col min="11539" max="11539" width="0" style="196" hidden="1" customWidth="1"/>
    <col min="11540" max="11540" width="9.625" style="196" customWidth="1"/>
    <col min="11541" max="11780" width="5.625" style="196"/>
    <col min="11781" max="11781" width="17.25" style="196" customWidth="1"/>
    <col min="11782" max="11782" width="10.375" style="196" customWidth="1"/>
    <col min="11783" max="11786" width="5.875" style="196" customWidth="1"/>
    <col min="11787" max="11787" width="7.375" style="196" customWidth="1"/>
    <col min="11788" max="11789" width="5.875" style="196" customWidth="1"/>
    <col min="11790" max="11790" width="6.375" style="196" customWidth="1"/>
    <col min="11791" max="11791" width="5.125" style="196" customWidth="1"/>
    <col min="11792" max="11792" width="7.375" style="196" customWidth="1"/>
    <col min="11793" max="11793" width="7" style="196" customWidth="1"/>
    <col min="11794" max="11794" width="21.625" style="196" customWidth="1"/>
    <col min="11795" max="11795" width="0" style="196" hidden="1" customWidth="1"/>
    <col min="11796" max="11796" width="9.625" style="196" customWidth="1"/>
    <col min="11797" max="12036" width="5.625" style="196"/>
    <col min="12037" max="12037" width="17.25" style="196" customWidth="1"/>
    <col min="12038" max="12038" width="10.375" style="196" customWidth="1"/>
    <col min="12039" max="12042" width="5.875" style="196" customWidth="1"/>
    <col min="12043" max="12043" width="7.375" style="196" customWidth="1"/>
    <col min="12044" max="12045" width="5.875" style="196" customWidth="1"/>
    <col min="12046" max="12046" width="6.375" style="196" customWidth="1"/>
    <col min="12047" max="12047" width="5.125" style="196" customWidth="1"/>
    <col min="12048" max="12048" width="7.375" style="196" customWidth="1"/>
    <col min="12049" max="12049" width="7" style="196" customWidth="1"/>
    <col min="12050" max="12050" width="21.625" style="196" customWidth="1"/>
    <col min="12051" max="12051" width="0" style="196" hidden="1" customWidth="1"/>
    <col min="12052" max="12052" width="9.625" style="196" customWidth="1"/>
    <col min="12053" max="12292" width="5.625" style="196"/>
    <col min="12293" max="12293" width="17.25" style="196" customWidth="1"/>
    <col min="12294" max="12294" width="10.375" style="196" customWidth="1"/>
    <col min="12295" max="12298" width="5.875" style="196" customWidth="1"/>
    <col min="12299" max="12299" width="7.375" style="196" customWidth="1"/>
    <col min="12300" max="12301" width="5.875" style="196" customWidth="1"/>
    <col min="12302" max="12302" width="6.375" style="196" customWidth="1"/>
    <col min="12303" max="12303" width="5.125" style="196" customWidth="1"/>
    <col min="12304" max="12304" width="7.375" style="196" customWidth="1"/>
    <col min="12305" max="12305" width="7" style="196" customWidth="1"/>
    <col min="12306" max="12306" width="21.625" style="196" customWidth="1"/>
    <col min="12307" max="12307" width="0" style="196" hidden="1" customWidth="1"/>
    <col min="12308" max="12308" width="9.625" style="196" customWidth="1"/>
    <col min="12309" max="12548" width="5.625" style="196"/>
    <col min="12549" max="12549" width="17.25" style="196" customWidth="1"/>
    <col min="12550" max="12550" width="10.375" style="196" customWidth="1"/>
    <col min="12551" max="12554" width="5.875" style="196" customWidth="1"/>
    <col min="12555" max="12555" width="7.375" style="196" customWidth="1"/>
    <col min="12556" max="12557" width="5.875" style="196" customWidth="1"/>
    <col min="12558" max="12558" width="6.375" style="196" customWidth="1"/>
    <col min="12559" max="12559" width="5.125" style="196" customWidth="1"/>
    <col min="12560" max="12560" width="7.375" style="196" customWidth="1"/>
    <col min="12561" max="12561" width="7" style="196" customWidth="1"/>
    <col min="12562" max="12562" width="21.625" style="196" customWidth="1"/>
    <col min="12563" max="12563" width="0" style="196" hidden="1" customWidth="1"/>
    <col min="12564" max="12564" width="9.625" style="196" customWidth="1"/>
    <col min="12565" max="12804" width="5.625" style="196"/>
    <col min="12805" max="12805" width="17.25" style="196" customWidth="1"/>
    <col min="12806" max="12806" width="10.375" style="196" customWidth="1"/>
    <col min="12807" max="12810" width="5.875" style="196" customWidth="1"/>
    <col min="12811" max="12811" width="7.375" style="196" customWidth="1"/>
    <col min="12812" max="12813" width="5.875" style="196" customWidth="1"/>
    <col min="12814" max="12814" width="6.375" style="196" customWidth="1"/>
    <col min="12815" max="12815" width="5.125" style="196" customWidth="1"/>
    <col min="12816" max="12816" width="7.375" style="196" customWidth="1"/>
    <col min="12817" max="12817" width="7" style="196" customWidth="1"/>
    <col min="12818" max="12818" width="21.625" style="196" customWidth="1"/>
    <col min="12819" max="12819" width="0" style="196" hidden="1" customWidth="1"/>
    <col min="12820" max="12820" width="9.625" style="196" customWidth="1"/>
    <col min="12821" max="13060" width="5.625" style="196"/>
    <col min="13061" max="13061" width="17.25" style="196" customWidth="1"/>
    <col min="13062" max="13062" width="10.375" style="196" customWidth="1"/>
    <col min="13063" max="13066" width="5.875" style="196" customWidth="1"/>
    <col min="13067" max="13067" width="7.375" style="196" customWidth="1"/>
    <col min="13068" max="13069" width="5.875" style="196" customWidth="1"/>
    <col min="13070" max="13070" width="6.375" style="196" customWidth="1"/>
    <col min="13071" max="13071" width="5.125" style="196" customWidth="1"/>
    <col min="13072" max="13072" width="7.375" style="196" customWidth="1"/>
    <col min="13073" max="13073" width="7" style="196" customWidth="1"/>
    <col min="13074" max="13074" width="21.625" style="196" customWidth="1"/>
    <col min="13075" max="13075" width="0" style="196" hidden="1" customWidth="1"/>
    <col min="13076" max="13076" width="9.625" style="196" customWidth="1"/>
    <col min="13077" max="13316" width="5.625" style="196"/>
    <col min="13317" max="13317" width="17.25" style="196" customWidth="1"/>
    <col min="13318" max="13318" width="10.375" style="196" customWidth="1"/>
    <col min="13319" max="13322" width="5.875" style="196" customWidth="1"/>
    <col min="13323" max="13323" width="7.375" style="196" customWidth="1"/>
    <col min="13324" max="13325" width="5.875" style="196" customWidth="1"/>
    <col min="13326" max="13326" width="6.375" style="196" customWidth="1"/>
    <col min="13327" max="13327" width="5.125" style="196" customWidth="1"/>
    <col min="13328" max="13328" width="7.375" style="196" customWidth="1"/>
    <col min="13329" max="13329" width="7" style="196" customWidth="1"/>
    <col min="13330" max="13330" width="21.625" style="196" customWidth="1"/>
    <col min="13331" max="13331" width="0" style="196" hidden="1" customWidth="1"/>
    <col min="13332" max="13332" width="9.625" style="196" customWidth="1"/>
    <col min="13333" max="13572" width="5.625" style="196"/>
    <col min="13573" max="13573" width="17.25" style="196" customWidth="1"/>
    <col min="13574" max="13574" width="10.375" style="196" customWidth="1"/>
    <col min="13575" max="13578" width="5.875" style="196" customWidth="1"/>
    <col min="13579" max="13579" width="7.375" style="196" customWidth="1"/>
    <col min="13580" max="13581" width="5.875" style="196" customWidth="1"/>
    <col min="13582" max="13582" width="6.375" style="196" customWidth="1"/>
    <col min="13583" max="13583" width="5.125" style="196" customWidth="1"/>
    <col min="13584" max="13584" width="7.375" style="196" customWidth="1"/>
    <col min="13585" max="13585" width="7" style="196" customWidth="1"/>
    <col min="13586" max="13586" width="21.625" style="196" customWidth="1"/>
    <col min="13587" max="13587" width="0" style="196" hidden="1" customWidth="1"/>
    <col min="13588" max="13588" width="9.625" style="196" customWidth="1"/>
    <col min="13589" max="13828" width="5.625" style="196"/>
    <col min="13829" max="13829" width="17.25" style="196" customWidth="1"/>
    <col min="13830" max="13830" width="10.375" style="196" customWidth="1"/>
    <col min="13831" max="13834" width="5.875" style="196" customWidth="1"/>
    <col min="13835" max="13835" width="7.375" style="196" customWidth="1"/>
    <col min="13836" max="13837" width="5.875" style="196" customWidth="1"/>
    <col min="13838" max="13838" width="6.375" style="196" customWidth="1"/>
    <col min="13839" max="13839" width="5.125" style="196" customWidth="1"/>
    <col min="13840" max="13840" width="7.375" style="196" customWidth="1"/>
    <col min="13841" max="13841" width="7" style="196" customWidth="1"/>
    <col min="13842" max="13842" width="21.625" style="196" customWidth="1"/>
    <col min="13843" max="13843" width="0" style="196" hidden="1" customWidth="1"/>
    <col min="13844" max="13844" width="9.625" style="196" customWidth="1"/>
    <col min="13845" max="14084" width="5.625" style="196"/>
    <col min="14085" max="14085" width="17.25" style="196" customWidth="1"/>
    <col min="14086" max="14086" width="10.375" style="196" customWidth="1"/>
    <col min="14087" max="14090" width="5.875" style="196" customWidth="1"/>
    <col min="14091" max="14091" width="7.375" style="196" customWidth="1"/>
    <col min="14092" max="14093" width="5.875" style="196" customWidth="1"/>
    <col min="14094" max="14094" width="6.375" style="196" customWidth="1"/>
    <col min="14095" max="14095" width="5.125" style="196" customWidth="1"/>
    <col min="14096" max="14096" width="7.375" style="196" customWidth="1"/>
    <col min="14097" max="14097" width="7" style="196" customWidth="1"/>
    <col min="14098" max="14098" width="21.625" style="196" customWidth="1"/>
    <col min="14099" max="14099" width="0" style="196" hidden="1" customWidth="1"/>
    <col min="14100" max="14100" width="9.625" style="196" customWidth="1"/>
    <col min="14101" max="14340" width="5.625" style="196"/>
    <col min="14341" max="14341" width="17.25" style="196" customWidth="1"/>
    <col min="14342" max="14342" width="10.375" style="196" customWidth="1"/>
    <col min="14343" max="14346" width="5.875" style="196" customWidth="1"/>
    <col min="14347" max="14347" width="7.375" style="196" customWidth="1"/>
    <col min="14348" max="14349" width="5.875" style="196" customWidth="1"/>
    <col min="14350" max="14350" width="6.375" style="196" customWidth="1"/>
    <col min="14351" max="14351" width="5.125" style="196" customWidth="1"/>
    <col min="14352" max="14352" width="7.375" style="196" customWidth="1"/>
    <col min="14353" max="14353" width="7" style="196" customWidth="1"/>
    <col min="14354" max="14354" width="21.625" style="196" customWidth="1"/>
    <col min="14355" max="14355" width="0" style="196" hidden="1" customWidth="1"/>
    <col min="14356" max="14356" width="9.625" style="196" customWidth="1"/>
    <col min="14357" max="14596" width="5.625" style="196"/>
    <col min="14597" max="14597" width="17.25" style="196" customWidth="1"/>
    <col min="14598" max="14598" width="10.375" style="196" customWidth="1"/>
    <col min="14599" max="14602" width="5.875" style="196" customWidth="1"/>
    <col min="14603" max="14603" width="7.375" style="196" customWidth="1"/>
    <col min="14604" max="14605" width="5.875" style="196" customWidth="1"/>
    <col min="14606" max="14606" width="6.375" style="196" customWidth="1"/>
    <col min="14607" max="14607" width="5.125" style="196" customWidth="1"/>
    <col min="14608" max="14608" width="7.375" style="196" customWidth="1"/>
    <col min="14609" max="14609" width="7" style="196" customWidth="1"/>
    <col min="14610" max="14610" width="21.625" style="196" customWidth="1"/>
    <col min="14611" max="14611" width="0" style="196" hidden="1" customWidth="1"/>
    <col min="14612" max="14612" width="9.625" style="196" customWidth="1"/>
    <col min="14613" max="14852" width="5.625" style="196"/>
    <col min="14853" max="14853" width="17.25" style="196" customWidth="1"/>
    <col min="14854" max="14854" width="10.375" style="196" customWidth="1"/>
    <col min="14855" max="14858" width="5.875" style="196" customWidth="1"/>
    <col min="14859" max="14859" width="7.375" style="196" customWidth="1"/>
    <col min="14860" max="14861" width="5.875" style="196" customWidth="1"/>
    <col min="14862" max="14862" width="6.375" style="196" customWidth="1"/>
    <col min="14863" max="14863" width="5.125" style="196" customWidth="1"/>
    <col min="14864" max="14864" width="7.375" style="196" customWidth="1"/>
    <col min="14865" max="14865" width="7" style="196" customWidth="1"/>
    <col min="14866" max="14866" width="21.625" style="196" customWidth="1"/>
    <col min="14867" max="14867" width="0" style="196" hidden="1" customWidth="1"/>
    <col min="14868" max="14868" width="9.625" style="196" customWidth="1"/>
    <col min="14869" max="15108" width="5.625" style="196"/>
    <col min="15109" max="15109" width="17.25" style="196" customWidth="1"/>
    <col min="15110" max="15110" width="10.375" style="196" customWidth="1"/>
    <col min="15111" max="15114" width="5.875" style="196" customWidth="1"/>
    <col min="15115" max="15115" width="7.375" style="196" customWidth="1"/>
    <col min="15116" max="15117" width="5.875" style="196" customWidth="1"/>
    <col min="15118" max="15118" width="6.375" style="196" customWidth="1"/>
    <col min="15119" max="15119" width="5.125" style="196" customWidth="1"/>
    <col min="15120" max="15120" width="7.375" style="196" customWidth="1"/>
    <col min="15121" max="15121" width="7" style="196" customWidth="1"/>
    <col min="15122" max="15122" width="21.625" style="196" customWidth="1"/>
    <col min="15123" max="15123" width="0" style="196" hidden="1" customWidth="1"/>
    <col min="15124" max="15124" width="9.625" style="196" customWidth="1"/>
    <col min="15125" max="15364" width="5.625" style="196"/>
    <col min="15365" max="15365" width="17.25" style="196" customWidth="1"/>
    <col min="15366" max="15366" width="10.375" style="196" customWidth="1"/>
    <col min="15367" max="15370" width="5.875" style="196" customWidth="1"/>
    <col min="15371" max="15371" width="7.375" style="196" customWidth="1"/>
    <col min="15372" max="15373" width="5.875" style="196" customWidth="1"/>
    <col min="15374" max="15374" width="6.375" style="196" customWidth="1"/>
    <col min="15375" max="15375" width="5.125" style="196" customWidth="1"/>
    <col min="15376" max="15376" width="7.375" style="196" customWidth="1"/>
    <col min="15377" max="15377" width="7" style="196" customWidth="1"/>
    <col min="15378" max="15378" width="21.625" style="196" customWidth="1"/>
    <col min="15379" max="15379" width="0" style="196" hidden="1" customWidth="1"/>
    <col min="15380" max="15380" width="9.625" style="196" customWidth="1"/>
    <col min="15381" max="15620" width="5.625" style="196"/>
    <col min="15621" max="15621" width="17.25" style="196" customWidth="1"/>
    <col min="15622" max="15622" width="10.375" style="196" customWidth="1"/>
    <col min="15623" max="15626" width="5.875" style="196" customWidth="1"/>
    <col min="15627" max="15627" width="7.375" style="196" customWidth="1"/>
    <col min="15628" max="15629" width="5.875" style="196" customWidth="1"/>
    <col min="15630" max="15630" width="6.375" style="196" customWidth="1"/>
    <col min="15631" max="15631" width="5.125" style="196" customWidth="1"/>
    <col min="15632" max="15632" width="7.375" style="196" customWidth="1"/>
    <col min="15633" max="15633" width="7" style="196" customWidth="1"/>
    <col min="15634" max="15634" width="21.625" style="196" customWidth="1"/>
    <col min="15635" max="15635" width="0" style="196" hidden="1" customWidth="1"/>
    <col min="15636" max="15636" width="9.625" style="196" customWidth="1"/>
    <col min="15637" max="15876" width="5.625" style="196"/>
    <col min="15877" max="15877" width="17.25" style="196" customWidth="1"/>
    <col min="15878" max="15878" width="10.375" style="196" customWidth="1"/>
    <col min="15879" max="15882" width="5.875" style="196" customWidth="1"/>
    <col min="15883" max="15883" width="7.375" style="196" customWidth="1"/>
    <col min="15884" max="15885" width="5.875" style="196" customWidth="1"/>
    <col min="15886" max="15886" width="6.375" style="196" customWidth="1"/>
    <col min="15887" max="15887" width="5.125" style="196" customWidth="1"/>
    <col min="15888" max="15888" width="7.375" style="196" customWidth="1"/>
    <col min="15889" max="15889" width="7" style="196" customWidth="1"/>
    <col min="15890" max="15890" width="21.625" style="196" customWidth="1"/>
    <col min="15891" max="15891" width="0" style="196" hidden="1" customWidth="1"/>
    <col min="15892" max="15892" width="9.625" style="196" customWidth="1"/>
    <col min="15893" max="16132" width="5.625" style="196"/>
    <col min="16133" max="16133" width="17.25" style="196" customWidth="1"/>
    <col min="16134" max="16134" width="10.375" style="196" customWidth="1"/>
    <col min="16135" max="16138" width="5.875" style="196" customWidth="1"/>
    <col min="16139" max="16139" width="7.375" style="196" customWidth="1"/>
    <col min="16140" max="16141" width="5.875" style="196" customWidth="1"/>
    <col min="16142" max="16142" width="6.375" style="196" customWidth="1"/>
    <col min="16143" max="16143" width="5.125" style="196" customWidth="1"/>
    <col min="16144" max="16144" width="7.375" style="196" customWidth="1"/>
    <col min="16145" max="16145" width="7" style="196" customWidth="1"/>
    <col min="16146" max="16146" width="21.625" style="196" customWidth="1"/>
    <col min="16147" max="16147" width="0" style="196" hidden="1" customWidth="1"/>
    <col min="16148" max="16148" width="9.625" style="196" customWidth="1"/>
    <col min="16149" max="16384" width="5.625" style="196"/>
  </cols>
  <sheetData>
    <row r="1" spans="1:19" s="1" customFormat="1" ht="40.9" customHeight="1" x14ac:dyDescent="0.15">
      <c r="B1" s="444" t="s">
        <v>0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</row>
    <row r="2" spans="1:19" s="1" customFormat="1" ht="15.6" customHeight="1" thickBot="1" x14ac:dyDescent="0.2">
      <c r="A2" s="442"/>
      <c r="B2" s="445" t="s">
        <v>1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</row>
    <row r="3" spans="1:19" s="1" customFormat="1" ht="28.9" customHeight="1" x14ac:dyDescent="0.15">
      <c r="B3" s="446" t="s">
        <v>2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</row>
    <row r="4" spans="1:19" s="1" customFormat="1" ht="18.600000000000001" customHeight="1" thickBot="1" x14ac:dyDescent="0.2">
      <c r="A4" s="425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25"/>
      <c r="Q4" s="5" t="s">
        <v>634</v>
      </c>
      <c r="R4" s="6">
        <v>44482</v>
      </c>
    </row>
    <row r="5" spans="1:19" s="1" customFormat="1" ht="18.600000000000001" customHeight="1" x14ac:dyDescent="0.15">
      <c r="A5" s="10"/>
      <c r="B5" s="7" t="s">
        <v>193</v>
      </c>
      <c r="C5" s="7"/>
      <c r="D5" s="8"/>
      <c r="E5" s="9"/>
      <c r="F5" s="9"/>
      <c r="G5" s="9"/>
      <c r="H5" s="9"/>
      <c r="I5" s="9"/>
      <c r="J5" s="9"/>
      <c r="K5" s="9"/>
      <c r="L5" s="3"/>
      <c r="M5" s="10"/>
      <c r="N5" s="10"/>
      <c r="O5" s="10"/>
      <c r="P5" s="10"/>
      <c r="Q5" s="10"/>
      <c r="R5" s="10"/>
    </row>
    <row r="6" spans="1:19" s="1" customFormat="1" ht="18.600000000000001" customHeight="1" thickBot="1" x14ac:dyDescent="0.2">
      <c r="A6" s="10"/>
      <c r="B6" s="11"/>
      <c r="C6" s="7"/>
      <c r="D6" s="8"/>
      <c r="E6" s="9"/>
      <c r="F6" s="9"/>
      <c r="G6" s="9"/>
      <c r="H6" s="9"/>
      <c r="I6" s="9"/>
      <c r="J6" s="9"/>
      <c r="K6" s="9"/>
      <c r="L6" s="3"/>
      <c r="M6" s="10"/>
      <c r="N6" s="10"/>
      <c r="O6" s="10"/>
      <c r="P6" s="10"/>
      <c r="Q6" s="10"/>
      <c r="R6" s="10"/>
    </row>
    <row r="7" spans="1:19" s="17" customFormat="1" ht="23.25" customHeight="1" thickBot="1" x14ac:dyDescent="0.2">
      <c r="A7" s="384" t="s">
        <v>632</v>
      </c>
      <c r="B7" s="12" t="s">
        <v>4</v>
      </c>
      <c r="C7" s="13" t="s">
        <v>5</v>
      </c>
      <c r="D7" s="447" t="s">
        <v>6</v>
      </c>
      <c r="E7" s="448"/>
      <c r="F7" s="448" t="s">
        <v>648</v>
      </c>
      <c r="G7" s="448"/>
      <c r="H7" s="448" t="s">
        <v>7</v>
      </c>
      <c r="I7" s="448"/>
      <c r="J7" s="448" t="s">
        <v>8</v>
      </c>
      <c r="K7" s="448"/>
      <c r="L7" s="448"/>
      <c r="M7" s="448" t="s">
        <v>194</v>
      </c>
      <c r="N7" s="448"/>
      <c r="O7" s="14" t="s">
        <v>10</v>
      </c>
      <c r="P7" s="15" t="s">
        <v>11</v>
      </c>
      <c r="Q7" s="403" t="s">
        <v>633</v>
      </c>
      <c r="R7" s="385" t="s">
        <v>12</v>
      </c>
      <c r="S7" s="16">
        <v>7</v>
      </c>
    </row>
    <row r="8" spans="1:19" s="17" customFormat="1" ht="18.600000000000001" hidden="1" customHeight="1" thickBot="1" x14ac:dyDescent="0.2">
      <c r="A8" s="250"/>
      <c r="B8" s="241" t="s">
        <v>195</v>
      </c>
      <c r="C8" s="242"/>
      <c r="D8" s="243">
        <v>43977</v>
      </c>
      <c r="E8" s="244">
        <f>IF(ISBLANK(D8),"",(D8))</f>
        <v>43977</v>
      </c>
      <c r="F8" s="245">
        <v>43978</v>
      </c>
      <c r="G8" s="246">
        <f t="shared" ref="G8:G11" si="0">F8</f>
        <v>43978</v>
      </c>
      <c r="H8" s="245">
        <v>43978</v>
      </c>
      <c r="I8" s="246">
        <f t="shared" ref="I8:I52" si="1">H8</f>
        <v>43978</v>
      </c>
      <c r="J8" s="247">
        <v>43979</v>
      </c>
      <c r="K8" s="245">
        <v>43979</v>
      </c>
      <c r="L8" s="246">
        <f t="shared" ref="L8:L52" si="2">K8</f>
        <v>43979</v>
      </c>
      <c r="M8" s="248">
        <v>43991</v>
      </c>
      <c r="N8" s="246">
        <f t="shared" ref="N8:N52" si="3">M8</f>
        <v>43991</v>
      </c>
      <c r="O8" s="249">
        <v>12</v>
      </c>
      <c r="P8" s="250" t="s">
        <v>221</v>
      </c>
      <c r="Q8" s="433"/>
      <c r="R8" s="386" t="s">
        <v>15</v>
      </c>
      <c r="S8" s="27" t="s">
        <v>16</v>
      </c>
    </row>
    <row r="9" spans="1:19" s="17" customFormat="1" ht="18.600000000000001" hidden="1" customHeight="1" x14ac:dyDescent="0.15">
      <c r="A9" s="259"/>
      <c r="B9" s="251" t="s">
        <v>196</v>
      </c>
      <c r="C9" s="252"/>
      <c r="D9" s="253"/>
      <c r="E9" s="244" t="str">
        <f>IF(ISBLANK(D9),"",(D9))</f>
        <v/>
      </c>
      <c r="F9" s="254">
        <v>43979</v>
      </c>
      <c r="G9" s="255">
        <f t="shared" si="0"/>
        <v>43979</v>
      </c>
      <c r="H9" s="254">
        <v>43979</v>
      </c>
      <c r="I9" s="255">
        <f t="shared" si="1"/>
        <v>43979</v>
      </c>
      <c r="J9" s="256">
        <v>43980</v>
      </c>
      <c r="K9" s="254">
        <v>43980</v>
      </c>
      <c r="L9" s="244">
        <f>K9</f>
        <v>43980</v>
      </c>
      <c r="M9" s="257">
        <v>43994</v>
      </c>
      <c r="N9" s="255">
        <f>M9</f>
        <v>43994</v>
      </c>
      <c r="O9" s="258">
        <v>14</v>
      </c>
      <c r="P9" s="259" t="s">
        <v>197</v>
      </c>
      <c r="Q9" s="434"/>
      <c r="R9" s="388" t="s">
        <v>20</v>
      </c>
      <c r="S9" s="39" t="s">
        <v>16</v>
      </c>
    </row>
    <row r="10" spans="1:19" s="17" customFormat="1" ht="18.600000000000001" hidden="1" customHeight="1" x14ac:dyDescent="0.15">
      <c r="A10" s="261"/>
      <c r="B10" s="251" t="s">
        <v>198</v>
      </c>
      <c r="C10" s="252"/>
      <c r="D10" s="253">
        <v>43978</v>
      </c>
      <c r="E10" s="244">
        <f>IF(ISBLANK(D10),"",(D10))</f>
        <v>43978</v>
      </c>
      <c r="F10" s="254">
        <v>43979</v>
      </c>
      <c r="G10" s="244">
        <f t="shared" si="0"/>
        <v>43979</v>
      </c>
      <c r="H10" s="254">
        <v>43979</v>
      </c>
      <c r="I10" s="244">
        <f t="shared" si="1"/>
        <v>43979</v>
      </c>
      <c r="J10" s="256">
        <v>43980</v>
      </c>
      <c r="K10" s="254">
        <v>43981</v>
      </c>
      <c r="L10" s="244">
        <f>K10</f>
        <v>43981</v>
      </c>
      <c r="M10" s="260">
        <v>43993</v>
      </c>
      <c r="N10" s="244">
        <f>M10</f>
        <v>43993</v>
      </c>
      <c r="O10" s="258">
        <v>12</v>
      </c>
      <c r="P10" s="261" t="s">
        <v>222</v>
      </c>
      <c r="Q10" s="435"/>
      <c r="R10" s="388" t="s">
        <v>199</v>
      </c>
      <c r="S10" s="49" t="s">
        <v>16</v>
      </c>
    </row>
    <row r="11" spans="1:19" s="17" customFormat="1" ht="18.600000000000001" hidden="1" customHeight="1" x14ac:dyDescent="0.15">
      <c r="A11" s="259"/>
      <c r="B11" s="251" t="s">
        <v>23</v>
      </c>
      <c r="C11" s="252"/>
      <c r="D11" s="253"/>
      <c r="E11" s="244" t="str">
        <f>IF(ISBLANK(D11),"",(D11))</f>
        <v/>
      </c>
      <c r="F11" s="254">
        <v>43980</v>
      </c>
      <c r="G11" s="244">
        <f t="shared" si="0"/>
        <v>43980</v>
      </c>
      <c r="H11" s="254">
        <v>43980</v>
      </c>
      <c r="I11" s="244">
        <f t="shared" si="1"/>
        <v>43980</v>
      </c>
      <c r="J11" s="256">
        <v>43981</v>
      </c>
      <c r="K11" s="254">
        <v>43981</v>
      </c>
      <c r="L11" s="244">
        <f>K11</f>
        <v>43981</v>
      </c>
      <c r="M11" s="260">
        <v>43992</v>
      </c>
      <c r="N11" s="244">
        <f>M11</f>
        <v>43992</v>
      </c>
      <c r="O11" s="258">
        <v>11</v>
      </c>
      <c r="P11" s="259" t="s">
        <v>221</v>
      </c>
      <c r="Q11" s="434"/>
      <c r="R11" s="388" t="s">
        <v>15</v>
      </c>
      <c r="S11" s="49" t="s">
        <v>16</v>
      </c>
    </row>
    <row r="12" spans="1:19" s="17" customFormat="1" ht="18.600000000000001" hidden="1" customHeight="1" x14ac:dyDescent="0.15">
      <c r="A12" s="374"/>
      <c r="B12" s="50"/>
      <c r="C12" s="51"/>
      <c r="D12" s="52"/>
      <c r="E12" s="35" t="str">
        <f>IF(ISBLANK(D12),"",(D12))</f>
        <v/>
      </c>
      <c r="F12" s="372"/>
      <c r="G12" s="35">
        <f>F12</f>
        <v>0</v>
      </c>
      <c r="H12" s="372"/>
      <c r="I12" s="35">
        <f>H12</f>
        <v>0</v>
      </c>
      <c r="J12" s="373"/>
      <c r="K12" s="372"/>
      <c r="L12" s="53">
        <f t="shared" si="2"/>
        <v>0</v>
      </c>
      <c r="M12" s="54"/>
      <c r="N12" s="35">
        <f t="shared" si="3"/>
        <v>0</v>
      </c>
      <c r="O12" s="55"/>
      <c r="P12" s="374"/>
      <c r="Q12" s="405"/>
      <c r="R12" s="389"/>
      <c r="S12" s="49" t="s">
        <v>16</v>
      </c>
    </row>
    <row r="13" spans="1:19" s="1" customFormat="1" ht="18.600000000000001" hidden="1" customHeight="1" x14ac:dyDescent="0.15">
      <c r="A13" s="380"/>
      <c r="B13" s="56"/>
      <c r="C13" s="57"/>
      <c r="D13" s="58">
        <f>IF((ISBLANK($D$8)),"----",(($D$8)+($S$7*S13)))</f>
        <v>43984</v>
      </c>
      <c r="E13" s="59">
        <f>D13</f>
        <v>43984</v>
      </c>
      <c r="F13" s="60">
        <f>$H$8+($S$7*Q13)</f>
        <v>43978</v>
      </c>
      <c r="G13" s="61">
        <f t="shared" ref="G13" si="4">F13</f>
        <v>43978</v>
      </c>
      <c r="H13" s="60">
        <f>$H$8+($S$7*S13)</f>
        <v>43985</v>
      </c>
      <c r="I13" s="61">
        <f t="shared" si="1"/>
        <v>43985</v>
      </c>
      <c r="J13" s="62">
        <f>$J$8+($S$7*S13)</f>
        <v>43986</v>
      </c>
      <c r="K13" s="60">
        <f>$K$8+($S$7*S13)</f>
        <v>43986</v>
      </c>
      <c r="L13" s="59">
        <f t="shared" si="2"/>
        <v>43986</v>
      </c>
      <c r="M13" s="63">
        <f>K13+O13</f>
        <v>43998</v>
      </c>
      <c r="N13" s="59">
        <f t="shared" si="3"/>
        <v>43998</v>
      </c>
      <c r="O13" s="64">
        <f>$O$8</f>
        <v>12</v>
      </c>
      <c r="P13" s="65" t="str">
        <f>$P$8</f>
        <v>CNC</v>
      </c>
      <c r="Q13" s="407"/>
      <c r="R13" s="390" t="str">
        <f>$R$8</f>
        <v>-</v>
      </c>
      <c r="S13" s="66">
        <v>1</v>
      </c>
    </row>
    <row r="14" spans="1:19" s="1" customFormat="1" ht="18.600000000000001" hidden="1" customHeight="1" x14ac:dyDescent="0.15">
      <c r="A14" s="129"/>
      <c r="B14" s="121"/>
      <c r="C14" s="184"/>
      <c r="D14" s="123" t="str">
        <f>IF((ISBLANK($D$9)),"----",(($D$9)+($S$7*S14)))</f>
        <v>----</v>
      </c>
      <c r="E14" s="124" t="str">
        <f>D14</f>
        <v>----</v>
      </c>
      <c r="F14" s="125">
        <f>$H$9+($S$7*Q14)</f>
        <v>43979</v>
      </c>
      <c r="G14" s="126">
        <f>F14</f>
        <v>43979</v>
      </c>
      <c r="H14" s="125">
        <f>$H$9+($S$7*S14)</f>
        <v>43986</v>
      </c>
      <c r="I14" s="126">
        <f>H14</f>
        <v>43986</v>
      </c>
      <c r="J14" s="127">
        <f>$J$9+($S$7*S14)</f>
        <v>43987</v>
      </c>
      <c r="K14" s="125">
        <f>$K$9+($S$7*S14)</f>
        <v>43987</v>
      </c>
      <c r="L14" s="124">
        <f>K14</f>
        <v>43987</v>
      </c>
      <c r="M14" s="128">
        <f>K14+O14</f>
        <v>44001</v>
      </c>
      <c r="N14" s="124">
        <f>M14</f>
        <v>44001</v>
      </c>
      <c r="O14" s="185">
        <f>$O$9</f>
        <v>14</v>
      </c>
      <c r="P14" s="129" t="str">
        <f>$P$9</f>
        <v>TS</v>
      </c>
      <c r="Q14" s="413"/>
      <c r="R14" s="391" t="str">
        <f>$R$8</f>
        <v>-</v>
      </c>
      <c r="S14" s="77">
        <v>1</v>
      </c>
    </row>
    <row r="15" spans="1:19" s="1" customFormat="1" ht="18.600000000000001" hidden="1" customHeight="1" x14ac:dyDescent="0.15">
      <c r="A15" s="98"/>
      <c r="B15" s="89"/>
      <c r="C15" s="90"/>
      <c r="D15" s="91">
        <f>IF((ISBLANK($D$10)),"----",(($D$10)+($S$7*S15)))</f>
        <v>43985</v>
      </c>
      <c r="E15" s="92">
        <f>D15</f>
        <v>43985</v>
      </c>
      <c r="F15" s="93">
        <f>$H$10+($S$7*Q15)</f>
        <v>43979</v>
      </c>
      <c r="G15" s="94">
        <f t="shared" ref="G15:G78" si="5">F15</f>
        <v>43979</v>
      </c>
      <c r="H15" s="93">
        <f>$H$10+($S$7*S15)</f>
        <v>43986</v>
      </c>
      <c r="I15" s="94">
        <f t="shared" si="1"/>
        <v>43986</v>
      </c>
      <c r="J15" s="95">
        <f>$J$10+($S$7*S15)</f>
        <v>43987</v>
      </c>
      <c r="K15" s="93">
        <f>$K$10+($S$7*S15)</f>
        <v>43988</v>
      </c>
      <c r="L15" s="92">
        <f t="shared" si="2"/>
        <v>43988</v>
      </c>
      <c r="M15" s="96">
        <f>K15+O15</f>
        <v>44000</v>
      </c>
      <c r="N15" s="92">
        <f t="shared" si="3"/>
        <v>44000</v>
      </c>
      <c r="O15" s="97">
        <f>$O$10</f>
        <v>12</v>
      </c>
      <c r="P15" s="98" t="str">
        <f>$P$10</f>
        <v>ONE</v>
      </c>
      <c r="Q15" s="410"/>
      <c r="R15" s="391" t="str">
        <f>$R$10</f>
        <v>LAEM CHABANGからフィーダーまたはトラック輸送</v>
      </c>
      <c r="S15" s="99">
        <v>1</v>
      </c>
    </row>
    <row r="16" spans="1:19" s="1" customFormat="1" ht="18.600000000000001" hidden="1" customHeight="1" x14ac:dyDescent="0.15">
      <c r="A16" s="109"/>
      <c r="B16" s="100"/>
      <c r="C16" s="101"/>
      <c r="D16" s="102">
        <f>IF((ISBLANK($D$8)),"----",(($D$8)+($S$7*S16)))</f>
        <v>43984</v>
      </c>
      <c r="E16" s="103">
        <f>D16</f>
        <v>43984</v>
      </c>
      <c r="F16" s="104">
        <f>$H$11+($S$7*Q16)</f>
        <v>43980</v>
      </c>
      <c r="G16" s="105">
        <f t="shared" si="5"/>
        <v>43980</v>
      </c>
      <c r="H16" s="104">
        <f>$H$11+($S$7*S16)</f>
        <v>43987</v>
      </c>
      <c r="I16" s="105">
        <f t="shared" si="1"/>
        <v>43987</v>
      </c>
      <c r="J16" s="106">
        <f>$J$11+($S$7*S16)</f>
        <v>43988</v>
      </c>
      <c r="K16" s="104">
        <f>$K$11+($S$7*S16)</f>
        <v>43988</v>
      </c>
      <c r="L16" s="103">
        <f t="shared" si="2"/>
        <v>43988</v>
      </c>
      <c r="M16" s="107">
        <f>K16+O16</f>
        <v>43999</v>
      </c>
      <c r="N16" s="103">
        <f t="shared" si="3"/>
        <v>43999</v>
      </c>
      <c r="O16" s="108">
        <f>$O$11</f>
        <v>11</v>
      </c>
      <c r="P16" s="109" t="str">
        <f>$P$11</f>
        <v>CNC</v>
      </c>
      <c r="Q16" s="411"/>
      <c r="R16" s="393" t="str">
        <f>$R$8</f>
        <v>-</v>
      </c>
      <c r="S16" s="110">
        <v>1</v>
      </c>
    </row>
    <row r="17" spans="1:19" s="1" customFormat="1" ht="18.600000000000001" hidden="1" customHeight="1" x14ac:dyDescent="0.15">
      <c r="A17" s="120"/>
      <c r="B17" s="111" t="s">
        <v>24</v>
      </c>
      <c r="C17" s="112" t="s">
        <v>200</v>
      </c>
      <c r="D17" s="113">
        <f>IF((ISBLANK($D$8)),"----",(($D$8)+($S$7*S17)))</f>
        <v>43991</v>
      </c>
      <c r="E17" s="114">
        <f t="shared" ref="E17:E52" si="6">D17</f>
        <v>43991</v>
      </c>
      <c r="F17" s="115">
        <f>$H$8+($S$7*Q17)</f>
        <v>43978</v>
      </c>
      <c r="G17" s="116">
        <f t="shared" si="5"/>
        <v>43978</v>
      </c>
      <c r="H17" s="115">
        <f>$H$8+($S$7*S17)</f>
        <v>43992</v>
      </c>
      <c r="I17" s="116">
        <f t="shared" si="1"/>
        <v>43992</v>
      </c>
      <c r="J17" s="117">
        <f>$J$8+($S$7*S17)</f>
        <v>43993</v>
      </c>
      <c r="K17" s="115">
        <f>$K$8+($S$7*S17)</f>
        <v>43993</v>
      </c>
      <c r="L17" s="114">
        <f t="shared" si="2"/>
        <v>43993</v>
      </c>
      <c r="M17" s="118">
        <f t="shared" ref="M17:M52" si="7">K17+O17</f>
        <v>44005</v>
      </c>
      <c r="N17" s="114">
        <f t="shared" si="3"/>
        <v>44005</v>
      </c>
      <c r="O17" s="119">
        <f>$O$8</f>
        <v>12</v>
      </c>
      <c r="P17" s="120" t="str">
        <f>$P$8</f>
        <v>CNC</v>
      </c>
      <c r="Q17" s="412"/>
      <c r="R17" s="394" t="str">
        <f>$R$8</f>
        <v>-</v>
      </c>
      <c r="S17" s="66">
        <v>2</v>
      </c>
    </row>
    <row r="18" spans="1:19" s="1" customFormat="1" ht="18.600000000000001" hidden="1" customHeight="1" x14ac:dyDescent="0.15">
      <c r="A18" s="88"/>
      <c r="B18" s="78" t="s">
        <v>201</v>
      </c>
      <c r="C18" s="79" t="s">
        <v>202</v>
      </c>
      <c r="D18" s="80" t="str">
        <f>IF((ISBLANK($D$9)),"----",(($D$9)+($S$7*S18)))</f>
        <v>----</v>
      </c>
      <c r="E18" s="81" t="str">
        <f t="shared" si="6"/>
        <v>----</v>
      </c>
      <c r="F18" s="82">
        <f>$H$9+($S$7*Q18)</f>
        <v>43979</v>
      </c>
      <c r="G18" s="83">
        <f t="shared" si="5"/>
        <v>43979</v>
      </c>
      <c r="H18" s="82">
        <f>$H$9+($S$7*S18)</f>
        <v>43993</v>
      </c>
      <c r="I18" s="83">
        <f t="shared" si="1"/>
        <v>43993</v>
      </c>
      <c r="J18" s="84">
        <f>$J$9+($S$7*S18)</f>
        <v>43994</v>
      </c>
      <c r="K18" s="82">
        <f>$K$9+($S$7*S18)</f>
        <v>43994</v>
      </c>
      <c r="L18" s="85">
        <f t="shared" si="2"/>
        <v>43994</v>
      </c>
      <c r="M18" s="86">
        <f t="shared" si="7"/>
        <v>44008</v>
      </c>
      <c r="N18" s="85">
        <f t="shared" si="3"/>
        <v>44008</v>
      </c>
      <c r="O18" s="87">
        <f>$O$9</f>
        <v>14</v>
      </c>
      <c r="P18" s="88" t="str">
        <f>$P$9</f>
        <v>TS</v>
      </c>
      <c r="Q18" s="409"/>
      <c r="R18" s="392" t="str">
        <f>$R$8</f>
        <v>-</v>
      </c>
      <c r="S18" s="77">
        <v>2</v>
      </c>
    </row>
    <row r="19" spans="1:19" s="1" customFormat="1" ht="18.600000000000001" hidden="1" customHeight="1" x14ac:dyDescent="0.15">
      <c r="A19" s="129"/>
      <c r="B19" s="121" t="s">
        <v>203</v>
      </c>
      <c r="C19" s="122" t="s">
        <v>27</v>
      </c>
      <c r="D19" s="123">
        <f>IF((ISBLANK($D$10)),"----",(($D$10)+($S$7*S19)))</f>
        <v>43992</v>
      </c>
      <c r="E19" s="124">
        <f t="shared" si="6"/>
        <v>43992</v>
      </c>
      <c r="F19" s="125">
        <f>$H$10+($S$7*Q19)</f>
        <v>43979</v>
      </c>
      <c r="G19" s="126">
        <f t="shared" si="5"/>
        <v>43979</v>
      </c>
      <c r="H19" s="125">
        <f>$H$10+($S$7*S19)</f>
        <v>43993</v>
      </c>
      <c r="I19" s="126">
        <f t="shared" si="1"/>
        <v>43993</v>
      </c>
      <c r="J19" s="127">
        <f>$J$10+($S$7*S19)</f>
        <v>43994</v>
      </c>
      <c r="K19" s="125">
        <f>$K$10+($S$7*S19)</f>
        <v>43995</v>
      </c>
      <c r="L19" s="124">
        <f t="shared" si="2"/>
        <v>43995</v>
      </c>
      <c r="M19" s="128">
        <f t="shared" si="7"/>
        <v>44007</v>
      </c>
      <c r="N19" s="124">
        <f t="shared" si="3"/>
        <v>44007</v>
      </c>
      <c r="O19" s="97">
        <f>$O$10</f>
        <v>12</v>
      </c>
      <c r="P19" s="129" t="str">
        <f>$P$10</f>
        <v>ONE</v>
      </c>
      <c r="Q19" s="413"/>
      <c r="R19" s="395" t="str">
        <f>$R$10</f>
        <v>LAEM CHABANGからフィーダーまたはトラック輸送</v>
      </c>
      <c r="S19" s="99">
        <v>2</v>
      </c>
    </row>
    <row r="20" spans="1:19" s="1" customFormat="1" ht="18.600000000000001" hidden="1" customHeight="1" x14ac:dyDescent="0.15">
      <c r="A20" s="109"/>
      <c r="B20" s="100" t="s">
        <v>204</v>
      </c>
      <c r="C20" s="101" t="s">
        <v>33</v>
      </c>
      <c r="D20" s="102" t="str">
        <f>IF((ISBLANK($D$11)),"----",(($D$11)+($S$7*S20)))</f>
        <v>----</v>
      </c>
      <c r="E20" s="103" t="str">
        <f>D20</f>
        <v>----</v>
      </c>
      <c r="F20" s="104">
        <f>$H$11+($S$7*Q20)</f>
        <v>43980</v>
      </c>
      <c r="G20" s="105">
        <f t="shared" si="5"/>
        <v>43980</v>
      </c>
      <c r="H20" s="104">
        <f>$H$11+($S$7*S20)</f>
        <v>43994</v>
      </c>
      <c r="I20" s="105">
        <f t="shared" si="1"/>
        <v>43994</v>
      </c>
      <c r="J20" s="106">
        <f>$J$11+($S$7*S20)</f>
        <v>43995</v>
      </c>
      <c r="K20" s="104">
        <f>$K$11+($S$7*S20)</f>
        <v>43995</v>
      </c>
      <c r="L20" s="103">
        <f t="shared" si="2"/>
        <v>43995</v>
      </c>
      <c r="M20" s="107">
        <f t="shared" si="7"/>
        <v>44006</v>
      </c>
      <c r="N20" s="103">
        <f t="shared" si="3"/>
        <v>44006</v>
      </c>
      <c r="O20" s="108">
        <f>$O$11</f>
        <v>11</v>
      </c>
      <c r="P20" s="109" t="str">
        <f>$P$11</f>
        <v>CNC</v>
      </c>
      <c r="Q20" s="411"/>
      <c r="R20" s="393" t="str">
        <f>$R$8</f>
        <v>-</v>
      </c>
      <c r="S20" s="110">
        <v>2</v>
      </c>
    </row>
    <row r="21" spans="1:19" s="1" customFormat="1" ht="18.600000000000001" hidden="1" customHeight="1" x14ac:dyDescent="0.15">
      <c r="A21" s="76"/>
      <c r="B21" s="67" t="s">
        <v>34</v>
      </c>
      <c r="C21" s="68" t="s">
        <v>35</v>
      </c>
      <c r="D21" s="69">
        <f>IF((ISBLANK($D$8)),"----",(($D$8)+($S$7*S21)))</f>
        <v>43998</v>
      </c>
      <c r="E21" s="70">
        <f t="shared" si="6"/>
        <v>43998</v>
      </c>
      <c r="F21" s="71">
        <f>$H$8+($S$7*Q21)</f>
        <v>43978</v>
      </c>
      <c r="G21" s="72">
        <f t="shared" si="5"/>
        <v>43978</v>
      </c>
      <c r="H21" s="71">
        <f>$H$8+($S$7*S21)</f>
        <v>43999</v>
      </c>
      <c r="I21" s="72">
        <f t="shared" si="1"/>
        <v>43999</v>
      </c>
      <c r="J21" s="73">
        <f>$J$8+($S$7*S21)</f>
        <v>44000</v>
      </c>
      <c r="K21" s="71">
        <f>$K$8+($S$7*S21)</f>
        <v>44000</v>
      </c>
      <c r="L21" s="70">
        <f t="shared" si="2"/>
        <v>44000</v>
      </c>
      <c r="M21" s="74">
        <f t="shared" si="7"/>
        <v>44012</v>
      </c>
      <c r="N21" s="70">
        <f t="shared" si="3"/>
        <v>44012</v>
      </c>
      <c r="O21" s="75">
        <f>$O$8</f>
        <v>12</v>
      </c>
      <c r="P21" s="76" t="str">
        <f>$P$8</f>
        <v>CNC</v>
      </c>
      <c r="Q21" s="408"/>
      <c r="R21" s="400" t="str">
        <f>$R$8</f>
        <v>-</v>
      </c>
      <c r="S21" s="99">
        <v>3</v>
      </c>
    </row>
    <row r="22" spans="1:19" s="1" customFormat="1" ht="18.600000000000001" hidden="1" customHeight="1" x14ac:dyDescent="0.15">
      <c r="A22" s="88"/>
      <c r="B22" s="130" t="s">
        <v>205</v>
      </c>
      <c r="C22" s="131" t="s">
        <v>206</v>
      </c>
      <c r="D22" s="80" t="str">
        <f>IF((ISBLANK($D$9)),"----",(($D$9)+($S$7*S22)))</f>
        <v>----</v>
      </c>
      <c r="E22" s="81" t="str">
        <f t="shared" si="6"/>
        <v>----</v>
      </c>
      <c r="F22" s="132">
        <f>$H$9+($S$7*Q22)</f>
        <v>43979</v>
      </c>
      <c r="G22" s="133">
        <f t="shared" si="5"/>
        <v>43979</v>
      </c>
      <c r="H22" s="132">
        <f>$H$9+($S$7*S22)</f>
        <v>44000</v>
      </c>
      <c r="I22" s="133">
        <f t="shared" si="1"/>
        <v>44000</v>
      </c>
      <c r="J22" s="134">
        <f>$J$9+($S$7*S22)</f>
        <v>44001</v>
      </c>
      <c r="K22" s="132">
        <f>$K$9+($S$7*S22)</f>
        <v>44001</v>
      </c>
      <c r="L22" s="81">
        <f t="shared" si="2"/>
        <v>44001</v>
      </c>
      <c r="M22" s="135">
        <f t="shared" si="7"/>
        <v>44015</v>
      </c>
      <c r="N22" s="81">
        <f t="shared" si="3"/>
        <v>44015</v>
      </c>
      <c r="O22" s="136">
        <f>$O$9</f>
        <v>14</v>
      </c>
      <c r="P22" s="88" t="str">
        <f>$P$9</f>
        <v>TS</v>
      </c>
      <c r="Q22" s="409"/>
      <c r="R22" s="396" t="str">
        <f>$R$8</f>
        <v>-</v>
      </c>
      <c r="S22" s="77">
        <v>3</v>
      </c>
    </row>
    <row r="23" spans="1:19" s="1" customFormat="1" ht="18.600000000000001" hidden="1" customHeight="1" x14ac:dyDescent="0.15">
      <c r="A23" s="129"/>
      <c r="B23" s="121" t="s">
        <v>36</v>
      </c>
      <c r="C23" s="122" t="s">
        <v>37</v>
      </c>
      <c r="D23" s="123">
        <f>IF((ISBLANK($D$10)),"----",(($D$10)+($S$7*S23)))</f>
        <v>43999</v>
      </c>
      <c r="E23" s="124">
        <f t="shared" si="6"/>
        <v>43999</v>
      </c>
      <c r="F23" s="125">
        <f>$H$10+($S$7*Q23)</f>
        <v>43979</v>
      </c>
      <c r="G23" s="126">
        <f t="shared" si="5"/>
        <v>43979</v>
      </c>
      <c r="H23" s="125">
        <f>$H$10+($S$7*S23)</f>
        <v>44000</v>
      </c>
      <c r="I23" s="126">
        <f t="shared" si="1"/>
        <v>44000</v>
      </c>
      <c r="J23" s="127">
        <f>$J$10+($S$7*S23)</f>
        <v>44001</v>
      </c>
      <c r="K23" s="125">
        <f>$K$10+($S$7*S23)</f>
        <v>44002</v>
      </c>
      <c r="L23" s="124">
        <f t="shared" si="2"/>
        <v>44002</v>
      </c>
      <c r="M23" s="128">
        <f t="shared" si="7"/>
        <v>44014</v>
      </c>
      <c r="N23" s="124">
        <f t="shared" si="3"/>
        <v>44014</v>
      </c>
      <c r="O23" s="97">
        <f>$O$10</f>
        <v>12</v>
      </c>
      <c r="P23" s="129" t="str">
        <f>$P$10</f>
        <v>ONE</v>
      </c>
      <c r="Q23" s="413"/>
      <c r="R23" s="395" t="str">
        <f>$R$10</f>
        <v>LAEM CHABANGからフィーダーまたはトラック輸送</v>
      </c>
      <c r="S23" s="99">
        <v>3</v>
      </c>
    </row>
    <row r="24" spans="1:19" s="1" customFormat="1" ht="18.600000000000001" hidden="1" customHeight="1" x14ac:dyDescent="0.15">
      <c r="A24" s="268"/>
      <c r="B24" s="262" t="s">
        <v>42</v>
      </c>
      <c r="C24" s="263" t="s">
        <v>43</v>
      </c>
      <c r="D24" s="102" t="str">
        <f>IF((ISBLANK($D$11)),"----",(($D$11)+($S$7*S24)))</f>
        <v>----</v>
      </c>
      <c r="E24" s="103" t="str">
        <f t="shared" si="6"/>
        <v>----</v>
      </c>
      <c r="F24" s="104">
        <f>$H$11+($S$7*Q24)</f>
        <v>43980</v>
      </c>
      <c r="G24" s="264">
        <f t="shared" si="5"/>
        <v>43980</v>
      </c>
      <c r="H24" s="104">
        <f>$H$11+($S$7*S24)</f>
        <v>44001</v>
      </c>
      <c r="I24" s="264">
        <f t="shared" si="1"/>
        <v>44001</v>
      </c>
      <c r="J24" s="265">
        <f>$J$11+($S$7*S24)</f>
        <v>44002</v>
      </c>
      <c r="K24" s="104">
        <f>$K$11+($S$7*S24)</f>
        <v>44002</v>
      </c>
      <c r="L24" s="103">
        <f t="shared" si="2"/>
        <v>44002</v>
      </c>
      <c r="M24" s="266">
        <f t="shared" si="7"/>
        <v>44013</v>
      </c>
      <c r="N24" s="103">
        <f t="shared" si="3"/>
        <v>44013</v>
      </c>
      <c r="O24" s="267">
        <f>$O$11</f>
        <v>11</v>
      </c>
      <c r="P24" s="268" t="str">
        <f>$P$11</f>
        <v>CNC</v>
      </c>
      <c r="Q24" s="436"/>
      <c r="R24" s="428" t="str">
        <f>$R$8</f>
        <v>-</v>
      </c>
      <c r="S24" s="269">
        <v>3</v>
      </c>
    </row>
    <row r="25" spans="1:19" s="1" customFormat="1" ht="18.600000000000001" hidden="1" customHeight="1" x14ac:dyDescent="0.15">
      <c r="A25" s="279"/>
      <c r="B25" s="270" t="s">
        <v>44</v>
      </c>
      <c r="C25" s="271" t="s">
        <v>45</v>
      </c>
      <c r="D25" s="272">
        <f>IF((ISBLANK($D$8)),"----",(($D$8)+($S$7*S25)))</f>
        <v>44005</v>
      </c>
      <c r="E25" s="273">
        <f t="shared" si="6"/>
        <v>44005</v>
      </c>
      <c r="F25" s="274">
        <f>$H$8+($S$7*Q25)</f>
        <v>43978</v>
      </c>
      <c r="G25" s="275">
        <f t="shared" si="5"/>
        <v>43978</v>
      </c>
      <c r="H25" s="274">
        <f>$H$8+($S$7*S25)</f>
        <v>44006</v>
      </c>
      <c r="I25" s="275">
        <f t="shared" si="1"/>
        <v>44006</v>
      </c>
      <c r="J25" s="276">
        <f>$J$8+($S$7*S25)</f>
        <v>44007</v>
      </c>
      <c r="K25" s="274">
        <f>$K$8+($S$7*S25)</f>
        <v>44007</v>
      </c>
      <c r="L25" s="273">
        <f t="shared" si="2"/>
        <v>44007</v>
      </c>
      <c r="M25" s="277">
        <f t="shared" si="7"/>
        <v>44019</v>
      </c>
      <c r="N25" s="273">
        <f t="shared" si="3"/>
        <v>44019</v>
      </c>
      <c r="O25" s="278">
        <f>$O$8</f>
        <v>12</v>
      </c>
      <c r="P25" s="279" t="str">
        <f>$P$8</f>
        <v>CNC</v>
      </c>
      <c r="Q25" s="437"/>
      <c r="R25" s="429" t="str">
        <f>$R$8</f>
        <v>-</v>
      </c>
      <c r="S25" s="66">
        <v>4</v>
      </c>
    </row>
    <row r="26" spans="1:19" s="1" customFormat="1" ht="18.600000000000001" hidden="1" customHeight="1" x14ac:dyDescent="0.15">
      <c r="A26" s="281"/>
      <c r="B26" s="78" t="s">
        <v>207</v>
      </c>
      <c r="C26" s="79" t="s">
        <v>206</v>
      </c>
      <c r="D26" s="280" t="str">
        <f>IF((ISBLANK($D$9)),"----",(($D$9)+($S$7*S26)))</f>
        <v>----</v>
      </c>
      <c r="E26" s="200" t="str">
        <f t="shared" si="6"/>
        <v>----</v>
      </c>
      <c r="F26" s="82">
        <f>$H$9+($S$7*Q26)</f>
        <v>43979</v>
      </c>
      <c r="G26" s="83">
        <f t="shared" si="5"/>
        <v>43979</v>
      </c>
      <c r="H26" s="82">
        <f>$H$9+($S$7*S26)</f>
        <v>44007</v>
      </c>
      <c r="I26" s="83">
        <f t="shared" si="1"/>
        <v>44007</v>
      </c>
      <c r="J26" s="84">
        <f>$J$9+($S$7*S26)</f>
        <v>44008</v>
      </c>
      <c r="K26" s="82">
        <f>$K$9+($S$7*S26)</f>
        <v>44008</v>
      </c>
      <c r="L26" s="85">
        <f t="shared" si="2"/>
        <v>44008</v>
      </c>
      <c r="M26" s="86">
        <f t="shared" si="7"/>
        <v>44022</v>
      </c>
      <c r="N26" s="85">
        <f t="shared" si="3"/>
        <v>44022</v>
      </c>
      <c r="O26" s="87">
        <f>$O$9</f>
        <v>14</v>
      </c>
      <c r="P26" s="281" t="str">
        <f>$P$9</f>
        <v>TS</v>
      </c>
      <c r="Q26" s="438"/>
      <c r="R26" s="392" t="str">
        <f>$R$8</f>
        <v>-</v>
      </c>
      <c r="S26" s="99">
        <v>4</v>
      </c>
    </row>
    <row r="27" spans="1:19" s="1" customFormat="1" ht="18.600000000000001" hidden="1" customHeight="1" x14ac:dyDescent="0.15">
      <c r="A27" s="129"/>
      <c r="B27" s="121" t="s">
        <v>46</v>
      </c>
      <c r="C27" s="122" t="s">
        <v>47</v>
      </c>
      <c r="D27" s="123">
        <f>IF((ISBLANK($D$10)),"----",(($D$10)+($S$7*S27)))</f>
        <v>44006</v>
      </c>
      <c r="E27" s="124">
        <f t="shared" si="6"/>
        <v>44006</v>
      </c>
      <c r="F27" s="125">
        <f>$H$10+($S$7*Q27)</f>
        <v>43979</v>
      </c>
      <c r="G27" s="126">
        <f t="shared" si="5"/>
        <v>43979</v>
      </c>
      <c r="H27" s="125">
        <f>$H$10+($S$7*S27)</f>
        <v>44007</v>
      </c>
      <c r="I27" s="126">
        <f t="shared" si="1"/>
        <v>44007</v>
      </c>
      <c r="J27" s="127">
        <f>$J$10+($S$7*S27)</f>
        <v>44008</v>
      </c>
      <c r="K27" s="125">
        <f>$K$10+($S$7*S27)</f>
        <v>44009</v>
      </c>
      <c r="L27" s="124">
        <f t="shared" si="2"/>
        <v>44009</v>
      </c>
      <c r="M27" s="128">
        <f t="shared" si="7"/>
        <v>44021</v>
      </c>
      <c r="N27" s="124">
        <f t="shared" si="3"/>
        <v>44021</v>
      </c>
      <c r="O27" s="185">
        <f>$O$10</f>
        <v>12</v>
      </c>
      <c r="P27" s="129" t="str">
        <f>$P$10</f>
        <v>ONE</v>
      </c>
      <c r="Q27" s="413"/>
      <c r="R27" s="395" t="str">
        <f>$R$10</f>
        <v>LAEM CHABANGからフィーダーまたはトラック輸送</v>
      </c>
      <c r="S27" s="99">
        <v>4</v>
      </c>
    </row>
    <row r="28" spans="1:19" s="1" customFormat="1" ht="18.600000000000001" hidden="1" customHeight="1" x14ac:dyDescent="0.15">
      <c r="A28" s="268"/>
      <c r="B28" s="262" t="s">
        <v>51</v>
      </c>
      <c r="C28" s="263" t="s">
        <v>52</v>
      </c>
      <c r="D28" s="102" t="str">
        <f>IF((ISBLANK($D$11)),"----",(($D$11)+($S$7*S28)))</f>
        <v>----</v>
      </c>
      <c r="E28" s="103" t="str">
        <f t="shared" si="6"/>
        <v>----</v>
      </c>
      <c r="F28" s="104">
        <f>$H$11+($S$7*Q28)</f>
        <v>43980</v>
      </c>
      <c r="G28" s="264">
        <f t="shared" si="5"/>
        <v>43980</v>
      </c>
      <c r="H28" s="104">
        <f>$H$11+($S$7*S28)</f>
        <v>44008</v>
      </c>
      <c r="I28" s="264">
        <f t="shared" si="1"/>
        <v>44008</v>
      </c>
      <c r="J28" s="265">
        <f>$J$11+($S$7*S28)</f>
        <v>44009</v>
      </c>
      <c r="K28" s="104">
        <f>$K$11+($S$7*S28)</f>
        <v>44009</v>
      </c>
      <c r="L28" s="103">
        <f t="shared" si="2"/>
        <v>44009</v>
      </c>
      <c r="M28" s="266">
        <f t="shared" si="7"/>
        <v>44020</v>
      </c>
      <c r="N28" s="103">
        <f t="shared" si="3"/>
        <v>44020</v>
      </c>
      <c r="O28" s="267">
        <f>$O$11</f>
        <v>11</v>
      </c>
      <c r="P28" s="268" t="str">
        <f>$P$11</f>
        <v>CNC</v>
      </c>
      <c r="Q28" s="436"/>
      <c r="R28" s="428" t="str">
        <f>$R$8</f>
        <v>-</v>
      </c>
      <c r="S28" s="110">
        <v>4</v>
      </c>
    </row>
    <row r="29" spans="1:19" s="1" customFormat="1" ht="18.600000000000001" hidden="1" customHeight="1" x14ac:dyDescent="0.15">
      <c r="A29" s="120"/>
      <c r="B29" s="111" t="s">
        <v>53</v>
      </c>
      <c r="C29" s="112" t="s">
        <v>54</v>
      </c>
      <c r="D29" s="113">
        <f>IF((ISBLANK($D$8)),"----",(($D$8)+($S$7*S29)))</f>
        <v>44012</v>
      </c>
      <c r="E29" s="114">
        <f t="shared" si="6"/>
        <v>44012</v>
      </c>
      <c r="F29" s="115">
        <f>$H$8+($S$7*Q29)</f>
        <v>43978</v>
      </c>
      <c r="G29" s="116">
        <f t="shared" si="5"/>
        <v>43978</v>
      </c>
      <c r="H29" s="115">
        <f>$H$8+($S$7*S29)</f>
        <v>44013</v>
      </c>
      <c r="I29" s="116">
        <f t="shared" si="1"/>
        <v>44013</v>
      </c>
      <c r="J29" s="117">
        <f>$J$8+($S$7*S29)</f>
        <v>44014</v>
      </c>
      <c r="K29" s="115">
        <f>$K$8+($S$7*S29)</f>
        <v>44014</v>
      </c>
      <c r="L29" s="114">
        <f t="shared" si="2"/>
        <v>44014</v>
      </c>
      <c r="M29" s="118">
        <f t="shared" si="7"/>
        <v>44026</v>
      </c>
      <c r="N29" s="114">
        <f t="shared" si="3"/>
        <v>44026</v>
      </c>
      <c r="O29" s="119">
        <f>$O$8</f>
        <v>12</v>
      </c>
      <c r="P29" s="120" t="str">
        <f>$P$8</f>
        <v>CNC</v>
      </c>
      <c r="Q29" s="412"/>
      <c r="R29" s="394" t="str">
        <f>$R$8</f>
        <v>-</v>
      </c>
      <c r="S29" s="66">
        <v>5</v>
      </c>
    </row>
    <row r="30" spans="1:19" s="1" customFormat="1" ht="18.600000000000001" hidden="1" customHeight="1" x14ac:dyDescent="0.15">
      <c r="A30" s="376"/>
      <c r="B30" s="282" t="s">
        <v>208</v>
      </c>
      <c r="C30" s="283" t="s">
        <v>206</v>
      </c>
      <c r="D30" s="284" t="str">
        <f>IF((ISBLANK($D$9)),"----",(($D$9)+($S$7*S30)))</f>
        <v>----</v>
      </c>
      <c r="E30" s="285" t="str">
        <f t="shared" si="6"/>
        <v>----</v>
      </c>
      <c r="F30" s="286">
        <f>$H$9+($S$7*Q30)</f>
        <v>43979</v>
      </c>
      <c r="G30" s="287">
        <f t="shared" si="5"/>
        <v>43979</v>
      </c>
      <c r="H30" s="286">
        <f>$H$9+($S$7*S30)</f>
        <v>44014</v>
      </c>
      <c r="I30" s="287">
        <f t="shared" si="1"/>
        <v>44014</v>
      </c>
      <c r="J30" s="288">
        <f>$J$9+($S$7*S30)</f>
        <v>44015</v>
      </c>
      <c r="K30" s="286">
        <f>$K$9+($S$7*S30)</f>
        <v>44015</v>
      </c>
      <c r="L30" s="289">
        <f t="shared" si="2"/>
        <v>44015</v>
      </c>
      <c r="M30" s="290">
        <f t="shared" si="7"/>
        <v>44029</v>
      </c>
      <c r="N30" s="289">
        <f t="shared" si="3"/>
        <v>44029</v>
      </c>
      <c r="O30" s="291">
        <f>$O$9</f>
        <v>14</v>
      </c>
      <c r="P30" s="376" t="str">
        <f>$P$9</f>
        <v>TS</v>
      </c>
      <c r="Q30" s="439"/>
      <c r="R30" s="430" t="str">
        <f>$R$8</f>
        <v>-</v>
      </c>
      <c r="S30" s="77">
        <v>5</v>
      </c>
    </row>
    <row r="31" spans="1:19" s="1" customFormat="1" ht="18.600000000000001" hidden="1" customHeight="1" x14ac:dyDescent="0.15">
      <c r="A31" s="98"/>
      <c r="B31" s="89" t="s">
        <v>26</v>
      </c>
      <c r="C31" s="90" t="s">
        <v>55</v>
      </c>
      <c r="D31" s="91">
        <f>IF((ISBLANK($D$10)),"----",(($D$10)+($S$7*S31)))</f>
        <v>44013</v>
      </c>
      <c r="E31" s="92">
        <f t="shared" si="6"/>
        <v>44013</v>
      </c>
      <c r="F31" s="93">
        <f>$H$10+($S$7*Q31)</f>
        <v>43979</v>
      </c>
      <c r="G31" s="94">
        <f t="shared" si="5"/>
        <v>43979</v>
      </c>
      <c r="H31" s="93">
        <f>$H$10+($S$7*S31)</f>
        <v>44014</v>
      </c>
      <c r="I31" s="94">
        <f t="shared" si="1"/>
        <v>44014</v>
      </c>
      <c r="J31" s="95">
        <f>$J$10+($S$7*S31)</f>
        <v>44015</v>
      </c>
      <c r="K31" s="93">
        <f>$K$10+($S$7*S31)</f>
        <v>44016</v>
      </c>
      <c r="L31" s="92">
        <f t="shared" si="2"/>
        <v>44016</v>
      </c>
      <c r="M31" s="96">
        <f t="shared" si="7"/>
        <v>44028</v>
      </c>
      <c r="N31" s="92">
        <f t="shared" si="3"/>
        <v>44028</v>
      </c>
      <c r="O31" s="97">
        <f>$O$10</f>
        <v>12</v>
      </c>
      <c r="P31" s="98" t="str">
        <f>$P$10</f>
        <v>ONE</v>
      </c>
      <c r="Q31" s="410"/>
      <c r="R31" s="391" t="str">
        <f>$R$10</f>
        <v>LAEM CHABANGからフィーダーまたはトラック輸送</v>
      </c>
      <c r="S31" s="99">
        <v>5</v>
      </c>
    </row>
    <row r="32" spans="1:19" s="1" customFormat="1" ht="18.600000000000001" hidden="1" customHeight="1" x14ac:dyDescent="0.15">
      <c r="A32" s="109"/>
      <c r="B32" s="100" t="s">
        <v>191</v>
      </c>
      <c r="C32" s="101" t="s">
        <v>60</v>
      </c>
      <c r="D32" s="102" t="str">
        <f>IF((ISBLANK($D$11)),"----",(($D$11)+($S$7*S32)))</f>
        <v>----</v>
      </c>
      <c r="E32" s="103" t="str">
        <f t="shared" si="6"/>
        <v>----</v>
      </c>
      <c r="F32" s="104">
        <f>$H$11+($S$7*Q32)</f>
        <v>43980</v>
      </c>
      <c r="G32" s="105">
        <f t="shared" si="5"/>
        <v>43980</v>
      </c>
      <c r="H32" s="104">
        <f>$H$11+($S$7*S32)</f>
        <v>44015</v>
      </c>
      <c r="I32" s="105">
        <f t="shared" si="1"/>
        <v>44015</v>
      </c>
      <c r="J32" s="106">
        <f>$J$11+($S$7*S32)</f>
        <v>44016</v>
      </c>
      <c r="K32" s="104">
        <f>$K$11+($S$7*S32)</f>
        <v>44016</v>
      </c>
      <c r="L32" s="103">
        <f t="shared" si="2"/>
        <v>44016</v>
      </c>
      <c r="M32" s="107">
        <f t="shared" si="7"/>
        <v>44027</v>
      </c>
      <c r="N32" s="103">
        <f t="shared" si="3"/>
        <v>44027</v>
      </c>
      <c r="O32" s="108">
        <f>$O$11</f>
        <v>11</v>
      </c>
      <c r="P32" s="109" t="str">
        <f>$P$11</f>
        <v>CNC</v>
      </c>
      <c r="Q32" s="411"/>
      <c r="R32" s="393" t="str">
        <f>$R$8</f>
        <v>-</v>
      </c>
      <c r="S32" s="110">
        <v>5</v>
      </c>
    </row>
    <row r="33" spans="1:19" s="1" customFormat="1" ht="18.600000000000001" hidden="1" customHeight="1" x14ac:dyDescent="0.15">
      <c r="A33" s="129"/>
      <c r="B33" s="121" t="s">
        <v>24</v>
      </c>
      <c r="C33" s="184" t="s">
        <v>209</v>
      </c>
      <c r="D33" s="123">
        <f>IF((ISBLANK($D$8)),"----",(($D$8)+($S$7*S33)))</f>
        <v>44019</v>
      </c>
      <c r="E33" s="124">
        <f t="shared" si="6"/>
        <v>44019</v>
      </c>
      <c r="F33" s="125">
        <f>$H$8+($S$7*Q33)</f>
        <v>43978</v>
      </c>
      <c r="G33" s="126">
        <f t="shared" si="5"/>
        <v>43978</v>
      </c>
      <c r="H33" s="125">
        <f>$H$8+($S$7*S33)</f>
        <v>44020</v>
      </c>
      <c r="I33" s="126">
        <f t="shared" si="1"/>
        <v>44020</v>
      </c>
      <c r="J33" s="127">
        <f>$J$8+($S$7*S33)</f>
        <v>44021</v>
      </c>
      <c r="K33" s="125">
        <f>$K$8+($S$7*S33)</f>
        <v>44021</v>
      </c>
      <c r="L33" s="124">
        <f t="shared" si="2"/>
        <v>44021</v>
      </c>
      <c r="M33" s="128">
        <f t="shared" si="7"/>
        <v>44033</v>
      </c>
      <c r="N33" s="124">
        <f t="shared" si="3"/>
        <v>44033</v>
      </c>
      <c r="O33" s="185">
        <f>$O$8</f>
        <v>12</v>
      </c>
      <c r="P33" s="129" t="str">
        <f>$P$8</f>
        <v>CNC</v>
      </c>
      <c r="Q33" s="413"/>
      <c r="R33" s="395" t="str">
        <f>$R$8</f>
        <v>-</v>
      </c>
      <c r="S33" s="77">
        <v>6</v>
      </c>
    </row>
    <row r="34" spans="1:19" s="1" customFormat="1" ht="18.600000000000001" hidden="1" customHeight="1" x14ac:dyDescent="0.15">
      <c r="A34" s="88"/>
      <c r="B34" s="78" t="s">
        <v>210</v>
      </c>
      <c r="C34" s="79" t="s">
        <v>211</v>
      </c>
      <c r="D34" s="80" t="str">
        <f>IF((ISBLANK($D$9)),"----",(($D$9)+($S$7*S34)))</f>
        <v>----</v>
      </c>
      <c r="E34" s="81" t="str">
        <f t="shared" si="6"/>
        <v>----</v>
      </c>
      <c r="F34" s="82">
        <f>$H$9+($S$7*Q34)</f>
        <v>43979</v>
      </c>
      <c r="G34" s="83">
        <f t="shared" si="5"/>
        <v>43979</v>
      </c>
      <c r="H34" s="82">
        <f>$H$9+($S$7*S34)</f>
        <v>44021</v>
      </c>
      <c r="I34" s="83">
        <f t="shared" si="1"/>
        <v>44021</v>
      </c>
      <c r="J34" s="84">
        <f>$J$9+($S$7*S34)</f>
        <v>44022</v>
      </c>
      <c r="K34" s="82">
        <f>$K$9+($S$7*S34)</f>
        <v>44022</v>
      </c>
      <c r="L34" s="85">
        <f t="shared" si="2"/>
        <v>44022</v>
      </c>
      <c r="M34" s="86">
        <f t="shared" si="7"/>
        <v>44036</v>
      </c>
      <c r="N34" s="85">
        <f t="shared" si="3"/>
        <v>44036</v>
      </c>
      <c r="O34" s="87">
        <f>$O$9</f>
        <v>14</v>
      </c>
      <c r="P34" s="88" t="str">
        <f>$P$9</f>
        <v>TS</v>
      </c>
      <c r="Q34" s="409"/>
      <c r="R34" s="392" t="str">
        <f>$R$8</f>
        <v>-</v>
      </c>
      <c r="S34" s="77">
        <v>6</v>
      </c>
    </row>
    <row r="35" spans="1:19" s="1" customFormat="1" ht="18.600000000000001" hidden="1" customHeight="1" x14ac:dyDescent="0.15">
      <c r="A35" s="129"/>
      <c r="B35" s="121" t="s">
        <v>36</v>
      </c>
      <c r="C35" s="122" t="s">
        <v>62</v>
      </c>
      <c r="D35" s="123">
        <f>IF((ISBLANK($D$10)),"----",(($D$10)+($S$7*S35)))</f>
        <v>44020</v>
      </c>
      <c r="E35" s="124">
        <f t="shared" si="6"/>
        <v>44020</v>
      </c>
      <c r="F35" s="125">
        <f>$H$10+($S$7*Q35)</f>
        <v>43979</v>
      </c>
      <c r="G35" s="126">
        <f t="shared" si="5"/>
        <v>43979</v>
      </c>
      <c r="H35" s="125">
        <f>$H$10+($S$7*S35)</f>
        <v>44021</v>
      </c>
      <c r="I35" s="126">
        <f t="shared" si="1"/>
        <v>44021</v>
      </c>
      <c r="J35" s="127">
        <f>$J$10+($S$7*S35)</f>
        <v>44022</v>
      </c>
      <c r="K35" s="125">
        <f>$K$10+($S$7*S35)</f>
        <v>44023</v>
      </c>
      <c r="L35" s="124">
        <f t="shared" si="2"/>
        <v>44023</v>
      </c>
      <c r="M35" s="128">
        <f t="shared" si="7"/>
        <v>44035</v>
      </c>
      <c r="N35" s="124">
        <f t="shared" si="3"/>
        <v>44035</v>
      </c>
      <c r="O35" s="97">
        <f>$O$10</f>
        <v>12</v>
      </c>
      <c r="P35" s="129" t="str">
        <f>$P$10</f>
        <v>ONE</v>
      </c>
      <c r="Q35" s="413"/>
      <c r="R35" s="395" t="str">
        <f>$R$10</f>
        <v>LAEM CHABANGからフィーダーまたはトラック輸送</v>
      </c>
      <c r="S35" s="99">
        <v>6</v>
      </c>
    </row>
    <row r="36" spans="1:19" s="1" customFormat="1" ht="18.600000000000001" hidden="1" customHeight="1" x14ac:dyDescent="0.15">
      <c r="A36" s="109"/>
      <c r="B36" s="100" t="s">
        <v>32</v>
      </c>
      <c r="C36" s="101" t="s">
        <v>65</v>
      </c>
      <c r="D36" s="102" t="str">
        <f>IF((ISBLANK($D$11)),"----",(($D$11)+($S$7*S36)))</f>
        <v>----</v>
      </c>
      <c r="E36" s="103" t="str">
        <f t="shared" si="6"/>
        <v>----</v>
      </c>
      <c r="F36" s="104">
        <f>$H$11+($S$7*Q36)</f>
        <v>43980</v>
      </c>
      <c r="G36" s="105">
        <f t="shared" si="5"/>
        <v>43980</v>
      </c>
      <c r="H36" s="104">
        <f>$H$11+($S$7*S36)</f>
        <v>44022</v>
      </c>
      <c r="I36" s="105">
        <f t="shared" si="1"/>
        <v>44022</v>
      </c>
      <c r="J36" s="106">
        <f>$J$11+($S$7*S36)</f>
        <v>44023</v>
      </c>
      <c r="K36" s="104">
        <f>$K$11+($S$7*S36)</f>
        <v>44023</v>
      </c>
      <c r="L36" s="103">
        <f t="shared" si="2"/>
        <v>44023</v>
      </c>
      <c r="M36" s="107">
        <f t="shared" si="7"/>
        <v>44034</v>
      </c>
      <c r="N36" s="103">
        <f t="shared" si="3"/>
        <v>44034</v>
      </c>
      <c r="O36" s="108">
        <f>$O$11</f>
        <v>11</v>
      </c>
      <c r="P36" s="109" t="str">
        <f>$P$11</f>
        <v>CNC</v>
      </c>
      <c r="Q36" s="411"/>
      <c r="R36" s="393" t="str">
        <f>$R$8</f>
        <v>-</v>
      </c>
      <c r="S36" s="110">
        <v>6</v>
      </c>
    </row>
    <row r="37" spans="1:19" ht="17.25" hidden="1" customHeight="1" x14ac:dyDescent="0.25">
      <c r="A37" s="381"/>
      <c r="B37" s="186" t="s">
        <v>212</v>
      </c>
      <c r="C37" s="187" t="s">
        <v>213</v>
      </c>
      <c r="D37" s="188">
        <f>IF((ISBLANK($D$8)),"----",(($D$8)+($S$7*S37)))</f>
        <v>44026</v>
      </c>
      <c r="E37" s="189">
        <f t="shared" si="6"/>
        <v>44026</v>
      </c>
      <c r="F37" s="188">
        <f>$H$8+($S$7*Q37)</f>
        <v>43978</v>
      </c>
      <c r="G37" s="189">
        <f t="shared" si="5"/>
        <v>43978</v>
      </c>
      <c r="H37" s="188">
        <f>$H$8+($S$7*S37)</f>
        <v>44027</v>
      </c>
      <c r="I37" s="189">
        <f t="shared" si="1"/>
        <v>44027</v>
      </c>
      <c r="J37" s="190">
        <f>$J$8+($S$7*S37)</f>
        <v>44028</v>
      </c>
      <c r="K37" s="188">
        <f>$K$8+($S$7*S37)</f>
        <v>44028</v>
      </c>
      <c r="L37" s="191">
        <f t="shared" si="2"/>
        <v>44028</v>
      </c>
      <c r="M37" s="188">
        <f t="shared" si="7"/>
        <v>44040</v>
      </c>
      <c r="N37" s="189">
        <f t="shared" si="3"/>
        <v>44040</v>
      </c>
      <c r="O37" s="192">
        <f>$O$8</f>
        <v>12</v>
      </c>
      <c r="P37" s="193" t="str">
        <f>$P$8</f>
        <v>CNC</v>
      </c>
      <c r="Q37" s="419"/>
      <c r="R37" s="194" t="str">
        <f>$R$8</f>
        <v>-</v>
      </c>
      <c r="S37" s="195">
        <v>7</v>
      </c>
    </row>
    <row r="38" spans="1:19" ht="17.25" hidden="1" customHeight="1" x14ac:dyDescent="0.25">
      <c r="A38" s="382"/>
      <c r="B38" s="197" t="s">
        <v>214</v>
      </c>
      <c r="C38" s="198" t="s">
        <v>215</v>
      </c>
      <c r="D38" s="199" t="str">
        <f>IF((ISBLANK($D$9)),"----",(($D$9)+($S$7*S38)))</f>
        <v>----</v>
      </c>
      <c r="E38" s="200" t="str">
        <f t="shared" si="6"/>
        <v>----</v>
      </c>
      <c r="F38" s="199">
        <f>$H$9+($S$7*Q38)</f>
        <v>43979</v>
      </c>
      <c r="G38" s="200">
        <f t="shared" si="5"/>
        <v>43979</v>
      </c>
      <c r="H38" s="199">
        <f>$H$9+($S$7*S38)</f>
        <v>44028</v>
      </c>
      <c r="I38" s="200">
        <f t="shared" si="1"/>
        <v>44028</v>
      </c>
      <c r="J38" s="201">
        <f>$J$9+($S$7*S38)</f>
        <v>44029</v>
      </c>
      <c r="K38" s="199">
        <f>$K$9+($S$7*S38)</f>
        <v>44029</v>
      </c>
      <c r="L38" s="200">
        <f t="shared" si="2"/>
        <v>44029</v>
      </c>
      <c r="M38" s="199">
        <f t="shared" si="7"/>
        <v>44043</v>
      </c>
      <c r="N38" s="200">
        <f t="shared" si="3"/>
        <v>44043</v>
      </c>
      <c r="O38" s="202">
        <f>$O$9</f>
        <v>14</v>
      </c>
      <c r="P38" s="203" t="str">
        <f>$P$9</f>
        <v>TS</v>
      </c>
      <c r="Q38" s="420"/>
      <c r="R38" s="204" t="str">
        <f>$R$8</f>
        <v>-</v>
      </c>
      <c r="S38" s="205">
        <v>7</v>
      </c>
    </row>
    <row r="39" spans="1:19" ht="17.25" hidden="1" customHeight="1" x14ac:dyDescent="0.25">
      <c r="A39" s="98"/>
      <c r="B39" s="89" t="s">
        <v>46</v>
      </c>
      <c r="C39" s="206" t="s">
        <v>67</v>
      </c>
      <c r="D39" s="207">
        <f>IF((ISBLANK($D$10)),"----",(($D$10)+($S$7*S39)))</f>
        <v>44027</v>
      </c>
      <c r="E39" s="208">
        <f t="shared" si="6"/>
        <v>44027</v>
      </c>
      <c r="F39" s="207">
        <f>$H$10+($S$7*Q39)</f>
        <v>43979</v>
      </c>
      <c r="G39" s="208">
        <f t="shared" si="5"/>
        <v>43979</v>
      </c>
      <c r="H39" s="207">
        <f>$H$10+($S$7*S39)</f>
        <v>44028</v>
      </c>
      <c r="I39" s="208">
        <f t="shared" si="1"/>
        <v>44028</v>
      </c>
      <c r="J39" s="209">
        <f>$J$10+($S$7*S39)</f>
        <v>44029</v>
      </c>
      <c r="K39" s="207">
        <f>$K$10+($S$7*S39)</f>
        <v>44030</v>
      </c>
      <c r="L39" s="92">
        <f t="shared" si="2"/>
        <v>44030</v>
      </c>
      <c r="M39" s="207">
        <f t="shared" si="7"/>
        <v>44042</v>
      </c>
      <c r="N39" s="208">
        <f t="shared" si="3"/>
        <v>44042</v>
      </c>
      <c r="O39" s="210">
        <f>$O$10</f>
        <v>12</v>
      </c>
      <c r="P39" s="211" t="str">
        <f>$P$10</f>
        <v>ONE</v>
      </c>
      <c r="Q39" s="410"/>
      <c r="R39" s="212" t="str">
        <f>$R$10</f>
        <v>LAEM CHABANGからフィーダーまたはトラック輸送</v>
      </c>
      <c r="S39" s="205">
        <v>7</v>
      </c>
    </row>
    <row r="40" spans="1:19" ht="17.25" hidden="1" customHeight="1" x14ac:dyDescent="0.25">
      <c r="A40" s="426"/>
      <c r="B40" s="197" t="s">
        <v>42</v>
      </c>
      <c r="C40" s="292" t="s">
        <v>70</v>
      </c>
      <c r="D40" s="293" t="str">
        <f>IF((ISBLANK($D$11)),"----",(($D$11)+($S$7*S40)))</f>
        <v>----</v>
      </c>
      <c r="E40" s="294" t="str">
        <f t="shared" si="6"/>
        <v>----</v>
      </c>
      <c r="F40" s="293">
        <f>$H$11+($S$7*Q40)</f>
        <v>43980</v>
      </c>
      <c r="G40" s="294">
        <f t="shared" si="5"/>
        <v>43980</v>
      </c>
      <c r="H40" s="293">
        <f>$H$11+($S$7*S40)</f>
        <v>44029</v>
      </c>
      <c r="I40" s="294">
        <f t="shared" si="1"/>
        <v>44029</v>
      </c>
      <c r="J40" s="295">
        <f>$J$11+($S$7*S40)</f>
        <v>44030</v>
      </c>
      <c r="K40" s="293">
        <f>$K$11+($S$7*S40)</f>
        <v>44030</v>
      </c>
      <c r="L40" s="294">
        <f t="shared" si="2"/>
        <v>44030</v>
      </c>
      <c r="M40" s="293">
        <f t="shared" si="7"/>
        <v>44041</v>
      </c>
      <c r="N40" s="294">
        <f t="shared" si="3"/>
        <v>44041</v>
      </c>
      <c r="O40" s="296">
        <f>$O$11</f>
        <v>11</v>
      </c>
      <c r="P40" s="297" t="str">
        <f>$P$11</f>
        <v>CNC</v>
      </c>
      <c r="Q40" s="440"/>
      <c r="R40" s="298" t="str">
        <f>$R$8</f>
        <v>-</v>
      </c>
      <c r="S40" s="218">
        <v>7</v>
      </c>
    </row>
    <row r="41" spans="1:19" ht="17.25" hidden="1" customHeight="1" x14ac:dyDescent="0.25">
      <c r="A41" s="381"/>
      <c r="B41" s="186" t="s">
        <v>44</v>
      </c>
      <c r="C41" s="187" t="s">
        <v>71</v>
      </c>
      <c r="D41" s="274">
        <v>44033</v>
      </c>
      <c r="E41" s="273">
        <f t="shared" si="6"/>
        <v>44033</v>
      </c>
      <c r="F41" s="274">
        <f>$H$8+($S$7*Q41)</f>
        <v>43978</v>
      </c>
      <c r="G41" s="273">
        <f t="shared" si="5"/>
        <v>43978</v>
      </c>
      <c r="H41" s="274">
        <f>$H$8+($S$7*S41)</f>
        <v>44034</v>
      </c>
      <c r="I41" s="273">
        <f t="shared" si="1"/>
        <v>44034</v>
      </c>
      <c r="J41" s="190">
        <f>$J$8+($S$7*S41)</f>
        <v>44035</v>
      </c>
      <c r="K41" s="274">
        <f>$K$8+($S$7*S41)</f>
        <v>44035</v>
      </c>
      <c r="L41" s="191">
        <f t="shared" si="2"/>
        <v>44035</v>
      </c>
      <c r="M41" s="274">
        <f t="shared" si="7"/>
        <v>44047</v>
      </c>
      <c r="N41" s="273">
        <f t="shared" si="3"/>
        <v>44047</v>
      </c>
      <c r="O41" s="192">
        <f>$O$8</f>
        <v>12</v>
      </c>
      <c r="P41" s="193" t="str">
        <f>$P$8</f>
        <v>CNC</v>
      </c>
      <c r="Q41" s="419"/>
      <c r="R41" s="194" t="str">
        <f>$R$8</f>
        <v>-</v>
      </c>
      <c r="S41" s="195">
        <v>8</v>
      </c>
    </row>
    <row r="42" spans="1:19" ht="17.25" hidden="1" customHeight="1" x14ac:dyDescent="0.25">
      <c r="A42" s="382"/>
      <c r="B42" s="197" t="s">
        <v>216</v>
      </c>
      <c r="C42" s="198" t="s">
        <v>215</v>
      </c>
      <c r="D42" s="199" t="str">
        <f>IF((ISBLANK($D$9)),"----",(($D$9)+($S$7*S42)))</f>
        <v>----</v>
      </c>
      <c r="E42" s="200" t="str">
        <f t="shared" si="6"/>
        <v>----</v>
      </c>
      <c r="F42" s="220">
        <v>44034</v>
      </c>
      <c r="G42" s="219">
        <f t="shared" si="5"/>
        <v>44034</v>
      </c>
      <c r="H42" s="220">
        <v>44034</v>
      </c>
      <c r="I42" s="219">
        <f t="shared" si="1"/>
        <v>44034</v>
      </c>
      <c r="J42" s="201">
        <f>$J$9+($S$7*S42)</f>
        <v>44036</v>
      </c>
      <c r="K42" s="199">
        <f>$K$9+($S$7*S42)</f>
        <v>44036</v>
      </c>
      <c r="L42" s="200">
        <f t="shared" si="2"/>
        <v>44036</v>
      </c>
      <c r="M42" s="199">
        <f t="shared" si="7"/>
        <v>44050</v>
      </c>
      <c r="N42" s="200">
        <f t="shared" si="3"/>
        <v>44050</v>
      </c>
      <c r="O42" s="202">
        <f>$O$9</f>
        <v>14</v>
      </c>
      <c r="P42" s="203" t="str">
        <f>$P$9</f>
        <v>TS</v>
      </c>
      <c r="Q42" s="420"/>
      <c r="R42" s="204" t="str">
        <f>$R$8</f>
        <v>-</v>
      </c>
      <c r="S42" s="205">
        <v>8</v>
      </c>
    </row>
    <row r="43" spans="1:19" ht="17.25" hidden="1" customHeight="1" x14ac:dyDescent="0.25">
      <c r="A43" s="129"/>
      <c r="B43" s="121" t="s">
        <v>203</v>
      </c>
      <c r="C43" s="299" t="s">
        <v>41</v>
      </c>
      <c r="D43" s="207" t="str">
        <f>IF((ISBLANK($D$9)),"----",(($D$9)+($S$7*S43)))</f>
        <v>----</v>
      </c>
      <c r="E43" s="70" t="str">
        <f t="shared" si="6"/>
        <v>----</v>
      </c>
      <c r="F43" s="300">
        <v>44034</v>
      </c>
      <c r="G43" s="301">
        <f t="shared" si="5"/>
        <v>44034</v>
      </c>
      <c r="H43" s="300">
        <v>44034</v>
      </c>
      <c r="I43" s="301">
        <f t="shared" si="1"/>
        <v>44034</v>
      </c>
      <c r="J43" s="302">
        <f>$J$10+($S$7*S43)</f>
        <v>44036</v>
      </c>
      <c r="K43" s="125">
        <f>$K$10+($S$7*S43)</f>
        <v>44037</v>
      </c>
      <c r="L43" s="124">
        <f t="shared" si="2"/>
        <v>44037</v>
      </c>
      <c r="M43" s="125">
        <v>44048</v>
      </c>
      <c r="N43" s="124">
        <f t="shared" si="3"/>
        <v>44048</v>
      </c>
      <c r="O43" s="303">
        <f>$O$10</f>
        <v>12</v>
      </c>
      <c r="P43" s="304" t="str">
        <f>$P$10</f>
        <v>ONE</v>
      </c>
      <c r="Q43" s="413"/>
      <c r="R43" s="305" t="s">
        <v>217</v>
      </c>
      <c r="S43" s="205">
        <v>8</v>
      </c>
    </row>
    <row r="44" spans="1:19" ht="17.25" hidden="1" customHeight="1" x14ac:dyDescent="0.25">
      <c r="A44" s="426"/>
      <c r="B44" s="306" t="s">
        <v>51</v>
      </c>
      <c r="C44" s="292" t="s">
        <v>74</v>
      </c>
      <c r="D44" s="327" t="s">
        <v>244</v>
      </c>
      <c r="E44" s="308" t="str">
        <f t="shared" si="6"/>
        <v>----</v>
      </c>
      <c r="F44" s="307">
        <v>44034</v>
      </c>
      <c r="G44" s="308">
        <f t="shared" si="5"/>
        <v>44034</v>
      </c>
      <c r="H44" s="307">
        <v>44034</v>
      </c>
      <c r="I44" s="308">
        <f t="shared" si="1"/>
        <v>44034</v>
      </c>
      <c r="J44" s="295">
        <f>$J$11+($S$7*S44)</f>
        <v>44037</v>
      </c>
      <c r="K44" s="293">
        <f>$K$11+($S$7*S44)</f>
        <v>44037</v>
      </c>
      <c r="L44" s="294">
        <f t="shared" si="2"/>
        <v>44037</v>
      </c>
      <c r="M44" s="293">
        <f t="shared" si="7"/>
        <v>44048</v>
      </c>
      <c r="N44" s="294">
        <f t="shared" si="3"/>
        <v>44048</v>
      </c>
      <c r="O44" s="296">
        <f>$O$11</f>
        <v>11</v>
      </c>
      <c r="P44" s="297" t="str">
        <f>$P$11</f>
        <v>CNC</v>
      </c>
      <c r="Q44" s="440"/>
      <c r="R44" s="298" t="str">
        <f>$R$8</f>
        <v>-</v>
      </c>
      <c r="S44" s="218">
        <v>8</v>
      </c>
    </row>
    <row r="45" spans="1:19" ht="17.25" hidden="1" customHeight="1" x14ac:dyDescent="0.25">
      <c r="A45" s="174"/>
      <c r="B45" s="165" t="s">
        <v>53</v>
      </c>
      <c r="C45" s="309" t="s">
        <v>218</v>
      </c>
      <c r="D45" s="169">
        <f>IF((ISBLANK($D$8)),"----",(($D$8)+($S$7*S45)))</f>
        <v>44040</v>
      </c>
      <c r="E45" s="168">
        <f t="shared" si="6"/>
        <v>44040</v>
      </c>
      <c r="F45" s="169">
        <f>$H$8+($S$7*Q45)</f>
        <v>43978</v>
      </c>
      <c r="G45" s="168">
        <f t="shared" si="5"/>
        <v>43978</v>
      </c>
      <c r="H45" s="169">
        <f>$H$8+($S$7*S45)</f>
        <v>44041</v>
      </c>
      <c r="I45" s="168">
        <f t="shared" si="1"/>
        <v>44041</v>
      </c>
      <c r="J45" s="310">
        <f>$J$8+($S$7*S45)</f>
        <v>44042</v>
      </c>
      <c r="K45" s="169">
        <f>$K$8+($S$7*S45)</f>
        <v>44042</v>
      </c>
      <c r="L45" s="168">
        <f t="shared" si="2"/>
        <v>44042</v>
      </c>
      <c r="M45" s="169">
        <f t="shared" si="7"/>
        <v>44054</v>
      </c>
      <c r="N45" s="168">
        <f t="shared" si="3"/>
        <v>44054</v>
      </c>
      <c r="O45" s="311">
        <f>$O$8</f>
        <v>12</v>
      </c>
      <c r="P45" s="312" t="str">
        <f>$P$8</f>
        <v>CNC</v>
      </c>
      <c r="Q45" s="417"/>
      <c r="R45" s="313" t="str">
        <f>$R$8</f>
        <v>-</v>
      </c>
      <c r="S45" s="195">
        <v>9</v>
      </c>
    </row>
    <row r="46" spans="1:19" ht="17.25" hidden="1" customHeight="1" x14ac:dyDescent="0.25">
      <c r="A46" s="382"/>
      <c r="B46" s="197" t="s">
        <v>208</v>
      </c>
      <c r="C46" s="198" t="s">
        <v>215</v>
      </c>
      <c r="D46" s="199" t="str">
        <f>IF((ISBLANK($D$9)),"----",(($D$9)+($S$7*S46)))</f>
        <v>----</v>
      </c>
      <c r="E46" s="200" t="str">
        <f t="shared" si="6"/>
        <v>----</v>
      </c>
      <c r="F46" s="199">
        <f>$H$9+($S$7*Q46)</f>
        <v>43979</v>
      </c>
      <c r="G46" s="200">
        <f t="shared" si="5"/>
        <v>43979</v>
      </c>
      <c r="H46" s="199">
        <f>$H$9+($S$7*S46)</f>
        <v>44042</v>
      </c>
      <c r="I46" s="200">
        <f t="shared" si="1"/>
        <v>44042</v>
      </c>
      <c r="J46" s="201">
        <f>$J$9+($S$7*S46)</f>
        <v>44043</v>
      </c>
      <c r="K46" s="199">
        <f>$K$9+($S$7*S46)</f>
        <v>44043</v>
      </c>
      <c r="L46" s="200">
        <f t="shared" si="2"/>
        <v>44043</v>
      </c>
      <c r="M46" s="199">
        <f t="shared" si="7"/>
        <v>44057</v>
      </c>
      <c r="N46" s="200">
        <f t="shared" si="3"/>
        <v>44057</v>
      </c>
      <c r="O46" s="202">
        <f>$O$9</f>
        <v>14</v>
      </c>
      <c r="P46" s="203" t="str">
        <f>$P$9</f>
        <v>TS</v>
      </c>
      <c r="Q46" s="420"/>
      <c r="R46" s="204" t="str">
        <f>$R$8</f>
        <v>-</v>
      </c>
      <c r="S46" s="205">
        <v>9</v>
      </c>
    </row>
    <row r="47" spans="1:19" ht="17.25" hidden="1" customHeight="1" x14ac:dyDescent="0.25">
      <c r="A47" s="346"/>
      <c r="B47" s="314" t="s">
        <v>36</v>
      </c>
      <c r="C47" s="315" t="s">
        <v>219</v>
      </c>
      <c r="D47" s="370">
        <f>IF((ISBLANK($D$10)),"----",(($D$10)+($S$7*S47)))</f>
        <v>44041</v>
      </c>
      <c r="E47" s="316">
        <f t="shared" si="6"/>
        <v>44041</v>
      </c>
      <c r="F47" s="370">
        <f>$H$10+($S$7*Q47)</f>
        <v>43979</v>
      </c>
      <c r="G47" s="316">
        <f t="shared" si="5"/>
        <v>43979</v>
      </c>
      <c r="H47" s="370">
        <f>$H$10+($S$7*S47)</f>
        <v>44042</v>
      </c>
      <c r="I47" s="316">
        <f t="shared" si="1"/>
        <v>44042</v>
      </c>
      <c r="J47" s="371">
        <f>$J$10+($S$7*S47)</f>
        <v>44043</v>
      </c>
      <c r="K47" s="370">
        <f>$K$10+($S$7*S47)</f>
        <v>44044</v>
      </c>
      <c r="L47" s="316">
        <f t="shared" si="2"/>
        <v>44044</v>
      </c>
      <c r="M47" s="370">
        <f t="shared" si="7"/>
        <v>44056</v>
      </c>
      <c r="N47" s="316">
        <f t="shared" si="3"/>
        <v>44056</v>
      </c>
      <c r="O47" s="317">
        <f>$O$10</f>
        <v>12</v>
      </c>
      <c r="P47" s="318" t="str">
        <f>$P$10</f>
        <v>ONE</v>
      </c>
      <c r="Q47" s="423"/>
      <c r="R47" s="319" t="str">
        <f>$R$10</f>
        <v>LAEM CHABANGからフィーダーまたはトラック輸送</v>
      </c>
      <c r="S47" s="205">
        <v>9</v>
      </c>
    </row>
    <row r="48" spans="1:19" ht="15.75" hidden="1" thickBot="1" x14ac:dyDescent="0.3">
      <c r="A48" s="426"/>
      <c r="B48" s="306" t="s">
        <v>191</v>
      </c>
      <c r="C48" s="292" t="s">
        <v>220</v>
      </c>
      <c r="D48" s="293" t="str">
        <f>IF((ISBLANK($D$11)),"----",(($D$11)+($S$7*S48)))</f>
        <v>----</v>
      </c>
      <c r="E48" s="294" t="str">
        <f t="shared" si="6"/>
        <v>----</v>
      </c>
      <c r="F48" s="293">
        <f>$H$11+($S$7*Q48)</f>
        <v>43980</v>
      </c>
      <c r="G48" s="294">
        <f t="shared" si="5"/>
        <v>43980</v>
      </c>
      <c r="H48" s="293">
        <f>$H$11+($S$7*S48)</f>
        <v>44043</v>
      </c>
      <c r="I48" s="294">
        <f t="shared" si="1"/>
        <v>44043</v>
      </c>
      <c r="J48" s="295">
        <f>$J$11+($S$7*S48)</f>
        <v>44044</v>
      </c>
      <c r="K48" s="293">
        <f>$K$11+($S$7*S48)</f>
        <v>44044</v>
      </c>
      <c r="L48" s="294">
        <f t="shared" si="2"/>
        <v>44044</v>
      </c>
      <c r="M48" s="293">
        <f t="shared" si="7"/>
        <v>44055</v>
      </c>
      <c r="N48" s="294">
        <f t="shared" si="3"/>
        <v>44055</v>
      </c>
      <c r="O48" s="296">
        <f>$O$11</f>
        <v>11</v>
      </c>
      <c r="P48" s="297" t="str">
        <f>$P$11</f>
        <v>CNC</v>
      </c>
      <c r="Q48" s="440"/>
      <c r="R48" s="298" t="str">
        <f>$R$8</f>
        <v>-</v>
      </c>
      <c r="S48" s="218">
        <v>9</v>
      </c>
    </row>
    <row r="49" spans="1:19" s="1" customFormat="1" ht="15.75" hidden="1" thickBot="1" x14ac:dyDescent="0.2">
      <c r="A49" s="381"/>
      <c r="B49" s="320" t="s">
        <v>24</v>
      </c>
      <c r="C49" s="321" t="s">
        <v>237</v>
      </c>
      <c r="D49" s="167">
        <f>IF((ISBLANK($D$8)),"----",(($D$8)+($S$7*S49)))</f>
        <v>44047</v>
      </c>
      <c r="E49" s="168">
        <f t="shared" si="6"/>
        <v>44047</v>
      </c>
      <c r="F49" s="169">
        <f>$H$8+($S$7*Q49)</f>
        <v>43978</v>
      </c>
      <c r="G49" s="170">
        <f t="shared" si="5"/>
        <v>43978</v>
      </c>
      <c r="H49" s="169">
        <f>$H$8+($S$7*S49)</f>
        <v>44048</v>
      </c>
      <c r="I49" s="170">
        <f t="shared" si="1"/>
        <v>44048</v>
      </c>
      <c r="J49" s="171">
        <f>$J$8+($S$7*S49)</f>
        <v>44049</v>
      </c>
      <c r="K49" s="169">
        <f>$K$8+($S$7*S49)</f>
        <v>44049</v>
      </c>
      <c r="L49" s="168">
        <f t="shared" si="2"/>
        <v>44049</v>
      </c>
      <c r="M49" s="172">
        <f t="shared" si="7"/>
        <v>44061</v>
      </c>
      <c r="N49" s="168">
        <f t="shared" si="3"/>
        <v>44061</v>
      </c>
      <c r="O49" s="173">
        <f>$O$8</f>
        <v>12</v>
      </c>
      <c r="P49" s="174" t="str">
        <f>$P$8</f>
        <v>CNC</v>
      </c>
      <c r="Q49" s="419"/>
      <c r="R49" s="431" t="str">
        <f>$R$8</f>
        <v>-</v>
      </c>
      <c r="S49" s="66">
        <v>10</v>
      </c>
    </row>
    <row r="50" spans="1:19" s="1" customFormat="1" ht="15.75" hidden="1" thickBot="1" x14ac:dyDescent="0.2">
      <c r="A50" s="156"/>
      <c r="B50" s="322" t="s">
        <v>241</v>
      </c>
      <c r="C50" s="323" t="s">
        <v>242</v>
      </c>
      <c r="D50" s="80" t="str">
        <f>IF((ISBLANK($D$9)),"----",(($D$9)+($S$7*S50)))</f>
        <v>----</v>
      </c>
      <c r="E50" s="81" t="str">
        <f t="shared" si="6"/>
        <v>----</v>
      </c>
      <c r="F50" s="151">
        <f>$H$9+($S$7*Q50)</f>
        <v>43979</v>
      </c>
      <c r="G50" s="152">
        <f t="shared" si="5"/>
        <v>43979</v>
      </c>
      <c r="H50" s="151">
        <f>$H$9+($S$7*S50)</f>
        <v>44049</v>
      </c>
      <c r="I50" s="152">
        <f t="shared" si="1"/>
        <v>44049</v>
      </c>
      <c r="J50" s="153">
        <f>$J$9+($S$7*S50)</f>
        <v>44050</v>
      </c>
      <c r="K50" s="151">
        <f>$K$9+($S$7*S50)</f>
        <v>44050</v>
      </c>
      <c r="L50" s="81">
        <f t="shared" si="2"/>
        <v>44050</v>
      </c>
      <c r="M50" s="154">
        <f t="shared" si="7"/>
        <v>44064</v>
      </c>
      <c r="N50" s="81">
        <f t="shared" si="3"/>
        <v>44064</v>
      </c>
      <c r="O50" s="155">
        <f>$O$9</f>
        <v>14</v>
      </c>
      <c r="P50" s="156" t="str">
        <f>$P$9</f>
        <v>TS</v>
      </c>
      <c r="Q50" s="416"/>
      <c r="R50" s="204" t="str">
        <f>$R$8</f>
        <v>-</v>
      </c>
      <c r="S50" s="77">
        <v>10</v>
      </c>
    </row>
    <row r="51" spans="1:19" s="1" customFormat="1" ht="15.75" hidden="1" thickBot="1" x14ac:dyDescent="0.2">
      <c r="A51" s="98"/>
      <c r="B51" s="89" t="s">
        <v>46</v>
      </c>
      <c r="C51" s="90" t="s">
        <v>240</v>
      </c>
      <c r="D51" s="91">
        <f>IF((ISBLANK($D$10)),"----",(($D$10)+($S$7*S51)))</f>
        <v>44048</v>
      </c>
      <c r="E51" s="92">
        <f t="shared" si="6"/>
        <v>44048</v>
      </c>
      <c r="F51" s="93">
        <f>$H$10+($S$7*Q51)</f>
        <v>43979</v>
      </c>
      <c r="G51" s="94">
        <f t="shared" si="5"/>
        <v>43979</v>
      </c>
      <c r="H51" s="93">
        <f>$H$10+($S$7*S51)</f>
        <v>44049</v>
      </c>
      <c r="I51" s="94">
        <f t="shared" si="1"/>
        <v>44049</v>
      </c>
      <c r="J51" s="95">
        <f>$J$10+($S$7*S51)</f>
        <v>44050</v>
      </c>
      <c r="K51" s="93">
        <f>$K$10+($S$7*S51)</f>
        <v>44051</v>
      </c>
      <c r="L51" s="92">
        <f t="shared" si="2"/>
        <v>44051</v>
      </c>
      <c r="M51" s="96">
        <f t="shared" si="7"/>
        <v>44063</v>
      </c>
      <c r="N51" s="92">
        <f t="shared" si="3"/>
        <v>44063</v>
      </c>
      <c r="O51" s="97">
        <f>$O$10</f>
        <v>12</v>
      </c>
      <c r="P51" s="98" t="str">
        <f>$P$10</f>
        <v>ONE</v>
      </c>
      <c r="Q51" s="410"/>
      <c r="R51" s="391" t="str">
        <f>$R$10</f>
        <v>LAEM CHABANGからフィーダーまたはトラック輸送</v>
      </c>
      <c r="S51" s="99">
        <v>10</v>
      </c>
    </row>
    <row r="52" spans="1:19" s="1" customFormat="1" ht="15.75" hidden="1" thickBot="1" x14ac:dyDescent="0.2">
      <c r="A52" s="268"/>
      <c r="B52" s="262" t="s">
        <v>238</v>
      </c>
      <c r="C52" s="263" t="s">
        <v>239</v>
      </c>
      <c r="D52" s="102" t="str">
        <f>IF((ISBLANK($D$11)),"----",(($D$11)+($S$7*S52)))</f>
        <v>----</v>
      </c>
      <c r="E52" s="103" t="str">
        <f t="shared" si="6"/>
        <v>----</v>
      </c>
      <c r="F52" s="104">
        <f>$H$11+($S$7*Q52)</f>
        <v>43980</v>
      </c>
      <c r="G52" s="264">
        <f t="shared" si="5"/>
        <v>43980</v>
      </c>
      <c r="H52" s="104">
        <f>$H$11+($S$7*S52)</f>
        <v>44050</v>
      </c>
      <c r="I52" s="264">
        <f t="shared" si="1"/>
        <v>44050</v>
      </c>
      <c r="J52" s="265">
        <f>$J$11+($S$7*S52)</f>
        <v>44051</v>
      </c>
      <c r="K52" s="104">
        <f>$K$11+($S$7*S52)</f>
        <v>44051</v>
      </c>
      <c r="L52" s="103">
        <f t="shared" si="2"/>
        <v>44051</v>
      </c>
      <c r="M52" s="266">
        <f t="shared" si="7"/>
        <v>44062</v>
      </c>
      <c r="N52" s="103">
        <f t="shared" si="3"/>
        <v>44062</v>
      </c>
      <c r="O52" s="267">
        <f>$O$11</f>
        <v>11</v>
      </c>
      <c r="P52" s="268" t="str">
        <f>$P$11</f>
        <v>CNC</v>
      </c>
      <c r="Q52" s="436"/>
      <c r="R52" s="432" t="str">
        <f>$R$8</f>
        <v>-</v>
      </c>
      <c r="S52" s="110">
        <v>10</v>
      </c>
    </row>
    <row r="53" spans="1:19" ht="17.25" hidden="1" customHeight="1" x14ac:dyDescent="0.25">
      <c r="A53" s="174"/>
      <c r="B53" s="165" t="s">
        <v>34</v>
      </c>
      <c r="C53" s="309" t="s">
        <v>225</v>
      </c>
      <c r="D53" s="169">
        <f>IF((ISBLANK($D$8)),"----",(($D$8)+($S$7*S53)))</f>
        <v>44054</v>
      </c>
      <c r="E53" s="168">
        <f t="shared" ref="E53:E64" si="8">D53</f>
        <v>44054</v>
      </c>
      <c r="F53" s="169">
        <f>$H$8+($S$7*Q53)</f>
        <v>43978</v>
      </c>
      <c r="G53" s="168">
        <f t="shared" si="5"/>
        <v>43978</v>
      </c>
      <c r="H53" s="169">
        <f>$H$8+($S$7*S53)</f>
        <v>44055</v>
      </c>
      <c r="I53" s="168">
        <f t="shared" ref="I53:I64" si="9">H53</f>
        <v>44055</v>
      </c>
      <c r="J53" s="310">
        <f>$J$8+($S$7*S53)</f>
        <v>44056</v>
      </c>
      <c r="K53" s="169">
        <f>$K$8+($S$7*S53)</f>
        <v>44056</v>
      </c>
      <c r="L53" s="168">
        <f t="shared" ref="L53:L64" si="10">K53</f>
        <v>44056</v>
      </c>
      <c r="M53" s="169">
        <f t="shared" ref="M53:M64" si="11">K53+O53</f>
        <v>44068</v>
      </c>
      <c r="N53" s="168">
        <f t="shared" ref="N53:N64" si="12">M53</f>
        <v>44068</v>
      </c>
      <c r="O53" s="311">
        <f>$O$8</f>
        <v>12</v>
      </c>
      <c r="P53" s="312" t="str">
        <f>$P$8</f>
        <v>CNC</v>
      </c>
      <c r="Q53" s="417"/>
      <c r="R53" s="313" t="str">
        <f>$R$8</f>
        <v>-</v>
      </c>
      <c r="S53" s="195">
        <v>11</v>
      </c>
    </row>
    <row r="54" spans="1:19" ht="17.25" hidden="1" customHeight="1" x14ac:dyDescent="0.25">
      <c r="A54" s="382"/>
      <c r="B54" s="197" t="s">
        <v>214</v>
      </c>
      <c r="C54" s="198" t="s">
        <v>243</v>
      </c>
      <c r="D54" s="199" t="str">
        <f>IF((ISBLANK($D$9)),"----",(($D$9)+($S$7*S54)))</f>
        <v>----</v>
      </c>
      <c r="E54" s="200" t="str">
        <f t="shared" si="8"/>
        <v>----</v>
      </c>
      <c r="F54" s="199">
        <f>$H$9+($S$7*Q54)</f>
        <v>43979</v>
      </c>
      <c r="G54" s="200">
        <f t="shared" si="5"/>
        <v>43979</v>
      </c>
      <c r="H54" s="199">
        <f>$H$9+($S$7*S54)</f>
        <v>44056</v>
      </c>
      <c r="I54" s="200">
        <f t="shared" si="9"/>
        <v>44056</v>
      </c>
      <c r="J54" s="201">
        <f>$J$9+($S$7*S54)</f>
        <v>44057</v>
      </c>
      <c r="K54" s="199">
        <f>$K$9+($S$7*S54)</f>
        <v>44057</v>
      </c>
      <c r="L54" s="200">
        <f t="shared" si="10"/>
        <v>44057</v>
      </c>
      <c r="M54" s="199">
        <f t="shared" si="11"/>
        <v>44071</v>
      </c>
      <c r="N54" s="200">
        <f t="shared" si="12"/>
        <v>44071</v>
      </c>
      <c r="O54" s="202">
        <f>$O$9</f>
        <v>14</v>
      </c>
      <c r="P54" s="203" t="str">
        <f>$P$9</f>
        <v>TS</v>
      </c>
      <c r="Q54" s="420"/>
      <c r="R54" s="204" t="str">
        <f>$R$8</f>
        <v>-</v>
      </c>
      <c r="S54" s="205">
        <v>11</v>
      </c>
    </row>
    <row r="55" spans="1:19" ht="17.25" hidden="1" customHeight="1" x14ac:dyDescent="0.25">
      <c r="A55" s="346"/>
      <c r="B55" s="314" t="s">
        <v>26</v>
      </c>
      <c r="C55" s="315" t="s">
        <v>64</v>
      </c>
      <c r="D55" s="370">
        <f>IF((ISBLANK($D$10)),"----",(($D$10)+($S$7*S55)))</f>
        <v>44055</v>
      </c>
      <c r="E55" s="316">
        <f t="shared" si="8"/>
        <v>44055</v>
      </c>
      <c r="F55" s="370">
        <f>$H$10+($S$7*Q55)</f>
        <v>43979</v>
      </c>
      <c r="G55" s="316">
        <f t="shared" si="5"/>
        <v>43979</v>
      </c>
      <c r="H55" s="370">
        <f>$H$10+($S$7*S55)</f>
        <v>44056</v>
      </c>
      <c r="I55" s="316">
        <f t="shared" si="9"/>
        <v>44056</v>
      </c>
      <c r="J55" s="371">
        <f>$J$10+($S$7*S55)</f>
        <v>44057</v>
      </c>
      <c r="K55" s="370">
        <f>$K$10+($S$7*S55)</f>
        <v>44058</v>
      </c>
      <c r="L55" s="316">
        <f t="shared" si="10"/>
        <v>44058</v>
      </c>
      <c r="M55" s="370">
        <f t="shared" si="11"/>
        <v>44070</v>
      </c>
      <c r="N55" s="316">
        <f t="shared" si="12"/>
        <v>44070</v>
      </c>
      <c r="O55" s="317">
        <f>$O$10</f>
        <v>12</v>
      </c>
      <c r="P55" s="318" t="str">
        <f>$P$10</f>
        <v>ONE</v>
      </c>
      <c r="Q55" s="423"/>
      <c r="R55" s="319" t="str">
        <f>$R$10</f>
        <v>LAEM CHABANGからフィーダーまたはトラック輸送</v>
      </c>
      <c r="S55" s="205">
        <v>11</v>
      </c>
    </row>
    <row r="56" spans="1:19" ht="15.75" hidden="1" thickBot="1" x14ac:dyDescent="0.3">
      <c r="A56" s="426"/>
      <c r="B56" s="306" t="s">
        <v>42</v>
      </c>
      <c r="C56" s="292" t="s">
        <v>230</v>
      </c>
      <c r="D56" s="293" t="str">
        <f>IF((ISBLANK($D$11)),"----",(($D$11)+($S$7*S56)))</f>
        <v>----</v>
      </c>
      <c r="E56" s="294" t="str">
        <f t="shared" si="8"/>
        <v>----</v>
      </c>
      <c r="F56" s="293">
        <f>$H$11+($S$7*Q56)</f>
        <v>43980</v>
      </c>
      <c r="G56" s="294">
        <f t="shared" si="5"/>
        <v>43980</v>
      </c>
      <c r="H56" s="293">
        <f>$H$11+($S$7*S56)</f>
        <v>44057</v>
      </c>
      <c r="I56" s="294">
        <f t="shared" si="9"/>
        <v>44057</v>
      </c>
      <c r="J56" s="295">
        <f>$J$11+($S$7*S56)</f>
        <v>44058</v>
      </c>
      <c r="K56" s="293">
        <f>$K$11+($S$7*S56)</f>
        <v>44058</v>
      </c>
      <c r="L56" s="294">
        <f t="shared" si="10"/>
        <v>44058</v>
      </c>
      <c r="M56" s="293">
        <f t="shared" si="11"/>
        <v>44069</v>
      </c>
      <c r="N56" s="294">
        <f t="shared" si="12"/>
        <v>44069</v>
      </c>
      <c r="O56" s="296">
        <f>$O$11</f>
        <v>11</v>
      </c>
      <c r="P56" s="297" t="str">
        <f>$P$11</f>
        <v>CNC</v>
      </c>
      <c r="Q56" s="440"/>
      <c r="R56" s="298" t="str">
        <f>$R$8</f>
        <v>-</v>
      </c>
      <c r="S56" s="218">
        <v>11</v>
      </c>
    </row>
    <row r="57" spans="1:19" ht="17.25" hidden="1" customHeight="1" x14ac:dyDescent="0.25">
      <c r="A57" s="174"/>
      <c r="B57" s="165" t="s">
        <v>44</v>
      </c>
      <c r="C57" s="309" t="s">
        <v>227</v>
      </c>
      <c r="D57" s="169">
        <f>IF((ISBLANK($D$8)),"----",(($D$8)+($S$7*S57)))</f>
        <v>44061</v>
      </c>
      <c r="E57" s="168">
        <f t="shared" si="8"/>
        <v>44061</v>
      </c>
      <c r="F57" s="169">
        <f>$H$8+($S$7*Q57)</f>
        <v>43978</v>
      </c>
      <c r="G57" s="168">
        <f t="shared" si="5"/>
        <v>43978</v>
      </c>
      <c r="H57" s="169">
        <f>$H$8+($S$7*S57)</f>
        <v>44062</v>
      </c>
      <c r="I57" s="168">
        <f t="shared" si="9"/>
        <v>44062</v>
      </c>
      <c r="J57" s="310">
        <f>$J$8+($S$7*S57)</f>
        <v>44063</v>
      </c>
      <c r="K57" s="169">
        <f>$K$8+($S$7*S57)</f>
        <v>44063</v>
      </c>
      <c r="L57" s="168">
        <f t="shared" si="10"/>
        <v>44063</v>
      </c>
      <c r="M57" s="169">
        <f t="shared" si="11"/>
        <v>44075</v>
      </c>
      <c r="N57" s="168">
        <f t="shared" si="12"/>
        <v>44075</v>
      </c>
      <c r="O57" s="311">
        <f>$O$8</f>
        <v>12</v>
      </c>
      <c r="P57" s="312" t="str">
        <f>$P$8</f>
        <v>CNC</v>
      </c>
      <c r="Q57" s="417"/>
      <c r="R57" s="313" t="str">
        <f>$R$8</f>
        <v>-</v>
      </c>
      <c r="S57" s="195">
        <v>12</v>
      </c>
    </row>
    <row r="58" spans="1:19" ht="17.25" hidden="1" customHeight="1" x14ac:dyDescent="0.25">
      <c r="A58" s="382"/>
      <c r="B58" s="197" t="s">
        <v>216</v>
      </c>
      <c r="C58" s="198" t="s">
        <v>243</v>
      </c>
      <c r="D58" s="199" t="str">
        <f>IF((ISBLANK($D$9)),"----",(($D$9)+($S$7*S58)))</f>
        <v>----</v>
      </c>
      <c r="E58" s="200" t="str">
        <f t="shared" si="8"/>
        <v>----</v>
      </c>
      <c r="F58" s="199">
        <f>$H$9+($S$7*Q58)</f>
        <v>43979</v>
      </c>
      <c r="G58" s="200">
        <f t="shared" si="5"/>
        <v>43979</v>
      </c>
      <c r="H58" s="199">
        <f>$H$9+($S$7*S58)</f>
        <v>44063</v>
      </c>
      <c r="I58" s="200">
        <f t="shared" si="9"/>
        <v>44063</v>
      </c>
      <c r="J58" s="201">
        <f>$J$9+($S$7*S58)</f>
        <v>44064</v>
      </c>
      <c r="K58" s="199">
        <f>$K$9+($S$7*S58)</f>
        <v>44064</v>
      </c>
      <c r="L58" s="200">
        <f t="shared" si="10"/>
        <v>44064</v>
      </c>
      <c r="M58" s="199">
        <f t="shared" si="11"/>
        <v>44078</v>
      </c>
      <c r="N58" s="200">
        <f t="shared" si="12"/>
        <v>44078</v>
      </c>
      <c r="O58" s="202">
        <f>$O$9</f>
        <v>14</v>
      </c>
      <c r="P58" s="203" t="str">
        <f>$P$9</f>
        <v>TS</v>
      </c>
      <c r="Q58" s="420"/>
      <c r="R58" s="204" t="str">
        <f>$R$8</f>
        <v>-</v>
      </c>
      <c r="S58" s="205">
        <v>12</v>
      </c>
    </row>
    <row r="59" spans="1:19" ht="17.25" hidden="1" customHeight="1" x14ac:dyDescent="0.25">
      <c r="A59" s="346"/>
      <c r="B59" s="314"/>
      <c r="C59" s="315"/>
      <c r="D59" s="377" t="s">
        <v>254</v>
      </c>
      <c r="E59" s="316" t="str">
        <f t="shared" si="8"/>
        <v>---</v>
      </c>
      <c r="F59" s="377" t="s">
        <v>254</v>
      </c>
      <c r="G59" s="316" t="str">
        <f t="shared" si="5"/>
        <v>---</v>
      </c>
      <c r="H59" s="377" t="s">
        <v>254</v>
      </c>
      <c r="I59" s="316" t="str">
        <f t="shared" si="9"/>
        <v>---</v>
      </c>
      <c r="J59" s="378" t="s">
        <v>254</v>
      </c>
      <c r="K59" s="377" t="s">
        <v>254</v>
      </c>
      <c r="L59" s="316" t="str">
        <f t="shared" si="10"/>
        <v>---</v>
      </c>
      <c r="M59" s="377" t="s">
        <v>254</v>
      </c>
      <c r="N59" s="316" t="str">
        <f t="shared" si="12"/>
        <v>---</v>
      </c>
      <c r="O59" s="334" t="s">
        <v>254</v>
      </c>
      <c r="P59" s="318" t="str">
        <f>$P$10</f>
        <v>ONE</v>
      </c>
      <c r="Q59" s="423"/>
      <c r="R59" s="328" t="s">
        <v>245</v>
      </c>
      <c r="S59" s="205">
        <v>12</v>
      </c>
    </row>
    <row r="60" spans="1:19" ht="15.75" hidden="1" thickBot="1" x14ac:dyDescent="0.3">
      <c r="A60" s="426"/>
      <c r="B60" s="306" t="s">
        <v>51</v>
      </c>
      <c r="C60" s="292" t="s">
        <v>231</v>
      </c>
      <c r="D60" s="293" t="str">
        <f>IF((ISBLANK($D$11)),"----",(($D$11)+($S$7*S60)))</f>
        <v>----</v>
      </c>
      <c r="E60" s="294" t="str">
        <f t="shared" si="8"/>
        <v>----</v>
      </c>
      <c r="F60" s="293">
        <f>$H$11+($S$7*Q60)</f>
        <v>43980</v>
      </c>
      <c r="G60" s="294">
        <f t="shared" si="5"/>
        <v>43980</v>
      </c>
      <c r="H60" s="293">
        <f>$H$11+($S$7*S60)</f>
        <v>44064</v>
      </c>
      <c r="I60" s="294">
        <f t="shared" si="9"/>
        <v>44064</v>
      </c>
      <c r="J60" s="295">
        <f>$J$11+($S$7*S60)</f>
        <v>44065</v>
      </c>
      <c r="K60" s="293">
        <f>$K$11+($S$7*S60)</f>
        <v>44065</v>
      </c>
      <c r="L60" s="294">
        <f t="shared" si="10"/>
        <v>44065</v>
      </c>
      <c r="M60" s="293">
        <f t="shared" si="11"/>
        <v>44076</v>
      </c>
      <c r="N60" s="294">
        <f t="shared" si="12"/>
        <v>44076</v>
      </c>
      <c r="O60" s="296">
        <f>$O$11</f>
        <v>11</v>
      </c>
      <c r="P60" s="297" t="str">
        <f>$P$11</f>
        <v>CNC</v>
      </c>
      <c r="Q60" s="440"/>
      <c r="R60" s="298" t="str">
        <f>$R$8</f>
        <v>-</v>
      </c>
      <c r="S60" s="218">
        <v>12</v>
      </c>
    </row>
    <row r="61" spans="1:19" ht="17.25" hidden="1" customHeight="1" x14ac:dyDescent="0.25">
      <c r="A61" s="174"/>
      <c r="B61" s="165" t="s">
        <v>53</v>
      </c>
      <c r="C61" s="309" t="s">
        <v>280</v>
      </c>
      <c r="D61" s="169">
        <f>IF((ISBLANK($D$8)),"----",(($D$8)+($S$7*S61)))</f>
        <v>44068</v>
      </c>
      <c r="E61" s="168">
        <f t="shared" si="8"/>
        <v>44068</v>
      </c>
      <c r="F61" s="169">
        <f>$H$8+($S$7*Q61)</f>
        <v>43978</v>
      </c>
      <c r="G61" s="168">
        <f t="shared" si="5"/>
        <v>43978</v>
      </c>
      <c r="H61" s="169">
        <f>$H$8+($S$7*S61)</f>
        <v>44069</v>
      </c>
      <c r="I61" s="168">
        <f t="shared" si="9"/>
        <v>44069</v>
      </c>
      <c r="J61" s="310">
        <f>$J$8+($S$7*S61)</f>
        <v>44070</v>
      </c>
      <c r="K61" s="169">
        <f>$K$8+($S$7*S61)</f>
        <v>44070</v>
      </c>
      <c r="L61" s="168">
        <f t="shared" si="10"/>
        <v>44070</v>
      </c>
      <c r="M61" s="169">
        <f t="shared" si="11"/>
        <v>44082</v>
      </c>
      <c r="N61" s="168">
        <f t="shared" si="12"/>
        <v>44082</v>
      </c>
      <c r="O61" s="311">
        <f>$O$8</f>
        <v>12</v>
      </c>
      <c r="P61" s="312" t="str">
        <f>$P$8</f>
        <v>CNC</v>
      </c>
      <c r="Q61" s="417"/>
      <c r="R61" s="313" t="str">
        <f>$R$8</f>
        <v>-</v>
      </c>
      <c r="S61" s="195">
        <v>13</v>
      </c>
    </row>
    <row r="62" spans="1:19" ht="17.25" hidden="1" customHeight="1" x14ac:dyDescent="0.25">
      <c r="A62" s="382"/>
      <c r="B62" s="197" t="s">
        <v>201</v>
      </c>
      <c r="C62" s="198" t="s">
        <v>215</v>
      </c>
      <c r="D62" s="199" t="str">
        <f>IF((ISBLANK($D$9)),"----",(($D$9)+($S$7*S62)))</f>
        <v>----</v>
      </c>
      <c r="E62" s="200" t="str">
        <f t="shared" si="8"/>
        <v>----</v>
      </c>
      <c r="F62" s="199">
        <f>$H$9+($S$7*Q62)</f>
        <v>43979</v>
      </c>
      <c r="G62" s="200">
        <f t="shared" si="5"/>
        <v>43979</v>
      </c>
      <c r="H62" s="199">
        <f>$H$9+($S$7*S62)</f>
        <v>44070</v>
      </c>
      <c r="I62" s="200">
        <f t="shared" si="9"/>
        <v>44070</v>
      </c>
      <c r="J62" s="201">
        <f>$J$9+($S$7*S62)</f>
        <v>44071</v>
      </c>
      <c r="K62" s="199">
        <f>$K$9+($S$7*S62)</f>
        <v>44071</v>
      </c>
      <c r="L62" s="200">
        <f t="shared" si="10"/>
        <v>44071</v>
      </c>
      <c r="M62" s="199">
        <f t="shared" si="11"/>
        <v>44085</v>
      </c>
      <c r="N62" s="200">
        <f t="shared" si="12"/>
        <v>44085</v>
      </c>
      <c r="O62" s="202">
        <f>$O$9</f>
        <v>14</v>
      </c>
      <c r="P62" s="203" t="str">
        <f>$P$9</f>
        <v>TS</v>
      </c>
      <c r="Q62" s="420"/>
      <c r="R62" s="204" t="str">
        <f>$R$8</f>
        <v>-</v>
      </c>
      <c r="S62" s="205">
        <v>13</v>
      </c>
    </row>
    <row r="63" spans="1:19" ht="17.25" hidden="1" customHeight="1" x14ac:dyDescent="0.25">
      <c r="A63" s="346"/>
      <c r="B63" s="314" t="s">
        <v>46</v>
      </c>
      <c r="C63" s="315" t="s">
        <v>286</v>
      </c>
      <c r="D63" s="370">
        <f>IF((ISBLANK($D$10)),"----",(($D$10)+($S$7*S63)))</f>
        <v>44069</v>
      </c>
      <c r="E63" s="316">
        <f t="shared" si="8"/>
        <v>44069</v>
      </c>
      <c r="F63" s="370">
        <f>$H$10+($S$7*Q63)</f>
        <v>43979</v>
      </c>
      <c r="G63" s="316">
        <f t="shared" si="5"/>
        <v>43979</v>
      </c>
      <c r="H63" s="370">
        <f>$H$10+($S$7*S63)</f>
        <v>44070</v>
      </c>
      <c r="I63" s="316">
        <f t="shared" si="9"/>
        <v>44070</v>
      </c>
      <c r="J63" s="371">
        <f>$J$10+($S$7*S63)</f>
        <v>44071</v>
      </c>
      <c r="K63" s="370">
        <f>$K$10+($S$7*S63)</f>
        <v>44072</v>
      </c>
      <c r="L63" s="316">
        <f t="shared" si="10"/>
        <v>44072</v>
      </c>
      <c r="M63" s="370">
        <f t="shared" si="11"/>
        <v>44084</v>
      </c>
      <c r="N63" s="316">
        <f t="shared" si="12"/>
        <v>44084</v>
      </c>
      <c r="O63" s="317">
        <f>$O$10</f>
        <v>12</v>
      </c>
      <c r="P63" s="318" t="str">
        <f>$P$10</f>
        <v>ONE</v>
      </c>
      <c r="Q63" s="423"/>
      <c r="R63" s="319" t="str">
        <f>$R$10</f>
        <v>LAEM CHABANGからフィーダーまたはトラック輸送</v>
      </c>
      <c r="S63" s="205">
        <v>13</v>
      </c>
    </row>
    <row r="64" spans="1:19" ht="15.75" hidden="1" thickBot="1" x14ac:dyDescent="0.3">
      <c r="A64" s="426"/>
      <c r="B64" s="306" t="s">
        <v>191</v>
      </c>
      <c r="C64" s="292" t="s">
        <v>253</v>
      </c>
      <c r="D64" s="293" t="str">
        <f>IF((ISBLANK($D$11)),"----",(($D$11)+($S$7*S64)))</f>
        <v>----</v>
      </c>
      <c r="E64" s="294" t="str">
        <f t="shared" si="8"/>
        <v>----</v>
      </c>
      <c r="F64" s="293">
        <f>$H$11+($S$7*Q64)</f>
        <v>43980</v>
      </c>
      <c r="G64" s="294">
        <f t="shared" si="5"/>
        <v>43980</v>
      </c>
      <c r="H64" s="293">
        <f>$H$11+($S$7*S64)</f>
        <v>44071</v>
      </c>
      <c r="I64" s="294">
        <f t="shared" si="9"/>
        <v>44071</v>
      </c>
      <c r="J64" s="295">
        <f>$J$11+($S$7*S64)</f>
        <v>44072</v>
      </c>
      <c r="K64" s="293">
        <f>$K$11+($S$7*S64)</f>
        <v>44072</v>
      </c>
      <c r="L64" s="294">
        <f t="shared" si="10"/>
        <v>44072</v>
      </c>
      <c r="M64" s="293">
        <f t="shared" si="11"/>
        <v>44083</v>
      </c>
      <c r="N64" s="294">
        <f t="shared" si="12"/>
        <v>44083</v>
      </c>
      <c r="O64" s="296">
        <f>$O$11</f>
        <v>11</v>
      </c>
      <c r="P64" s="297" t="str">
        <f>$P$11</f>
        <v>CNC</v>
      </c>
      <c r="Q64" s="440"/>
      <c r="R64" s="298" t="str">
        <f>$R$8</f>
        <v>-</v>
      </c>
      <c r="S64" s="218">
        <v>13</v>
      </c>
    </row>
    <row r="65" spans="1:19" ht="17.25" hidden="1" customHeight="1" x14ac:dyDescent="0.25">
      <c r="A65" s="174"/>
      <c r="B65" s="165" t="s">
        <v>24</v>
      </c>
      <c r="C65" s="309" t="s">
        <v>281</v>
      </c>
      <c r="D65" s="169">
        <f>IF((ISBLANK($D$8)),"----",(($D$8)+($S$7*S65)))</f>
        <v>44075</v>
      </c>
      <c r="E65" s="168">
        <f t="shared" ref="E65:E72" si="13">D65</f>
        <v>44075</v>
      </c>
      <c r="F65" s="169">
        <f>$H$8+($S$7*Q65)</f>
        <v>43978</v>
      </c>
      <c r="G65" s="168">
        <f t="shared" si="5"/>
        <v>43978</v>
      </c>
      <c r="H65" s="169">
        <f>$H$8+($S$7*S65)</f>
        <v>44076</v>
      </c>
      <c r="I65" s="168">
        <f t="shared" ref="I65:I72" si="14">H65</f>
        <v>44076</v>
      </c>
      <c r="J65" s="310">
        <f>$J$8+($S$7*S65)</f>
        <v>44077</v>
      </c>
      <c r="K65" s="169">
        <f>$K$8+($S$7*S65)</f>
        <v>44077</v>
      </c>
      <c r="L65" s="168">
        <f t="shared" ref="L65:L72" si="15">K65</f>
        <v>44077</v>
      </c>
      <c r="M65" s="169">
        <f t="shared" ref="M65:M72" si="16">K65+O65</f>
        <v>44089</v>
      </c>
      <c r="N65" s="168">
        <f t="shared" ref="N65:N72" si="17">M65</f>
        <v>44089</v>
      </c>
      <c r="O65" s="311">
        <f>$O$8</f>
        <v>12</v>
      </c>
      <c r="P65" s="312" t="str">
        <f>$P$8</f>
        <v>CNC</v>
      </c>
      <c r="Q65" s="417"/>
      <c r="R65" s="313" t="str">
        <f>$R$8</f>
        <v>-</v>
      </c>
      <c r="S65" s="195">
        <v>14</v>
      </c>
    </row>
    <row r="66" spans="1:19" ht="17.25" hidden="1" customHeight="1" x14ac:dyDescent="0.25">
      <c r="A66" s="382"/>
      <c r="B66" s="197" t="s">
        <v>210</v>
      </c>
      <c r="C66" s="198" t="s">
        <v>285</v>
      </c>
      <c r="D66" s="199" t="str">
        <f>IF((ISBLANK($D$9)),"----",(($D$9)+($S$7*S66)))</f>
        <v>----</v>
      </c>
      <c r="E66" s="200" t="str">
        <f t="shared" si="13"/>
        <v>----</v>
      </c>
      <c r="F66" s="199">
        <f>$H$9+($S$7*Q66)</f>
        <v>43979</v>
      </c>
      <c r="G66" s="200">
        <f t="shared" si="5"/>
        <v>43979</v>
      </c>
      <c r="H66" s="199">
        <f>$H$9+($S$7*S66)</f>
        <v>44077</v>
      </c>
      <c r="I66" s="200">
        <f t="shared" si="14"/>
        <v>44077</v>
      </c>
      <c r="J66" s="201">
        <f>$J$9+($S$7*S66)</f>
        <v>44078</v>
      </c>
      <c r="K66" s="199">
        <f>$K$9+($S$7*S66)</f>
        <v>44078</v>
      </c>
      <c r="L66" s="200">
        <f t="shared" si="15"/>
        <v>44078</v>
      </c>
      <c r="M66" s="199">
        <f t="shared" si="16"/>
        <v>44092</v>
      </c>
      <c r="N66" s="200">
        <f t="shared" si="17"/>
        <v>44092</v>
      </c>
      <c r="O66" s="202">
        <f>$O$9</f>
        <v>14</v>
      </c>
      <c r="P66" s="203" t="str">
        <f>$P$9</f>
        <v>TS</v>
      </c>
      <c r="Q66" s="420"/>
      <c r="R66" s="204" t="str">
        <f>$R$8</f>
        <v>-</v>
      </c>
      <c r="S66" s="205">
        <v>14</v>
      </c>
    </row>
    <row r="67" spans="1:19" ht="17.25" hidden="1" customHeight="1" x14ac:dyDescent="0.25">
      <c r="A67" s="346"/>
      <c r="B67" s="314" t="s">
        <v>26</v>
      </c>
      <c r="C67" s="315" t="s">
        <v>287</v>
      </c>
      <c r="D67" s="370">
        <f>IF((ISBLANK($D$10)),"----",(($D$10)+($S$7*S67)))</f>
        <v>44076</v>
      </c>
      <c r="E67" s="316">
        <f t="shared" si="13"/>
        <v>44076</v>
      </c>
      <c r="F67" s="370">
        <f>$H$10+($S$7*Q67)</f>
        <v>43979</v>
      </c>
      <c r="G67" s="316">
        <f t="shared" si="5"/>
        <v>43979</v>
      </c>
      <c r="H67" s="370">
        <f>$H$10+($S$7*S67)</f>
        <v>44077</v>
      </c>
      <c r="I67" s="316">
        <f t="shared" si="14"/>
        <v>44077</v>
      </c>
      <c r="J67" s="371">
        <f>$J$10+($S$7*S67)</f>
        <v>44078</v>
      </c>
      <c r="K67" s="370">
        <f>$K$10+($S$7*S67)</f>
        <v>44079</v>
      </c>
      <c r="L67" s="316">
        <f t="shared" si="15"/>
        <v>44079</v>
      </c>
      <c r="M67" s="370">
        <f t="shared" si="16"/>
        <v>44091</v>
      </c>
      <c r="N67" s="316">
        <f t="shared" si="17"/>
        <v>44091</v>
      </c>
      <c r="O67" s="317">
        <f>$O$10</f>
        <v>12</v>
      </c>
      <c r="P67" s="318" t="str">
        <f>$P$10</f>
        <v>ONE</v>
      </c>
      <c r="Q67" s="423"/>
      <c r="R67" s="319" t="str">
        <f>$R$10</f>
        <v>LAEM CHABANGからフィーダーまたはトラック輸送</v>
      </c>
      <c r="S67" s="205">
        <v>14</v>
      </c>
    </row>
    <row r="68" spans="1:19" ht="15.75" hidden="1" thickBot="1" x14ac:dyDescent="0.3">
      <c r="A68" s="426"/>
      <c r="B68" s="306" t="s">
        <v>32</v>
      </c>
      <c r="C68" s="292" t="s">
        <v>294</v>
      </c>
      <c r="D68" s="293" t="str">
        <f>IF((ISBLANK($D$11)),"----",(($D$11)+($S$7*S68)))</f>
        <v>----</v>
      </c>
      <c r="E68" s="294" t="str">
        <f t="shared" si="13"/>
        <v>----</v>
      </c>
      <c r="F68" s="293">
        <f>$H$11+($S$7*Q68)</f>
        <v>43980</v>
      </c>
      <c r="G68" s="294">
        <f t="shared" si="5"/>
        <v>43980</v>
      </c>
      <c r="H68" s="293">
        <f>$H$11+($S$7*S68)</f>
        <v>44078</v>
      </c>
      <c r="I68" s="294">
        <f t="shared" si="14"/>
        <v>44078</v>
      </c>
      <c r="J68" s="295">
        <f>$J$11+($S$7*S68)</f>
        <v>44079</v>
      </c>
      <c r="K68" s="293">
        <f>$K$11+($S$7*S68)</f>
        <v>44079</v>
      </c>
      <c r="L68" s="294">
        <f t="shared" si="15"/>
        <v>44079</v>
      </c>
      <c r="M68" s="293">
        <f t="shared" si="16"/>
        <v>44090</v>
      </c>
      <c r="N68" s="294">
        <f t="shared" si="17"/>
        <v>44090</v>
      </c>
      <c r="O68" s="296">
        <f>$O$11</f>
        <v>11</v>
      </c>
      <c r="P68" s="297" t="str">
        <f>$P$11</f>
        <v>CNC</v>
      </c>
      <c r="Q68" s="440"/>
      <c r="R68" s="298" t="str">
        <f>$R$8</f>
        <v>-</v>
      </c>
      <c r="S68" s="205">
        <v>14</v>
      </c>
    </row>
    <row r="69" spans="1:19" ht="17.25" hidden="1" customHeight="1" x14ac:dyDescent="0.25">
      <c r="A69" s="174"/>
      <c r="B69" s="165" t="s">
        <v>34</v>
      </c>
      <c r="C69" s="309" t="s">
        <v>282</v>
      </c>
      <c r="D69" s="169">
        <f>IF((ISBLANK($D$8)),"----",(($D$8)+($S$7*S69)))</f>
        <v>44082</v>
      </c>
      <c r="E69" s="168">
        <f t="shared" si="13"/>
        <v>44082</v>
      </c>
      <c r="F69" s="169">
        <f>$H$8+($S$7*Q69)</f>
        <v>43978</v>
      </c>
      <c r="G69" s="168">
        <f t="shared" si="5"/>
        <v>43978</v>
      </c>
      <c r="H69" s="169">
        <f>$H$8+($S$7*S69)</f>
        <v>44083</v>
      </c>
      <c r="I69" s="168">
        <f t="shared" si="14"/>
        <v>44083</v>
      </c>
      <c r="J69" s="310">
        <f>$J$8+($S$7*S69)</f>
        <v>44084</v>
      </c>
      <c r="K69" s="169">
        <f>$K$8+($S$7*S69)</f>
        <v>44084</v>
      </c>
      <c r="L69" s="168">
        <f t="shared" si="15"/>
        <v>44084</v>
      </c>
      <c r="M69" s="169">
        <f t="shared" si="16"/>
        <v>44096</v>
      </c>
      <c r="N69" s="168">
        <f t="shared" si="17"/>
        <v>44096</v>
      </c>
      <c r="O69" s="311">
        <f>$O$8</f>
        <v>12</v>
      </c>
      <c r="P69" s="312" t="str">
        <f>$P$8</f>
        <v>CNC</v>
      </c>
      <c r="Q69" s="417"/>
      <c r="R69" s="313" t="str">
        <f>$R$8</f>
        <v>-</v>
      </c>
      <c r="S69" s="195">
        <v>15</v>
      </c>
    </row>
    <row r="70" spans="1:19" ht="17.25" hidden="1" customHeight="1" x14ac:dyDescent="0.25">
      <c r="A70" s="382"/>
      <c r="B70" s="197" t="s">
        <v>214</v>
      </c>
      <c r="C70" s="198" t="s">
        <v>211</v>
      </c>
      <c r="D70" s="199" t="str">
        <f>IF((ISBLANK($D$9)),"----",(($D$9)+($S$7*S70)))</f>
        <v>----</v>
      </c>
      <c r="E70" s="200" t="str">
        <f t="shared" si="13"/>
        <v>----</v>
      </c>
      <c r="F70" s="199">
        <f>$H$9+($S$7*Q70)</f>
        <v>43979</v>
      </c>
      <c r="G70" s="200">
        <f t="shared" si="5"/>
        <v>43979</v>
      </c>
      <c r="H70" s="199">
        <f>$H$9+($S$7*S70)</f>
        <v>44084</v>
      </c>
      <c r="I70" s="200">
        <f t="shared" si="14"/>
        <v>44084</v>
      </c>
      <c r="J70" s="201">
        <f>$J$9+($S$7*S70)</f>
        <v>44085</v>
      </c>
      <c r="K70" s="199">
        <f>$K$9+($S$7*S70)</f>
        <v>44085</v>
      </c>
      <c r="L70" s="200">
        <f t="shared" si="15"/>
        <v>44085</v>
      </c>
      <c r="M70" s="199">
        <f t="shared" si="16"/>
        <v>44099</v>
      </c>
      <c r="N70" s="200">
        <f t="shared" si="17"/>
        <v>44099</v>
      </c>
      <c r="O70" s="202">
        <f>$O$9</f>
        <v>14</v>
      </c>
      <c r="P70" s="203" t="str">
        <f>$P$9</f>
        <v>TS</v>
      </c>
      <c r="Q70" s="420"/>
      <c r="R70" s="204" t="str">
        <f>$R$8</f>
        <v>-</v>
      </c>
      <c r="S70" s="205">
        <v>15</v>
      </c>
    </row>
    <row r="71" spans="1:19" ht="17.25" hidden="1" customHeight="1" x14ac:dyDescent="0.25">
      <c r="A71" s="346"/>
      <c r="B71" s="314" t="s">
        <v>260</v>
      </c>
      <c r="C71" s="315" t="s">
        <v>289</v>
      </c>
      <c r="D71" s="370">
        <f>IF((ISBLANK($D$10)),"----",(($D$10)+($S$7*S71)))</f>
        <v>44083</v>
      </c>
      <c r="E71" s="316">
        <f t="shared" si="13"/>
        <v>44083</v>
      </c>
      <c r="F71" s="370">
        <f>$H$10+($S$7*Q71)</f>
        <v>43979</v>
      </c>
      <c r="G71" s="316">
        <f t="shared" si="5"/>
        <v>43979</v>
      </c>
      <c r="H71" s="370">
        <f>$H$10+($S$7*S71)</f>
        <v>44084</v>
      </c>
      <c r="I71" s="316">
        <f t="shared" si="14"/>
        <v>44084</v>
      </c>
      <c r="J71" s="371">
        <f>$J$10+($S$7*S71)</f>
        <v>44085</v>
      </c>
      <c r="K71" s="370">
        <f>$K$10+($S$7*S71)</f>
        <v>44086</v>
      </c>
      <c r="L71" s="316">
        <f t="shared" si="15"/>
        <v>44086</v>
      </c>
      <c r="M71" s="370">
        <f t="shared" si="16"/>
        <v>44098</v>
      </c>
      <c r="N71" s="316">
        <f t="shared" si="17"/>
        <v>44098</v>
      </c>
      <c r="O71" s="317">
        <f>$O$10</f>
        <v>12</v>
      </c>
      <c r="P71" s="318" t="str">
        <f>$P$10</f>
        <v>ONE</v>
      </c>
      <c r="Q71" s="423"/>
      <c r="R71" s="319" t="str">
        <f>$R$10</f>
        <v>LAEM CHABANGからフィーダーまたはトラック輸送</v>
      </c>
      <c r="S71" s="205">
        <v>15</v>
      </c>
    </row>
    <row r="72" spans="1:19" ht="15.75" hidden="1" thickBot="1" x14ac:dyDescent="0.3">
      <c r="A72" s="426"/>
      <c r="B72" s="306" t="s">
        <v>295</v>
      </c>
      <c r="C72" s="292" t="s">
        <v>297</v>
      </c>
      <c r="D72" s="293" t="str">
        <f>IF((ISBLANK($D$11)),"----",(($D$11)+($S$7*S72)))</f>
        <v>----</v>
      </c>
      <c r="E72" s="294" t="str">
        <f t="shared" si="13"/>
        <v>----</v>
      </c>
      <c r="F72" s="293">
        <f>$H$11+($S$7*Q72)</f>
        <v>43980</v>
      </c>
      <c r="G72" s="294">
        <f t="shared" si="5"/>
        <v>43980</v>
      </c>
      <c r="H72" s="293">
        <f>$H$11+($S$7*S72)</f>
        <v>44085</v>
      </c>
      <c r="I72" s="294">
        <f t="shared" si="14"/>
        <v>44085</v>
      </c>
      <c r="J72" s="295">
        <f>$J$11+($S$7*S72)</f>
        <v>44086</v>
      </c>
      <c r="K72" s="293">
        <f>$K$11+($S$7*S72)</f>
        <v>44086</v>
      </c>
      <c r="L72" s="294">
        <f t="shared" si="15"/>
        <v>44086</v>
      </c>
      <c r="M72" s="293">
        <f t="shared" si="16"/>
        <v>44097</v>
      </c>
      <c r="N72" s="294">
        <f t="shared" si="17"/>
        <v>44097</v>
      </c>
      <c r="O72" s="296">
        <f>$O$11</f>
        <v>11</v>
      </c>
      <c r="P72" s="297" t="str">
        <f>$P$11</f>
        <v>CNC</v>
      </c>
      <c r="Q72" s="440"/>
      <c r="R72" s="298" t="str">
        <f>$R$8</f>
        <v>-</v>
      </c>
      <c r="S72" s="205">
        <v>15</v>
      </c>
    </row>
    <row r="73" spans="1:19" ht="17.25" hidden="1" customHeight="1" x14ac:dyDescent="0.25">
      <c r="A73" s="174"/>
      <c r="B73" s="165" t="s">
        <v>44</v>
      </c>
      <c r="C73" s="309" t="s">
        <v>283</v>
      </c>
      <c r="D73" s="169">
        <f>IF((ISBLANK($D$8)),"----",(($D$8)+($S$7*S73)))</f>
        <v>44089</v>
      </c>
      <c r="E73" s="168">
        <f t="shared" ref="E73:E76" si="18">D73</f>
        <v>44089</v>
      </c>
      <c r="F73" s="169">
        <f>$H$8+($S$7*Q73)</f>
        <v>43978</v>
      </c>
      <c r="G73" s="168">
        <f t="shared" si="5"/>
        <v>43978</v>
      </c>
      <c r="H73" s="169">
        <f>$H$8+($S$7*S73)</f>
        <v>44090</v>
      </c>
      <c r="I73" s="168">
        <f t="shared" ref="I73:I76" si="19">H73</f>
        <v>44090</v>
      </c>
      <c r="J73" s="310">
        <f>$J$8+($S$7*S73)</f>
        <v>44091</v>
      </c>
      <c r="K73" s="169">
        <f>$K$8+($S$7*S73)</f>
        <v>44091</v>
      </c>
      <c r="L73" s="168">
        <f t="shared" ref="L73:L76" si="20">K73</f>
        <v>44091</v>
      </c>
      <c r="M73" s="169">
        <f t="shared" ref="M73:M76" si="21">K73+O73</f>
        <v>44103</v>
      </c>
      <c r="N73" s="168">
        <f t="shared" ref="N73:N76" si="22">M73</f>
        <v>44103</v>
      </c>
      <c r="O73" s="311">
        <f>$O$8</f>
        <v>12</v>
      </c>
      <c r="P73" s="312" t="str">
        <f>$P$8</f>
        <v>CNC</v>
      </c>
      <c r="Q73" s="417"/>
      <c r="R73" s="313" t="str">
        <f>$R$8</f>
        <v>-</v>
      </c>
      <c r="S73" s="195">
        <v>16</v>
      </c>
    </row>
    <row r="74" spans="1:19" ht="17.25" hidden="1" customHeight="1" x14ac:dyDescent="0.25">
      <c r="A74" s="382"/>
      <c r="B74" s="197" t="s">
        <v>216</v>
      </c>
      <c r="C74" s="198" t="s">
        <v>211</v>
      </c>
      <c r="D74" s="199" t="str">
        <f>IF((ISBLANK($D$9)),"----",(($D$9)+($S$7*S74)))</f>
        <v>----</v>
      </c>
      <c r="E74" s="200" t="str">
        <f t="shared" si="18"/>
        <v>----</v>
      </c>
      <c r="F74" s="199">
        <f>$H$9+($S$7*Q74)</f>
        <v>43979</v>
      </c>
      <c r="G74" s="200">
        <f t="shared" si="5"/>
        <v>43979</v>
      </c>
      <c r="H74" s="199">
        <f>$H$9+($S$7*S74)</f>
        <v>44091</v>
      </c>
      <c r="I74" s="200">
        <f t="shared" si="19"/>
        <v>44091</v>
      </c>
      <c r="J74" s="201">
        <f>$J$9+($S$7*S74)</f>
        <v>44092</v>
      </c>
      <c r="K74" s="199">
        <f>$K$9+($S$7*S74)</f>
        <v>44092</v>
      </c>
      <c r="L74" s="200">
        <f t="shared" si="20"/>
        <v>44092</v>
      </c>
      <c r="M74" s="199">
        <f t="shared" si="21"/>
        <v>44106</v>
      </c>
      <c r="N74" s="200">
        <f t="shared" si="22"/>
        <v>44106</v>
      </c>
      <c r="O74" s="202">
        <f>$O$9</f>
        <v>14</v>
      </c>
      <c r="P74" s="203" t="str">
        <f>$P$9</f>
        <v>TS</v>
      </c>
      <c r="Q74" s="420"/>
      <c r="R74" s="204" t="str">
        <f>$R$8</f>
        <v>-</v>
      </c>
      <c r="S74" s="205">
        <v>16</v>
      </c>
    </row>
    <row r="75" spans="1:19" ht="17.25" hidden="1" customHeight="1" x14ac:dyDescent="0.25">
      <c r="A75" s="346"/>
      <c r="B75" s="314" t="s">
        <v>263</v>
      </c>
      <c r="C75" s="315" t="s">
        <v>291</v>
      </c>
      <c r="D75" s="370">
        <f>IF((ISBLANK($D$10)),"----",(($D$10)+($S$7*S75)))</f>
        <v>44090</v>
      </c>
      <c r="E75" s="316">
        <f t="shared" si="18"/>
        <v>44090</v>
      </c>
      <c r="F75" s="370">
        <f>$H$10+($S$7*Q75)</f>
        <v>43979</v>
      </c>
      <c r="G75" s="316">
        <f t="shared" si="5"/>
        <v>43979</v>
      </c>
      <c r="H75" s="370">
        <f>$H$10+($S$7*S75)</f>
        <v>44091</v>
      </c>
      <c r="I75" s="316">
        <f t="shared" si="19"/>
        <v>44091</v>
      </c>
      <c r="J75" s="371">
        <f>$J$10+($S$7*S75)</f>
        <v>44092</v>
      </c>
      <c r="K75" s="370">
        <f>$K$10+($S$7*S75)</f>
        <v>44093</v>
      </c>
      <c r="L75" s="316">
        <f t="shared" si="20"/>
        <v>44093</v>
      </c>
      <c r="M75" s="370">
        <f t="shared" si="21"/>
        <v>44105</v>
      </c>
      <c r="N75" s="316">
        <f t="shared" si="22"/>
        <v>44105</v>
      </c>
      <c r="O75" s="317">
        <f>$O$10</f>
        <v>12</v>
      </c>
      <c r="P75" s="318" t="str">
        <f>$P$10</f>
        <v>ONE</v>
      </c>
      <c r="Q75" s="423"/>
      <c r="R75" s="319" t="str">
        <f>$R$10</f>
        <v>LAEM CHABANGからフィーダーまたはトラック輸送</v>
      </c>
      <c r="S75" s="205">
        <v>16</v>
      </c>
    </row>
    <row r="76" spans="1:19" ht="15.75" hidden="1" thickBot="1" x14ac:dyDescent="0.3">
      <c r="A76" s="426"/>
      <c r="B76" s="306" t="s">
        <v>51</v>
      </c>
      <c r="C76" s="292" t="s">
        <v>298</v>
      </c>
      <c r="D76" s="293" t="str">
        <f>IF((ISBLANK($D$11)),"----",(($D$11)+($S$7*S76)))</f>
        <v>----</v>
      </c>
      <c r="E76" s="294" t="str">
        <f t="shared" si="18"/>
        <v>----</v>
      </c>
      <c r="F76" s="293">
        <f>$H$11+($S$7*Q76)</f>
        <v>43980</v>
      </c>
      <c r="G76" s="294">
        <f t="shared" si="5"/>
        <v>43980</v>
      </c>
      <c r="H76" s="293">
        <f>$H$11+($S$7*S76)</f>
        <v>44092</v>
      </c>
      <c r="I76" s="294">
        <f t="shared" si="19"/>
        <v>44092</v>
      </c>
      <c r="J76" s="295">
        <f>$J$11+($S$7*S76)</f>
        <v>44093</v>
      </c>
      <c r="K76" s="293">
        <f>$K$11+($S$7*S76)</f>
        <v>44093</v>
      </c>
      <c r="L76" s="294">
        <f t="shared" si="20"/>
        <v>44093</v>
      </c>
      <c r="M76" s="293">
        <f t="shared" si="21"/>
        <v>44104</v>
      </c>
      <c r="N76" s="294">
        <f t="shared" si="22"/>
        <v>44104</v>
      </c>
      <c r="O76" s="296">
        <f>$O$11</f>
        <v>11</v>
      </c>
      <c r="P76" s="297" t="str">
        <f>$P$11</f>
        <v>CNC</v>
      </c>
      <c r="Q76" s="440"/>
      <c r="R76" s="298" t="str">
        <f>$R$8</f>
        <v>-</v>
      </c>
      <c r="S76" s="205">
        <v>16</v>
      </c>
    </row>
    <row r="77" spans="1:19" ht="17.25" hidden="1" customHeight="1" x14ac:dyDescent="0.25">
      <c r="A77" s="174"/>
      <c r="B77" s="165" t="s">
        <v>53</v>
      </c>
      <c r="C77" s="309" t="s">
        <v>284</v>
      </c>
      <c r="D77" s="335">
        <v>44092</v>
      </c>
      <c r="E77" s="336">
        <f t="shared" ref="E77:E96" si="23">D77</f>
        <v>44092</v>
      </c>
      <c r="F77" s="169">
        <f>$H$8+($S$7*Q77)</f>
        <v>43978</v>
      </c>
      <c r="G77" s="168">
        <f t="shared" si="5"/>
        <v>43978</v>
      </c>
      <c r="H77" s="169">
        <f>$H$8+($S$7*S77)</f>
        <v>44097</v>
      </c>
      <c r="I77" s="168">
        <f t="shared" ref="I77:I96" si="24">H77</f>
        <v>44097</v>
      </c>
      <c r="J77" s="310">
        <f>$J$8+($S$7*S77)</f>
        <v>44098</v>
      </c>
      <c r="K77" s="169">
        <f>$K$8+($S$7*S77)</f>
        <v>44098</v>
      </c>
      <c r="L77" s="168">
        <f t="shared" ref="L77:L96" si="25">K77</f>
        <v>44098</v>
      </c>
      <c r="M77" s="169">
        <f t="shared" ref="M77:M96" si="26">K77+O77</f>
        <v>44110</v>
      </c>
      <c r="N77" s="168">
        <f t="shared" ref="N77:N96" si="27">M77</f>
        <v>44110</v>
      </c>
      <c r="O77" s="311">
        <f>$O$8</f>
        <v>12</v>
      </c>
      <c r="P77" s="312" t="str">
        <f>$P$8</f>
        <v>CNC</v>
      </c>
      <c r="Q77" s="417"/>
      <c r="R77" s="313" t="str">
        <f>$R$8</f>
        <v>-</v>
      </c>
      <c r="S77" s="195">
        <v>17</v>
      </c>
    </row>
    <row r="78" spans="1:19" ht="17.25" hidden="1" customHeight="1" x14ac:dyDescent="0.25">
      <c r="A78" s="382"/>
      <c r="B78" s="197" t="s">
        <v>201</v>
      </c>
      <c r="C78" s="198" t="s">
        <v>243</v>
      </c>
      <c r="D78" s="199" t="str">
        <f>IF((ISBLANK($D$9)),"----",(($D$9)+($S$7*S78)))</f>
        <v>----</v>
      </c>
      <c r="E78" s="200" t="str">
        <f t="shared" si="23"/>
        <v>----</v>
      </c>
      <c r="F78" s="199">
        <f>$H$9+($S$7*Q78)</f>
        <v>43979</v>
      </c>
      <c r="G78" s="200">
        <f t="shared" si="5"/>
        <v>43979</v>
      </c>
      <c r="H78" s="199">
        <f>$H$9+($S$7*S78)</f>
        <v>44098</v>
      </c>
      <c r="I78" s="200">
        <f t="shared" si="24"/>
        <v>44098</v>
      </c>
      <c r="J78" s="201">
        <f>$J$9+($S$7*S78)</f>
        <v>44099</v>
      </c>
      <c r="K78" s="199">
        <f>$K$9+($S$7*S78)</f>
        <v>44099</v>
      </c>
      <c r="L78" s="200">
        <f t="shared" si="25"/>
        <v>44099</v>
      </c>
      <c r="M78" s="199">
        <f t="shared" si="26"/>
        <v>44113</v>
      </c>
      <c r="N78" s="200">
        <f t="shared" si="27"/>
        <v>44113</v>
      </c>
      <c r="O78" s="202">
        <f>$O$9</f>
        <v>14</v>
      </c>
      <c r="P78" s="203" t="str">
        <f>$P$9</f>
        <v>TS</v>
      </c>
      <c r="Q78" s="420"/>
      <c r="R78" s="204" t="str">
        <f>$R$8</f>
        <v>-</v>
      </c>
      <c r="S78" s="205">
        <v>17</v>
      </c>
    </row>
    <row r="79" spans="1:19" ht="17.25" hidden="1" customHeight="1" x14ac:dyDescent="0.25">
      <c r="A79" s="346"/>
      <c r="B79" s="314" t="s">
        <v>26</v>
      </c>
      <c r="C79" s="315" t="s">
        <v>292</v>
      </c>
      <c r="D79" s="370">
        <f>IF((ISBLANK($D$10)),"----",(($D$10)+($S$7*S79)))</f>
        <v>44097</v>
      </c>
      <c r="E79" s="316">
        <f t="shared" si="23"/>
        <v>44097</v>
      </c>
      <c r="F79" s="370">
        <f>$H$10+($S$7*Q79)</f>
        <v>43979</v>
      </c>
      <c r="G79" s="316">
        <f t="shared" ref="G79:G134" si="28">F79</f>
        <v>43979</v>
      </c>
      <c r="H79" s="370">
        <f>$H$10+($S$7*S79)</f>
        <v>44098</v>
      </c>
      <c r="I79" s="316">
        <f t="shared" si="24"/>
        <v>44098</v>
      </c>
      <c r="J79" s="371">
        <f>$J$10+($S$7*S79)</f>
        <v>44099</v>
      </c>
      <c r="K79" s="370">
        <f>$K$10+($S$7*S79)</f>
        <v>44100</v>
      </c>
      <c r="L79" s="316">
        <f t="shared" si="25"/>
        <v>44100</v>
      </c>
      <c r="M79" s="370">
        <f t="shared" si="26"/>
        <v>44112</v>
      </c>
      <c r="N79" s="316">
        <f t="shared" si="27"/>
        <v>44112</v>
      </c>
      <c r="O79" s="317">
        <f>$O$10</f>
        <v>12</v>
      </c>
      <c r="P79" s="318" t="str">
        <f>$P$10</f>
        <v>ONE</v>
      </c>
      <c r="Q79" s="423"/>
      <c r="R79" s="319" t="str">
        <f>$R$10</f>
        <v>LAEM CHABANGからフィーダーまたはトラック輸送</v>
      </c>
      <c r="S79" s="205">
        <v>17</v>
      </c>
    </row>
    <row r="80" spans="1:19" ht="15.75" hidden="1" thickBot="1" x14ac:dyDescent="0.3">
      <c r="A80" s="426"/>
      <c r="B80" s="306" t="s">
        <v>191</v>
      </c>
      <c r="C80" s="292" t="s">
        <v>299</v>
      </c>
      <c r="D80" s="293" t="str">
        <f>IF((ISBLANK($D$11)),"----",(($D$11)+($S$7*S80)))</f>
        <v>----</v>
      </c>
      <c r="E80" s="294" t="str">
        <f t="shared" si="23"/>
        <v>----</v>
      </c>
      <c r="F80" s="293">
        <f>$H$11+($S$7*Q80)</f>
        <v>43980</v>
      </c>
      <c r="G80" s="294">
        <f t="shared" si="28"/>
        <v>43980</v>
      </c>
      <c r="H80" s="293">
        <f>$H$11+($S$7*S80)</f>
        <v>44099</v>
      </c>
      <c r="I80" s="294">
        <f t="shared" si="24"/>
        <v>44099</v>
      </c>
      <c r="J80" s="295">
        <f>$J$11+($S$7*S80)</f>
        <v>44100</v>
      </c>
      <c r="K80" s="293">
        <f>$K$11+($S$7*S80)</f>
        <v>44100</v>
      </c>
      <c r="L80" s="294">
        <f t="shared" si="25"/>
        <v>44100</v>
      </c>
      <c r="M80" s="293">
        <f t="shared" si="26"/>
        <v>44111</v>
      </c>
      <c r="N80" s="294">
        <f t="shared" si="27"/>
        <v>44111</v>
      </c>
      <c r="O80" s="296">
        <f>$O$11</f>
        <v>11</v>
      </c>
      <c r="P80" s="297" t="str">
        <f>$P$11</f>
        <v>CNC</v>
      </c>
      <c r="Q80" s="440"/>
      <c r="R80" s="298" t="str">
        <f>$R$8</f>
        <v>-</v>
      </c>
      <c r="S80" s="218">
        <v>17</v>
      </c>
    </row>
    <row r="81" spans="1:19" ht="17.25" hidden="1" customHeight="1" x14ac:dyDescent="0.25">
      <c r="A81" s="174"/>
      <c r="B81" s="165" t="s">
        <v>24</v>
      </c>
      <c r="C81" s="309" t="s">
        <v>307</v>
      </c>
      <c r="D81" s="169">
        <f>IF((ISBLANK($D$8)),"----",(($D$8)+($S$7*S81)))</f>
        <v>44103</v>
      </c>
      <c r="E81" s="168">
        <f t="shared" si="23"/>
        <v>44103</v>
      </c>
      <c r="F81" s="169">
        <f>$H$8+($S$7*Q81)</f>
        <v>43978</v>
      </c>
      <c r="G81" s="168">
        <f t="shared" si="28"/>
        <v>43978</v>
      </c>
      <c r="H81" s="169">
        <f>$H$8+($S$7*S81)</f>
        <v>44104</v>
      </c>
      <c r="I81" s="168">
        <f t="shared" si="24"/>
        <v>44104</v>
      </c>
      <c r="J81" s="310">
        <f>$J$8+($S$7*S81)</f>
        <v>44105</v>
      </c>
      <c r="K81" s="169">
        <f>$K$8+($S$7*S81)</f>
        <v>44105</v>
      </c>
      <c r="L81" s="168">
        <f t="shared" si="25"/>
        <v>44105</v>
      </c>
      <c r="M81" s="169">
        <f t="shared" si="26"/>
        <v>44117</v>
      </c>
      <c r="N81" s="168">
        <f t="shared" si="27"/>
        <v>44117</v>
      </c>
      <c r="O81" s="311">
        <f>$O$8</f>
        <v>12</v>
      </c>
      <c r="P81" s="312" t="str">
        <f>$P$8</f>
        <v>CNC</v>
      </c>
      <c r="Q81" s="417"/>
      <c r="R81" s="313" t="str">
        <f>$R$8</f>
        <v>-</v>
      </c>
      <c r="S81" s="195">
        <v>18</v>
      </c>
    </row>
    <row r="82" spans="1:19" ht="17.25" hidden="1" customHeight="1" x14ac:dyDescent="0.25">
      <c r="A82" s="382"/>
      <c r="B82" s="197"/>
      <c r="C82" s="198"/>
      <c r="D82" s="199" t="str">
        <f>IF((ISBLANK($D$9)),"----",(($D$9)+($S$7*S82)))</f>
        <v>----</v>
      </c>
      <c r="E82" s="200" t="str">
        <f t="shared" si="23"/>
        <v>----</v>
      </c>
      <c r="F82" s="329" t="s">
        <v>254</v>
      </c>
      <c r="G82" s="200" t="str">
        <f t="shared" si="28"/>
        <v>---</v>
      </c>
      <c r="H82" s="329" t="s">
        <v>327</v>
      </c>
      <c r="I82" s="200" t="str">
        <f t="shared" si="24"/>
        <v>---</v>
      </c>
      <c r="J82" s="329" t="s">
        <v>327</v>
      </c>
      <c r="K82" s="329" t="s">
        <v>327</v>
      </c>
      <c r="L82" s="200" t="str">
        <f t="shared" si="25"/>
        <v>---</v>
      </c>
      <c r="M82" s="329" t="s">
        <v>327</v>
      </c>
      <c r="N82" s="200" t="str">
        <f t="shared" si="27"/>
        <v>---</v>
      </c>
      <c r="O82" s="329" t="s">
        <v>327</v>
      </c>
      <c r="P82" s="203" t="str">
        <f>$P$9</f>
        <v>TS</v>
      </c>
      <c r="Q82" s="420"/>
      <c r="R82" s="204" t="s">
        <v>326</v>
      </c>
      <c r="S82" s="205">
        <v>18</v>
      </c>
    </row>
    <row r="83" spans="1:19" ht="17.25" hidden="1" customHeight="1" x14ac:dyDescent="0.25">
      <c r="A83" s="346"/>
      <c r="B83" s="314" t="s">
        <v>260</v>
      </c>
      <c r="C83" s="315" t="s">
        <v>318</v>
      </c>
      <c r="D83" s="370">
        <f>IF((ISBLANK($D$10)),"----",(($D$10)+($S$7*S83)))</f>
        <v>44104</v>
      </c>
      <c r="E83" s="316">
        <f t="shared" si="23"/>
        <v>44104</v>
      </c>
      <c r="F83" s="370">
        <f>$H$10+($S$7*Q83)</f>
        <v>43979</v>
      </c>
      <c r="G83" s="316">
        <f t="shared" si="28"/>
        <v>43979</v>
      </c>
      <c r="H83" s="370">
        <f>$H$10+($S$7*S83)</f>
        <v>44105</v>
      </c>
      <c r="I83" s="316">
        <f t="shared" si="24"/>
        <v>44105</v>
      </c>
      <c r="J83" s="371">
        <f>$J$10+($S$7*S83)</f>
        <v>44106</v>
      </c>
      <c r="K83" s="370">
        <f>$K$10+($S$7*S83)</f>
        <v>44107</v>
      </c>
      <c r="L83" s="316">
        <f t="shared" si="25"/>
        <v>44107</v>
      </c>
      <c r="M83" s="370">
        <f t="shared" si="26"/>
        <v>44119</v>
      </c>
      <c r="N83" s="316">
        <f t="shared" si="27"/>
        <v>44119</v>
      </c>
      <c r="O83" s="317">
        <f>$O$10</f>
        <v>12</v>
      </c>
      <c r="P83" s="318" t="str">
        <f>$P$10</f>
        <v>ONE</v>
      </c>
      <c r="Q83" s="423"/>
      <c r="R83" s="319" t="str">
        <f>$R$10</f>
        <v>LAEM CHABANGからフィーダーまたはトラック輸送</v>
      </c>
      <c r="S83" s="205">
        <v>18</v>
      </c>
    </row>
    <row r="84" spans="1:19" ht="15.75" hidden="1" thickBot="1" x14ac:dyDescent="0.3">
      <c r="A84" s="426"/>
      <c r="B84" s="306" t="s">
        <v>32</v>
      </c>
      <c r="C84" s="292" t="s">
        <v>311</v>
      </c>
      <c r="D84" s="293" t="str">
        <f>IF((ISBLANK($D$11)),"----",(($D$11)+($S$7*S84)))</f>
        <v>----</v>
      </c>
      <c r="E84" s="294" t="str">
        <f t="shared" si="23"/>
        <v>----</v>
      </c>
      <c r="F84" s="293">
        <f>$H$11+($S$7*Q84)</f>
        <v>43980</v>
      </c>
      <c r="G84" s="294">
        <f t="shared" si="28"/>
        <v>43980</v>
      </c>
      <c r="H84" s="293">
        <f>$H$11+($S$7*S84)</f>
        <v>44106</v>
      </c>
      <c r="I84" s="294">
        <f t="shared" si="24"/>
        <v>44106</v>
      </c>
      <c r="J84" s="295">
        <f>$J$11+($S$7*S84)</f>
        <v>44107</v>
      </c>
      <c r="K84" s="293">
        <f>$K$11+($S$7*S84)</f>
        <v>44107</v>
      </c>
      <c r="L84" s="294">
        <f t="shared" si="25"/>
        <v>44107</v>
      </c>
      <c r="M84" s="293">
        <f t="shared" si="26"/>
        <v>44118</v>
      </c>
      <c r="N84" s="294">
        <f t="shared" si="27"/>
        <v>44118</v>
      </c>
      <c r="O84" s="296">
        <f>$O$11</f>
        <v>11</v>
      </c>
      <c r="P84" s="297" t="str">
        <f>$P$11</f>
        <v>CNC</v>
      </c>
      <c r="Q84" s="440"/>
      <c r="R84" s="298" t="str">
        <f>$R$8</f>
        <v>-</v>
      </c>
      <c r="S84" s="205">
        <v>18</v>
      </c>
    </row>
    <row r="85" spans="1:19" ht="17.25" hidden="1" customHeight="1" x14ac:dyDescent="0.25">
      <c r="A85" s="174"/>
      <c r="B85" s="165" t="s">
        <v>34</v>
      </c>
      <c r="C85" s="309" t="s">
        <v>308</v>
      </c>
      <c r="D85" s="169">
        <f>IF((ISBLANK($D$8)),"----",(($D$8)+($S$7*S85)))</f>
        <v>44110</v>
      </c>
      <c r="E85" s="168">
        <f t="shared" si="23"/>
        <v>44110</v>
      </c>
      <c r="F85" s="169">
        <f>$H$8+($S$7*Q85)</f>
        <v>43978</v>
      </c>
      <c r="G85" s="168">
        <f t="shared" si="28"/>
        <v>43978</v>
      </c>
      <c r="H85" s="169">
        <f>$H$8+($S$7*S85)</f>
        <v>44111</v>
      </c>
      <c r="I85" s="168">
        <f t="shared" si="24"/>
        <v>44111</v>
      </c>
      <c r="J85" s="310">
        <f>$J$8+($S$7*S85)</f>
        <v>44112</v>
      </c>
      <c r="K85" s="169">
        <f>$K$8+($S$7*S85)</f>
        <v>44112</v>
      </c>
      <c r="L85" s="168">
        <f t="shared" si="25"/>
        <v>44112</v>
      </c>
      <c r="M85" s="169">
        <f t="shared" si="26"/>
        <v>44124</v>
      </c>
      <c r="N85" s="168">
        <f t="shared" si="27"/>
        <v>44124</v>
      </c>
      <c r="O85" s="311">
        <f>$O$8</f>
        <v>12</v>
      </c>
      <c r="P85" s="312" t="str">
        <f>$P$8</f>
        <v>CNC</v>
      </c>
      <c r="Q85" s="417"/>
      <c r="R85" s="313" t="str">
        <f>$R$8</f>
        <v>-</v>
      </c>
      <c r="S85" s="195">
        <v>19</v>
      </c>
    </row>
    <row r="86" spans="1:19" ht="17.25" hidden="1" customHeight="1" x14ac:dyDescent="0.25">
      <c r="A86" s="382"/>
      <c r="B86" s="197" t="s">
        <v>214</v>
      </c>
      <c r="C86" s="198" t="s">
        <v>242</v>
      </c>
      <c r="D86" s="199" t="str">
        <f>IF((ISBLANK($D$9)),"----",(($D$9)+($S$7*S86)))</f>
        <v>----</v>
      </c>
      <c r="E86" s="200" t="str">
        <f t="shared" si="23"/>
        <v>----</v>
      </c>
      <c r="F86" s="199">
        <f>$H$9+($S$7*Q86)</f>
        <v>43979</v>
      </c>
      <c r="G86" s="200">
        <f t="shared" si="28"/>
        <v>43979</v>
      </c>
      <c r="H86" s="199">
        <f>$H$9+($S$7*S86)</f>
        <v>44112</v>
      </c>
      <c r="I86" s="200">
        <f t="shared" si="24"/>
        <v>44112</v>
      </c>
      <c r="J86" s="201">
        <f>$J$9+($S$7*S86)</f>
        <v>44113</v>
      </c>
      <c r="K86" s="199">
        <f>$K$9+($S$7*S86)</f>
        <v>44113</v>
      </c>
      <c r="L86" s="200">
        <f t="shared" si="25"/>
        <v>44113</v>
      </c>
      <c r="M86" s="199">
        <f t="shared" si="26"/>
        <v>44127</v>
      </c>
      <c r="N86" s="200">
        <f t="shared" si="27"/>
        <v>44127</v>
      </c>
      <c r="O86" s="202">
        <f>$O$9</f>
        <v>14</v>
      </c>
      <c r="P86" s="203" t="str">
        <f>$P$9</f>
        <v>TS</v>
      </c>
      <c r="Q86" s="420"/>
      <c r="R86" s="204" t="str">
        <f>$R$8</f>
        <v>-</v>
      </c>
      <c r="S86" s="205">
        <v>19</v>
      </c>
    </row>
    <row r="87" spans="1:19" ht="17.25" hidden="1" customHeight="1" x14ac:dyDescent="0.25">
      <c r="A87" s="346"/>
      <c r="B87" s="314" t="s">
        <v>263</v>
      </c>
      <c r="C87" s="315" t="s">
        <v>319</v>
      </c>
      <c r="D87" s="370">
        <f>IF((ISBLANK($D$10)),"----",(($D$10)+($S$7*S87)))</f>
        <v>44111</v>
      </c>
      <c r="E87" s="316">
        <f t="shared" si="23"/>
        <v>44111</v>
      </c>
      <c r="F87" s="370">
        <f>$H$10+($S$7*Q87)</f>
        <v>43979</v>
      </c>
      <c r="G87" s="316">
        <f t="shared" si="28"/>
        <v>43979</v>
      </c>
      <c r="H87" s="370">
        <f>$H$10+($S$7*S87)</f>
        <v>44112</v>
      </c>
      <c r="I87" s="316">
        <f t="shared" si="24"/>
        <v>44112</v>
      </c>
      <c r="J87" s="371">
        <f>$J$10+($S$7*S87)</f>
        <v>44113</v>
      </c>
      <c r="K87" s="370">
        <f>$K$10+($S$7*S87)</f>
        <v>44114</v>
      </c>
      <c r="L87" s="316">
        <f t="shared" si="25"/>
        <v>44114</v>
      </c>
      <c r="M87" s="370">
        <f t="shared" si="26"/>
        <v>44126</v>
      </c>
      <c r="N87" s="316">
        <f t="shared" si="27"/>
        <v>44126</v>
      </c>
      <c r="O87" s="317">
        <f>$O$10</f>
        <v>12</v>
      </c>
      <c r="P87" s="318" t="str">
        <f>$P$10</f>
        <v>ONE</v>
      </c>
      <c r="Q87" s="423"/>
      <c r="R87" s="319" t="str">
        <f>$R$10</f>
        <v>LAEM CHABANGからフィーダーまたはトラック輸送</v>
      </c>
      <c r="S87" s="205">
        <v>19</v>
      </c>
    </row>
    <row r="88" spans="1:19" ht="15.75" hidden="1" thickBot="1" x14ac:dyDescent="0.3">
      <c r="A88" s="426"/>
      <c r="B88" s="306" t="s">
        <v>296</v>
      </c>
      <c r="C88" s="292" t="s">
        <v>321</v>
      </c>
      <c r="D88" s="293" t="str">
        <f>IF((ISBLANK($D$11)),"----",(($D$11)+($S$7*S88)))</f>
        <v>----</v>
      </c>
      <c r="E88" s="294" t="str">
        <f t="shared" si="23"/>
        <v>----</v>
      </c>
      <c r="F88" s="293">
        <f>$H$11+($S$7*Q88)</f>
        <v>43980</v>
      </c>
      <c r="G88" s="294">
        <f t="shared" si="28"/>
        <v>43980</v>
      </c>
      <c r="H88" s="293">
        <f>$H$11+($S$7*S88)</f>
        <v>44113</v>
      </c>
      <c r="I88" s="294">
        <f t="shared" si="24"/>
        <v>44113</v>
      </c>
      <c r="J88" s="295">
        <f>$J$11+($S$7*S88)</f>
        <v>44114</v>
      </c>
      <c r="K88" s="293">
        <f>$K$11+($S$7*S88)</f>
        <v>44114</v>
      </c>
      <c r="L88" s="294">
        <f t="shared" si="25"/>
        <v>44114</v>
      </c>
      <c r="M88" s="293">
        <f t="shared" si="26"/>
        <v>44125</v>
      </c>
      <c r="N88" s="294">
        <f t="shared" si="27"/>
        <v>44125</v>
      </c>
      <c r="O88" s="296">
        <f>$O$11</f>
        <v>11</v>
      </c>
      <c r="P88" s="297" t="str">
        <f>$P$11</f>
        <v>CNC</v>
      </c>
      <c r="Q88" s="440"/>
      <c r="R88" s="298" t="str">
        <f>$R$8</f>
        <v>-</v>
      </c>
      <c r="S88" s="205">
        <v>19</v>
      </c>
    </row>
    <row r="89" spans="1:19" ht="17.25" hidden="1" customHeight="1" x14ac:dyDescent="0.25">
      <c r="A89" s="174"/>
      <c r="B89" s="165" t="s">
        <v>44</v>
      </c>
      <c r="C89" s="309" t="s">
        <v>309</v>
      </c>
      <c r="D89" s="169">
        <f>IF((ISBLANK($D$8)),"----",(($D$8)+($S$7*S89)))</f>
        <v>44117</v>
      </c>
      <c r="E89" s="168">
        <f t="shared" si="23"/>
        <v>44117</v>
      </c>
      <c r="F89" s="169">
        <f>$H$8+($S$7*Q89)</f>
        <v>43978</v>
      </c>
      <c r="G89" s="168">
        <f t="shared" si="28"/>
        <v>43978</v>
      </c>
      <c r="H89" s="169">
        <f>$H$8+($S$7*S89)</f>
        <v>44118</v>
      </c>
      <c r="I89" s="168">
        <f t="shared" si="24"/>
        <v>44118</v>
      </c>
      <c r="J89" s="310">
        <f>$J$8+($S$7*S89)</f>
        <v>44119</v>
      </c>
      <c r="K89" s="169">
        <f>$K$8+($S$7*S89)</f>
        <v>44119</v>
      </c>
      <c r="L89" s="168">
        <f t="shared" si="25"/>
        <v>44119</v>
      </c>
      <c r="M89" s="169">
        <f t="shared" si="26"/>
        <v>44131</v>
      </c>
      <c r="N89" s="168">
        <f t="shared" si="27"/>
        <v>44131</v>
      </c>
      <c r="O89" s="311">
        <f>$O$8</f>
        <v>12</v>
      </c>
      <c r="P89" s="312" t="str">
        <f>$P$8</f>
        <v>CNC</v>
      </c>
      <c r="Q89" s="417"/>
      <c r="R89" s="313" t="str">
        <f>$R$8</f>
        <v>-</v>
      </c>
      <c r="S89" s="195">
        <v>20</v>
      </c>
    </row>
    <row r="90" spans="1:19" ht="17.25" hidden="1" customHeight="1" x14ac:dyDescent="0.25">
      <c r="A90" s="382"/>
      <c r="B90" s="197" t="s">
        <v>216</v>
      </c>
      <c r="C90" s="198" t="s">
        <v>242</v>
      </c>
      <c r="D90" s="199" t="str">
        <f>IF((ISBLANK($D$9)),"----",(($D$9)+($S$7*S90)))</f>
        <v>----</v>
      </c>
      <c r="E90" s="200" t="str">
        <f t="shared" si="23"/>
        <v>----</v>
      </c>
      <c r="F90" s="199">
        <f>$H$9+($S$7*Q90)</f>
        <v>43979</v>
      </c>
      <c r="G90" s="200">
        <f t="shared" si="28"/>
        <v>43979</v>
      </c>
      <c r="H90" s="199">
        <f>$H$9+($S$7*S90)</f>
        <v>44119</v>
      </c>
      <c r="I90" s="200">
        <f t="shared" si="24"/>
        <v>44119</v>
      </c>
      <c r="J90" s="201">
        <f>$J$9+($S$7*S90)</f>
        <v>44120</v>
      </c>
      <c r="K90" s="199">
        <f>$K$9+($S$7*S90)</f>
        <v>44120</v>
      </c>
      <c r="L90" s="200">
        <f t="shared" si="25"/>
        <v>44120</v>
      </c>
      <c r="M90" s="199">
        <f t="shared" si="26"/>
        <v>44134</v>
      </c>
      <c r="N90" s="200">
        <f t="shared" si="27"/>
        <v>44134</v>
      </c>
      <c r="O90" s="202">
        <f>$O$9</f>
        <v>14</v>
      </c>
      <c r="P90" s="203" t="str">
        <f>$P$9</f>
        <v>TS</v>
      </c>
      <c r="Q90" s="420"/>
      <c r="R90" s="204" t="str">
        <f>$R$8</f>
        <v>-</v>
      </c>
      <c r="S90" s="205">
        <v>20</v>
      </c>
    </row>
    <row r="91" spans="1:19" ht="17.25" hidden="1" customHeight="1" x14ac:dyDescent="0.25">
      <c r="A91" s="346"/>
      <c r="B91" s="314" t="s">
        <v>26</v>
      </c>
      <c r="C91" s="315" t="s">
        <v>229</v>
      </c>
      <c r="D91" s="370">
        <f>IF((ISBLANK($D$10)),"----",(($D$10)+($S$7*S91)))</f>
        <v>44118</v>
      </c>
      <c r="E91" s="316">
        <f t="shared" si="23"/>
        <v>44118</v>
      </c>
      <c r="F91" s="370">
        <f>$H$10+($S$7*Q91)</f>
        <v>43979</v>
      </c>
      <c r="G91" s="316">
        <f t="shared" si="28"/>
        <v>43979</v>
      </c>
      <c r="H91" s="370">
        <f>$H$10+($S$7*S91)</f>
        <v>44119</v>
      </c>
      <c r="I91" s="316">
        <f t="shared" si="24"/>
        <v>44119</v>
      </c>
      <c r="J91" s="371">
        <f>$J$10+($S$7*S91)</f>
        <v>44120</v>
      </c>
      <c r="K91" s="370">
        <f>$K$10+($S$7*S91)</f>
        <v>44121</v>
      </c>
      <c r="L91" s="316">
        <f t="shared" si="25"/>
        <v>44121</v>
      </c>
      <c r="M91" s="370">
        <f t="shared" si="26"/>
        <v>44133</v>
      </c>
      <c r="N91" s="316">
        <f t="shared" si="27"/>
        <v>44133</v>
      </c>
      <c r="O91" s="317">
        <f>$O$10</f>
        <v>12</v>
      </c>
      <c r="P91" s="318" t="str">
        <f>$P$10</f>
        <v>ONE</v>
      </c>
      <c r="Q91" s="423"/>
      <c r="R91" s="319" t="str">
        <f>$R$10</f>
        <v>LAEM CHABANGからフィーダーまたはトラック輸送</v>
      </c>
      <c r="S91" s="205">
        <v>20</v>
      </c>
    </row>
    <row r="92" spans="1:19" ht="15.75" hidden="1" thickBot="1" x14ac:dyDescent="0.3">
      <c r="A92" s="426"/>
      <c r="B92" s="306" t="s">
        <v>51</v>
      </c>
      <c r="C92" s="292" t="s">
        <v>322</v>
      </c>
      <c r="D92" s="293" t="str">
        <f>IF((ISBLANK($D$11)),"----",(($D$11)+($S$7*S92)))</f>
        <v>----</v>
      </c>
      <c r="E92" s="294" t="str">
        <f t="shared" si="23"/>
        <v>----</v>
      </c>
      <c r="F92" s="293">
        <f>$H$11+($S$7*Q92)</f>
        <v>43980</v>
      </c>
      <c r="G92" s="294">
        <f t="shared" si="28"/>
        <v>43980</v>
      </c>
      <c r="H92" s="293">
        <f>$H$11+($S$7*S92)</f>
        <v>44120</v>
      </c>
      <c r="I92" s="294">
        <f t="shared" si="24"/>
        <v>44120</v>
      </c>
      <c r="J92" s="295">
        <f>$J$11+($S$7*S92)</f>
        <v>44121</v>
      </c>
      <c r="K92" s="293">
        <f>$K$11+($S$7*S92)</f>
        <v>44121</v>
      </c>
      <c r="L92" s="294">
        <f t="shared" si="25"/>
        <v>44121</v>
      </c>
      <c r="M92" s="293">
        <f t="shared" si="26"/>
        <v>44132</v>
      </c>
      <c r="N92" s="294">
        <f t="shared" si="27"/>
        <v>44132</v>
      </c>
      <c r="O92" s="296">
        <f>$O$11</f>
        <v>11</v>
      </c>
      <c r="P92" s="297" t="str">
        <f>$P$11</f>
        <v>CNC</v>
      </c>
      <c r="Q92" s="440"/>
      <c r="R92" s="298" t="str">
        <f>$R$8</f>
        <v>-</v>
      </c>
      <c r="S92" s="205">
        <v>20</v>
      </c>
    </row>
    <row r="93" spans="1:19" ht="17.25" hidden="1" customHeight="1" x14ac:dyDescent="0.25">
      <c r="A93" s="174"/>
      <c r="B93" s="165" t="s">
        <v>53</v>
      </c>
      <c r="C93" s="309" t="s">
        <v>317</v>
      </c>
      <c r="D93" s="169">
        <f>IF((ISBLANK($D$8)),"----",(($D$8)+($S$7*S93)))</f>
        <v>44124</v>
      </c>
      <c r="E93" s="168">
        <f t="shared" si="23"/>
        <v>44124</v>
      </c>
      <c r="F93" s="169">
        <f>$H$8+($S$7*Q93)</f>
        <v>43978</v>
      </c>
      <c r="G93" s="168">
        <f t="shared" si="28"/>
        <v>43978</v>
      </c>
      <c r="H93" s="169">
        <f>$H$8+($S$7*S93)</f>
        <v>44125</v>
      </c>
      <c r="I93" s="168">
        <f t="shared" si="24"/>
        <v>44125</v>
      </c>
      <c r="J93" s="310">
        <f>$J$8+($S$7*S93)</f>
        <v>44126</v>
      </c>
      <c r="K93" s="169">
        <f>$K$8+($S$7*S93)</f>
        <v>44126</v>
      </c>
      <c r="L93" s="168">
        <f t="shared" si="25"/>
        <v>44126</v>
      </c>
      <c r="M93" s="169">
        <f t="shared" si="26"/>
        <v>44138</v>
      </c>
      <c r="N93" s="168">
        <f t="shared" si="27"/>
        <v>44138</v>
      </c>
      <c r="O93" s="311">
        <f>$O$8</f>
        <v>12</v>
      </c>
      <c r="P93" s="312" t="str">
        <f>$P$8</f>
        <v>CNC</v>
      </c>
      <c r="Q93" s="417"/>
      <c r="R93" s="313" t="str">
        <f>$R$8</f>
        <v>-</v>
      </c>
      <c r="S93" s="195">
        <v>21</v>
      </c>
    </row>
    <row r="94" spans="1:19" ht="17.25" hidden="1" customHeight="1" x14ac:dyDescent="0.25">
      <c r="A94" s="382"/>
      <c r="B94" s="197" t="s">
        <v>201</v>
      </c>
      <c r="C94" s="198" t="s">
        <v>211</v>
      </c>
      <c r="D94" s="199" t="str">
        <f>IF((ISBLANK($D$9)),"----",(($D$9)+($S$7*S94)))</f>
        <v>----</v>
      </c>
      <c r="E94" s="200" t="str">
        <f t="shared" si="23"/>
        <v>----</v>
      </c>
      <c r="F94" s="199">
        <f>$H$9+($S$7*Q94)</f>
        <v>43979</v>
      </c>
      <c r="G94" s="200">
        <f t="shared" si="28"/>
        <v>43979</v>
      </c>
      <c r="H94" s="199">
        <f>$H$9+($S$7*S94)</f>
        <v>44126</v>
      </c>
      <c r="I94" s="200">
        <f t="shared" si="24"/>
        <v>44126</v>
      </c>
      <c r="J94" s="201">
        <f>$J$9+($S$7*S94)</f>
        <v>44127</v>
      </c>
      <c r="K94" s="199">
        <f>$K$9+($S$7*S94)</f>
        <v>44127</v>
      </c>
      <c r="L94" s="200">
        <f t="shared" si="25"/>
        <v>44127</v>
      </c>
      <c r="M94" s="199">
        <f t="shared" si="26"/>
        <v>44141</v>
      </c>
      <c r="N94" s="200">
        <f t="shared" si="27"/>
        <v>44141</v>
      </c>
      <c r="O94" s="202">
        <f>$O$9</f>
        <v>14</v>
      </c>
      <c r="P94" s="203" t="str">
        <f>$P$9</f>
        <v>TS</v>
      </c>
      <c r="Q94" s="420"/>
      <c r="R94" s="204" t="str">
        <f>$R$8</f>
        <v>-</v>
      </c>
      <c r="S94" s="205">
        <v>21</v>
      </c>
    </row>
    <row r="95" spans="1:19" ht="17.25" hidden="1" customHeight="1" x14ac:dyDescent="0.25">
      <c r="A95" s="346"/>
      <c r="B95" s="314" t="s">
        <v>260</v>
      </c>
      <c r="C95" s="315" t="s">
        <v>320</v>
      </c>
      <c r="D95" s="370">
        <f>IF((ISBLANK($D$10)),"----",(($D$10)+($S$7*S95)))</f>
        <v>44125</v>
      </c>
      <c r="E95" s="316">
        <f t="shared" si="23"/>
        <v>44125</v>
      </c>
      <c r="F95" s="370">
        <f>$H$10+($S$7*Q95)</f>
        <v>43979</v>
      </c>
      <c r="G95" s="316">
        <f t="shared" si="28"/>
        <v>43979</v>
      </c>
      <c r="H95" s="370">
        <f>$H$10+($S$7*S95)</f>
        <v>44126</v>
      </c>
      <c r="I95" s="316">
        <f t="shared" si="24"/>
        <v>44126</v>
      </c>
      <c r="J95" s="371">
        <f>$J$10+($S$7*S95)</f>
        <v>44127</v>
      </c>
      <c r="K95" s="370">
        <f>$K$10+($S$7*S95)</f>
        <v>44128</v>
      </c>
      <c r="L95" s="316">
        <f t="shared" si="25"/>
        <v>44128</v>
      </c>
      <c r="M95" s="370">
        <f t="shared" si="26"/>
        <v>44140</v>
      </c>
      <c r="N95" s="316">
        <f t="shared" si="27"/>
        <v>44140</v>
      </c>
      <c r="O95" s="317">
        <f>$O$10</f>
        <v>12</v>
      </c>
      <c r="P95" s="318" t="str">
        <f>$P$10</f>
        <v>ONE</v>
      </c>
      <c r="Q95" s="423"/>
      <c r="R95" s="319" t="str">
        <f>$R$10</f>
        <v>LAEM CHABANGからフィーダーまたはトラック輸送</v>
      </c>
      <c r="S95" s="205">
        <v>21</v>
      </c>
    </row>
    <row r="96" spans="1:19" ht="15.75" hidden="1" thickBot="1" x14ac:dyDescent="0.3">
      <c r="A96" s="426"/>
      <c r="B96" s="306" t="s">
        <v>191</v>
      </c>
      <c r="C96" s="292" t="s">
        <v>323</v>
      </c>
      <c r="D96" s="293" t="str">
        <f>IF((ISBLANK($D$11)),"----",(($D$11)+($S$7*S96)))</f>
        <v>----</v>
      </c>
      <c r="E96" s="294" t="str">
        <f t="shared" si="23"/>
        <v>----</v>
      </c>
      <c r="F96" s="293">
        <f>$H$11+($S$7*Q96)</f>
        <v>43980</v>
      </c>
      <c r="G96" s="294">
        <f t="shared" si="28"/>
        <v>43980</v>
      </c>
      <c r="H96" s="293">
        <f>$H$11+($S$7*S96)</f>
        <v>44127</v>
      </c>
      <c r="I96" s="294">
        <f t="shared" si="24"/>
        <v>44127</v>
      </c>
      <c r="J96" s="295">
        <f>$J$11+($S$7*S96)</f>
        <v>44128</v>
      </c>
      <c r="K96" s="293">
        <f>$K$11+($S$7*S96)</f>
        <v>44128</v>
      </c>
      <c r="L96" s="294">
        <f t="shared" si="25"/>
        <v>44128</v>
      </c>
      <c r="M96" s="293">
        <f t="shared" si="26"/>
        <v>44139</v>
      </c>
      <c r="N96" s="294">
        <f t="shared" si="27"/>
        <v>44139</v>
      </c>
      <c r="O96" s="296">
        <f>$O$11</f>
        <v>11</v>
      </c>
      <c r="P96" s="297" t="str">
        <f>$P$11</f>
        <v>CNC</v>
      </c>
      <c r="Q96" s="440"/>
      <c r="R96" s="298" t="str">
        <f>$R$8</f>
        <v>-</v>
      </c>
      <c r="S96" s="205">
        <v>21</v>
      </c>
    </row>
    <row r="97" spans="1:19" ht="17.25" hidden="1" customHeight="1" x14ac:dyDescent="0.25">
      <c r="A97" s="174"/>
      <c r="B97" s="165" t="s">
        <v>24</v>
      </c>
      <c r="C97" s="309" t="s">
        <v>310</v>
      </c>
      <c r="D97" s="169">
        <f>IF((ISBLANK($D$8)),"----",(($D$8)+($S$7*S97)))</f>
        <v>44131</v>
      </c>
      <c r="E97" s="168">
        <f t="shared" ref="E97:E100" si="29">D97</f>
        <v>44131</v>
      </c>
      <c r="F97" s="169">
        <f>$H$8+($S$7*Q97)</f>
        <v>43978</v>
      </c>
      <c r="G97" s="168">
        <f t="shared" si="28"/>
        <v>43978</v>
      </c>
      <c r="H97" s="169">
        <f>$H$8+($S$7*S97)</f>
        <v>44132</v>
      </c>
      <c r="I97" s="168">
        <f t="shared" ref="I97:I100" si="30">H97</f>
        <v>44132</v>
      </c>
      <c r="J97" s="310">
        <f>$J$8+($S$7*S97)</f>
        <v>44133</v>
      </c>
      <c r="K97" s="169">
        <f>$K$8+($S$7*S97)</f>
        <v>44133</v>
      </c>
      <c r="L97" s="168">
        <f t="shared" ref="L97:L100" si="31">K97</f>
        <v>44133</v>
      </c>
      <c r="M97" s="169">
        <f t="shared" ref="M97:M100" si="32">K97+O97</f>
        <v>44145</v>
      </c>
      <c r="N97" s="168">
        <f t="shared" ref="N97:N100" si="33">M97</f>
        <v>44145</v>
      </c>
      <c r="O97" s="311">
        <f>$O$8</f>
        <v>12</v>
      </c>
      <c r="P97" s="312" t="str">
        <f>$P$8</f>
        <v>CNC</v>
      </c>
      <c r="Q97" s="417"/>
      <c r="R97" s="313" t="str">
        <f>$R$8</f>
        <v>-</v>
      </c>
      <c r="S97" s="195">
        <v>22</v>
      </c>
    </row>
    <row r="98" spans="1:19" ht="17.25" hidden="1" customHeight="1" x14ac:dyDescent="0.25">
      <c r="A98" s="382"/>
      <c r="B98" s="197" t="s">
        <v>210</v>
      </c>
      <c r="C98" s="198" t="s">
        <v>325</v>
      </c>
      <c r="D98" s="199" t="str">
        <f>IF((ISBLANK($D$9)),"----",(($D$9)+($S$7*S98)))</f>
        <v>----</v>
      </c>
      <c r="E98" s="200" t="str">
        <f t="shared" si="29"/>
        <v>----</v>
      </c>
      <c r="F98" s="199">
        <f>$H$9+($S$7*Q98)</f>
        <v>43979</v>
      </c>
      <c r="G98" s="200">
        <f t="shared" si="28"/>
        <v>43979</v>
      </c>
      <c r="H98" s="199">
        <f>$H$9+($S$7*S98)</f>
        <v>44133</v>
      </c>
      <c r="I98" s="200">
        <f t="shared" si="30"/>
        <v>44133</v>
      </c>
      <c r="J98" s="201">
        <f>$J$9+($S$7*S98)</f>
        <v>44134</v>
      </c>
      <c r="K98" s="199">
        <f>$K$9+($S$7*S98)</f>
        <v>44134</v>
      </c>
      <c r="L98" s="200">
        <f t="shared" si="31"/>
        <v>44134</v>
      </c>
      <c r="M98" s="199">
        <f t="shared" si="32"/>
        <v>44148</v>
      </c>
      <c r="N98" s="200">
        <f t="shared" si="33"/>
        <v>44148</v>
      </c>
      <c r="O98" s="202">
        <f>$O$9</f>
        <v>14</v>
      </c>
      <c r="P98" s="203" t="str">
        <f>$P$9</f>
        <v>TS</v>
      </c>
      <c r="Q98" s="420"/>
      <c r="R98" s="204" t="str">
        <f>$R$8</f>
        <v>-</v>
      </c>
      <c r="S98" s="205">
        <v>22</v>
      </c>
    </row>
    <row r="99" spans="1:19" ht="17.25" hidden="1" customHeight="1" x14ac:dyDescent="0.25">
      <c r="A99" s="346"/>
      <c r="B99" s="314" t="s">
        <v>46</v>
      </c>
      <c r="C99" s="315" t="s">
        <v>349</v>
      </c>
      <c r="D99" s="370">
        <f>IF((ISBLANK($D$10)),"----",(($D$10)+($S$7*S99)))</f>
        <v>44132</v>
      </c>
      <c r="E99" s="316">
        <f t="shared" si="29"/>
        <v>44132</v>
      </c>
      <c r="F99" s="370">
        <f>$H$10+($S$7*Q99)</f>
        <v>43979</v>
      </c>
      <c r="G99" s="316">
        <f t="shared" si="28"/>
        <v>43979</v>
      </c>
      <c r="H99" s="370">
        <f>$H$10+($S$7*S99)</f>
        <v>44133</v>
      </c>
      <c r="I99" s="316">
        <f t="shared" si="30"/>
        <v>44133</v>
      </c>
      <c r="J99" s="371">
        <f>$J$10+($S$7*S99)</f>
        <v>44134</v>
      </c>
      <c r="K99" s="370">
        <f>$K$10+($S$7*S99)</f>
        <v>44135</v>
      </c>
      <c r="L99" s="316">
        <f t="shared" si="31"/>
        <v>44135</v>
      </c>
      <c r="M99" s="370">
        <f t="shared" si="32"/>
        <v>44147</v>
      </c>
      <c r="N99" s="316">
        <f t="shared" si="33"/>
        <v>44147</v>
      </c>
      <c r="O99" s="317">
        <f>$O$10</f>
        <v>12</v>
      </c>
      <c r="P99" s="318" t="str">
        <f>$P$10</f>
        <v>ONE</v>
      </c>
      <c r="Q99" s="423"/>
      <c r="R99" s="319" t="str">
        <f>$R$10</f>
        <v>LAEM CHABANGからフィーダーまたはトラック輸送</v>
      </c>
      <c r="S99" s="205">
        <v>22</v>
      </c>
    </row>
    <row r="100" spans="1:19" ht="15.75" hidden="1" thickBot="1" x14ac:dyDescent="0.3">
      <c r="A100" s="426"/>
      <c r="B100" s="306" t="s">
        <v>32</v>
      </c>
      <c r="C100" s="292" t="s">
        <v>324</v>
      </c>
      <c r="D100" s="293" t="str">
        <f>IF((ISBLANK($D$11)),"----",(($D$11)+($S$7*S100)))</f>
        <v>----</v>
      </c>
      <c r="E100" s="294" t="str">
        <f t="shared" si="29"/>
        <v>----</v>
      </c>
      <c r="F100" s="293">
        <f>$H$11+($S$7*Q100)</f>
        <v>43980</v>
      </c>
      <c r="G100" s="294">
        <f t="shared" si="28"/>
        <v>43980</v>
      </c>
      <c r="H100" s="293">
        <f>$H$11+($S$7*S100)</f>
        <v>44134</v>
      </c>
      <c r="I100" s="294">
        <f t="shared" si="30"/>
        <v>44134</v>
      </c>
      <c r="J100" s="295">
        <f>$J$11+($S$7*S100)</f>
        <v>44135</v>
      </c>
      <c r="K100" s="293">
        <f>$K$11+($S$7*S100)</f>
        <v>44135</v>
      </c>
      <c r="L100" s="294">
        <f t="shared" si="31"/>
        <v>44135</v>
      </c>
      <c r="M100" s="293">
        <f t="shared" si="32"/>
        <v>44146</v>
      </c>
      <c r="N100" s="294">
        <f t="shared" si="33"/>
        <v>44146</v>
      </c>
      <c r="O100" s="296">
        <f>$O$11</f>
        <v>11</v>
      </c>
      <c r="P100" s="297" t="str">
        <f>$P$11</f>
        <v>CNC</v>
      </c>
      <c r="Q100" s="440"/>
      <c r="R100" s="298" t="str">
        <f>$R$8</f>
        <v>-</v>
      </c>
      <c r="S100" s="205">
        <v>22</v>
      </c>
    </row>
    <row r="101" spans="1:19" ht="17.25" hidden="1" customHeight="1" x14ac:dyDescent="0.25">
      <c r="A101" s="174"/>
      <c r="B101" s="165" t="s">
        <v>34</v>
      </c>
      <c r="C101" s="309" t="s">
        <v>335</v>
      </c>
      <c r="D101" s="335">
        <v>44137</v>
      </c>
      <c r="E101" s="336">
        <f t="shared" ref="E101:E104" si="34">D101</f>
        <v>44137</v>
      </c>
      <c r="F101" s="169">
        <f>$H$8+($S$7*Q101)</f>
        <v>43978</v>
      </c>
      <c r="G101" s="168">
        <f t="shared" si="28"/>
        <v>43978</v>
      </c>
      <c r="H101" s="169">
        <f>$H$8+($S$7*S101)</f>
        <v>44139</v>
      </c>
      <c r="I101" s="168">
        <f t="shared" ref="I101:I104" si="35">H101</f>
        <v>44139</v>
      </c>
      <c r="J101" s="310">
        <f>$J$8+($S$7*S101)</f>
        <v>44140</v>
      </c>
      <c r="K101" s="169">
        <f>$K$8+($S$7*S101)</f>
        <v>44140</v>
      </c>
      <c r="L101" s="168">
        <f t="shared" ref="L101:L104" si="36">K101</f>
        <v>44140</v>
      </c>
      <c r="M101" s="169">
        <f t="shared" ref="M101:M104" si="37">K101+O101</f>
        <v>44152</v>
      </c>
      <c r="N101" s="168">
        <f t="shared" ref="N101:N104" si="38">M101</f>
        <v>44152</v>
      </c>
      <c r="O101" s="311">
        <f>$O$8</f>
        <v>12</v>
      </c>
      <c r="P101" s="312" t="str">
        <f>$P$8</f>
        <v>CNC</v>
      </c>
      <c r="Q101" s="417"/>
      <c r="R101" s="313" t="str">
        <f>$R$8</f>
        <v>-</v>
      </c>
      <c r="S101" s="195">
        <v>23</v>
      </c>
    </row>
    <row r="102" spans="1:19" ht="17.25" hidden="1" customHeight="1" x14ac:dyDescent="0.25">
      <c r="A102" s="382"/>
      <c r="B102" s="197" t="s">
        <v>214</v>
      </c>
      <c r="C102" s="198" t="s">
        <v>285</v>
      </c>
      <c r="D102" s="199" t="str">
        <f>IF((ISBLANK($D$9)),"----",(($D$9)+($S$7*S102)))</f>
        <v>----</v>
      </c>
      <c r="E102" s="200" t="str">
        <f t="shared" si="34"/>
        <v>----</v>
      </c>
      <c r="F102" s="199">
        <f>$H$9+($S$7*Q102)</f>
        <v>43979</v>
      </c>
      <c r="G102" s="200">
        <f t="shared" si="28"/>
        <v>43979</v>
      </c>
      <c r="H102" s="199">
        <f>$H$9+($S$7*S102)</f>
        <v>44140</v>
      </c>
      <c r="I102" s="200">
        <f t="shared" si="35"/>
        <v>44140</v>
      </c>
      <c r="J102" s="201">
        <f>$J$9+($S$7*S102)</f>
        <v>44141</v>
      </c>
      <c r="K102" s="199">
        <f>$K$9+($S$7*S102)</f>
        <v>44141</v>
      </c>
      <c r="L102" s="200">
        <f t="shared" si="36"/>
        <v>44141</v>
      </c>
      <c r="M102" s="220">
        <v>44162</v>
      </c>
      <c r="N102" s="219">
        <f t="shared" si="38"/>
        <v>44162</v>
      </c>
      <c r="O102" s="202">
        <f>$O$9</f>
        <v>14</v>
      </c>
      <c r="P102" s="203" t="str">
        <f>$P$9</f>
        <v>TS</v>
      </c>
      <c r="Q102" s="420"/>
      <c r="R102" s="221" t="s">
        <v>352</v>
      </c>
      <c r="S102" s="205">
        <v>23</v>
      </c>
    </row>
    <row r="103" spans="1:19" ht="17.25" hidden="1" customHeight="1" x14ac:dyDescent="0.25">
      <c r="A103" s="346"/>
      <c r="B103" s="314" t="s">
        <v>26</v>
      </c>
      <c r="C103" s="315" t="s">
        <v>294</v>
      </c>
      <c r="D103" s="370">
        <f>IF((ISBLANK($D$10)),"----",(($D$10)+($S$7*S103)))</f>
        <v>44139</v>
      </c>
      <c r="E103" s="316">
        <f t="shared" si="34"/>
        <v>44139</v>
      </c>
      <c r="F103" s="370">
        <f>$H$10+($S$7*Q103)</f>
        <v>43979</v>
      </c>
      <c r="G103" s="316">
        <f t="shared" si="28"/>
        <v>43979</v>
      </c>
      <c r="H103" s="370">
        <f>$H$10+($S$7*S103)</f>
        <v>44140</v>
      </c>
      <c r="I103" s="316">
        <f t="shared" si="35"/>
        <v>44140</v>
      </c>
      <c r="J103" s="371">
        <f>$J$10+($S$7*S103)</f>
        <v>44141</v>
      </c>
      <c r="K103" s="370">
        <f>$K$10+($S$7*S103)</f>
        <v>44142</v>
      </c>
      <c r="L103" s="316">
        <f t="shared" si="36"/>
        <v>44142</v>
      </c>
      <c r="M103" s="370">
        <f t="shared" si="37"/>
        <v>44154</v>
      </c>
      <c r="N103" s="316">
        <f t="shared" si="38"/>
        <v>44154</v>
      </c>
      <c r="O103" s="317">
        <f>$O$10</f>
        <v>12</v>
      </c>
      <c r="P103" s="318" t="str">
        <f>$P$10</f>
        <v>ONE</v>
      </c>
      <c r="Q103" s="423"/>
      <c r="R103" s="319" t="str">
        <f>$R$10</f>
        <v>LAEM CHABANGからフィーダーまたはトラック輸送</v>
      </c>
      <c r="S103" s="205">
        <v>23</v>
      </c>
    </row>
    <row r="104" spans="1:19" ht="15.75" hidden="1" thickBot="1" x14ac:dyDescent="0.3">
      <c r="A104" s="426"/>
      <c r="B104" s="306" t="s">
        <v>296</v>
      </c>
      <c r="C104" s="292" t="s">
        <v>346</v>
      </c>
      <c r="D104" s="293" t="str">
        <f>IF((ISBLANK($D$11)),"----",(($D$11)+($S$7*S104)))</f>
        <v>----</v>
      </c>
      <c r="E104" s="294" t="str">
        <f t="shared" si="34"/>
        <v>----</v>
      </c>
      <c r="F104" s="293">
        <f>$H$11+($S$7*Q104)</f>
        <v>43980</v>
      </c>
      <c r="G104" s="294">
        <f t="shared" si="28"/>
        <v>43980</v>
      </c>
      <c r="H104" s="293">
        <f>$H$11+($S$7*S104)</f>
        <v>44141</v>
      </c>
      <c r="I104" s="294">
        <f t="shared" si="35"/>
        <v>44141</v>
      </c>
      <c r="J104" s="295">
        <f>$J$11+($S$7*S104)</f>
        <v>44142</v>
      </c>
      <c r="K104" s="293">
        <f>$K$11+($S$7*S104)</f>
        <v>44142</v>
      </c>
      <c r="L104" s="294">
        <f t="shared" si="36"/>
        <v>44142</v>
      </c>
      <c r="M104" s="293">
        <f t="shared" si="37"/>
        <v>44153</v>
      </c>
      <c r="N104" s="294">
        <f t="shared" si="38"/>
        <v>44153</v>
      </c>
      <c r="O104" s="296">
        <f>$O$11</f>
        <v>11</v>
      </c>
      <c r="P104" s="297" t="str">
        <f>$P$11</f>
        <v>CNC</v>
      </c>
      <c r="Q104" s="440"/>
      <c r="R104" s="298" t="str">
        <f>$R$8</f>
        <v>-</v>
      </c>
      <c r="S104" s="205">
        <v>23</v>
      </c>
    </row>
    <row r="105" spans="1:19" ht="17.25" hidden="1" customHeight="1" x14ac:dyDescent="0.25">
      <c r="A105" s="174"/>
      <c r="B105" s="165" t="s">
        <v>44</v>
      </c>
      <c r="C105" s="309" t="s">
        <v>336</v>
      </c>
      <c r="D105" s="169">
        <f>IF((ISBLANK($D$8)),"----",(($D$8)+($S$7*S105)))</f>
        <v>44145</v>
      </c>
      <c r="E105" s="168">
        <f t="shared" ref="E105:E108" si="39">D105</f>
        <v>44145</v>
      </c>
      <c r="F105" s="169">
        <f>$H$8+($S$7*Q105)</f>
        <v>43978</v>
      </c>
      <c r="G105" s="168">
        <f t="shared" si="28"/>
        <v>43978</v>
      </c>
      <c r="H105" s="169">
        <f>$H$8+($S$7*S105)</f>
        <v>44146</v>
      </c>
      <c r="I105" s="168">
        <f t="shared" ref="I105:I108" si="40">H105</f>
        <v>44146</v>
      </c>
      <c r="J105" s="310">
        <f>$J$8+($S$7*S105)</f>
        <v>44147</v>
      </c>
      <c r="K105" s="169">
        <f>$K$8+($S$7*S105)</f>
        <v>44147</v>
      </c>
      <c r="L105" s="168">
        <f t="shared" ref="L105:L108" si="41">K105</f>
        <v>44147</v>
      </c>
      <c r="M105" s="169">
        <f t="shared" ref="M105:M108" si="42">K105+O105</f>
        <v>44159</v>
      </c>
      <c r="N105" s="168">
        <f t="shared" ref="N105:N108" si="43">M105</f>
        <v>44159</v>
      </c>
      <c r="O105" s="311">
        <f>$O$8</f>
        <v>12</v>
      </c>
      <c r="P105" s="312" t="str">
        <f>$P$8</f>
        <v>CNC</v>
      </c>
      <c r="Q105" s="417"/>
      <c r="R105" s="313" t="str">
        <f>$R$8</f>
        <v>-</v>
      </c>
      <c r="S105" s="195">
        <v>24</v>
      </c>
    </row>
    <row r="106" spans="1:19" ht="17.25" hidden="1" customHeight="1" x14ac:dyDescent="0.25">
      <c r="A106" s="382"/>
      <c r="B106" s="197"/>
      <c r="C106" s="198"/>
      <c r="D106" s="199" t="str">
        <f>IF((ISBLANK($D$9)),"----",(($D$9)+($S$7*S106)))</f>
        <v>----</v>
      </c>
      <c r="E106" s="200" t="str">
        <f t="shared" si="39"/>
        <v>----</v>
      </c>
      <c r="F106" s="329" t="s">
        <v>254</v>
      </c>
      <c r="G106" s="200" t="str">
        <f t="shared" si="28"/>
        <v>---</v>
      </c>
      <c r="H106" s="329" t="s">
        <v>353</v>
      </c>
      <c r="I106" s="200" t="str">
        <f t="shared" si="40"/>
        <v>---</v>
      </c>
      <c r="J106" s="338" t="s">
        <v>353</v>
      </c>
      <c r="K106" s="338" t="s">
        <v>353</v>
      </c>
      <c r="L106" s="200" t="str">
        <f t="shared" si="41"/>
        <v>---</v>
      </c>
      <c r="M106" s="338" t="s">
        <v>353</v>
      </c>
      <c r="N106" s="200" t="str">
        <f t="shared" si="43"/>
        <v>---</v>
      </c>
      <c r="O106" s="338" t="s">
        <v>353</v>
      </c>
      <c r="P106" s="203" t="str">
        <f>$P$9</f>
        <v>TS</v>
      </c>
      <c r="Q106" s="420"/>
      <c r="R106" s="221" t="s">
        <v>326</v>
      </c>
      <c r="S106" s="205">
        <v>24</v>
      </c>
    </row>
    <row r="107" spans="1:19" ht="17.25" hidden="1" customHeight="1" x14ac:dyDescent="0.25">
      <c r="A107" s="346"/>
      <c r="B107" s="314" t="s">
        <v>260</v>
      </c>
      <c r="C107" s="315" t="s">
        <v>350</v>
      </c>
      <c r="D107" s="370">
        <f>IF((ISBLANK($D$10)),"----",(($D$10)+($S$7*S107)))</f>
        <v>44146</v>
      </c>
      <c r="E107" s="316">
        <f t="shared" si="39"/>
        <v>44146</v>
      </c>
      <c r="F107" s="370">
        <f>$H$10+($S$7*Q107)</f>
        <v>43979</v>
      </c>
      <c r="G107" s="316">
        <f t="shared" si="28"/>
        <v>43979</v>
      </c>
      <c r="H107" s="370">
        <f>$H$10+($S$7*S107)</f>
        <v>44147</v>
      </c>
      <c r="I107" s="316">
        <f t="shared" si="40"/>
        <v>44147</v>
      </c>
      <c r="J107" s="371">
        <f>$J$10+($S$7*S107)</f>
        <v>44148</v>
      </c>
      <c r="K107" s="370">
        <f>$K$10+($S$7*S107)</f>
        <v>44149</v>
      </c>
      <c r="L107" s="316">
        <f t="shared" si="41"/>
        <v>44149</v>
      </c>
      <c r="M107" s="370">
        <f t="shared" si="42"/>
        <v>44161</v>
      </c>
      <c r="N107" s="316">
        <f t="shared" si="43"/>
        <v>44161</v>
      </c>
      <c r="O107" s="317">
        <f>$O$10</f>
        <v>12</v>
      </c>
      <c r="P107" s="318" t="str">
        <f>$P$10</f>
        <v>ONE</v>
      </c>
      <c r="Q107" s="423"/>
      <c r="R107" s="319" t="str">
        <f>$R$10</f>
        <v>LAEM CHABANGからフィーダーまたはトラック輸送</v>
      </c>
      <c r="S107" s="205">
        <v>24</v>
      </c>
    </row>
    <row r="108" spans="1:19" ht="15.75" hidden="1" thickBot="1" x14ac:dyDescent="0.3">
      <c r="A108" s="426"/>
      <c r="B108" s="306" t="s">
        <v>51</v>
      </c>
      <c r="C108" s="292" t="s">
        <v>347</v>
      </c>
      <c r="D108" s="293" t="str">
        <f>IF((ISBLANK($D$11)),"----",(($D$11)+($S$7*S108)))</f>
        <v>----</v>
      </c>
      <c r="E108" s="294" t="str">
        <f t="shared" si="39"/>
        <v>----</v>
      </c>
      <c r="F108" s="293">
        <f>$H$11+($S$7*Q108)</f>
        <v>43980</v>
      </c>
      <c r="G108" s="294">
        <f t="shared" si="28"/>
        <v>43980</v>
      </c>
      <c r="H108" s="293">
        <f>$H$11+($S$7*S108)</f>
        <v>44148</v>
      </c>
      <c r="I108" s="294">
        <f t="shared" si="40"/>
        <v>44148</v>
      </c>
      <c r="J108" s="295">
        <f>$J$11+($S$7*S108)</f>
        <v>44149</v>
      </c>
      <c r="K108" s="293">
        <f>$K$11+($S$7*S108)</f>
        <v>44149</v>
      </c>
      <c r="L108" s="294">
        <f t="shared" si="41"/>
        <v>44149</v>
      </c>
      <c r="M108" s="293">
        <f t="shared" si="42"/>
        <v>44160</v>
      </c>
      <c r="N108" s="294">
        <f t="shared" si="43"/>
        <v>44160</v>
      </c>
      <c r="O108" s="296">
        <f>$O$11</f>
        <v>11</v>
      </c>
      <c r="P108" s="297" t="str">
        <f>$P$11</f>
        <v>CNC</v>
      </c>
      <c r="Q108" s="440"/>
      <c r="R108" s="298" t="str">
        <f>$R$8</f>
        <v>-</v>
      </c>
      <c r="S108" s="205">
        <v>24</v>
      </c>
    </row>
    <row r="109" spans="1:19" ht="17.25" hidden="1" customHeight="1" x14ac:dyDescent="0.25">
      <c r="A109" s="174"/>
      <c r="B109" s="165" t="s">
        <v>53</v>
      </c>
      <c r="C109" s="309" t="s">
        <v>337</v>
      </c>
      <c r="D109" s="169">
        <f>IF((ISBLANK($D$8)),"----",(($D$8)+($S$7*S109)))</f>
        <v>44152</v>
      </c>
      <c r="E109" s="168">
        <f t="shared" ref="E109:E112" si="44">D109</f>
        <v>44152</v>
      </c>
      <c r="F109" s="169">
        <f>$H$8+($S$7*Q109)</f>
        <v>43978</v>
      </c>
      <c r="G109" s="168">
        <f t="shared" si="28"/>
        <v>43978</v>
      </c>
      <c r="H109" s="169">
        <f>$H$8+($S$7*S109)</f>
        <v>44153</v>
      </c>
      <c r="I109" s="168">
        <f t="shared" ref="I109:I112" si="45">H109</f>
        <v>44153</v>
      </c>
      <c r="J109" s="310">
        <f>$J$8+($S$7*S109)</f>
        <v>44154</v>
      </c>
      <c r="K109" s="169">
        <f>$K$8+($S$7*S109)</f>
        <v>44154</v>
      </c>
      <c r="L109" s="168">
        <f t="shared" ref="L109:L112" si="46">K109</f>
        <v>44154</v>
      </c>
      <c r="M109" s="169">
        <f t="shared" ref="M109:M112" si="47">K109+O109</f>
        <v>44166</v>
      </c>
      <c r="N109" s="168">
        <f t="shared" ref="N109:N112" si="48">M109</f>
        <v>44166</v>
      </c>
      <c r="O109" s="311">
        <f>$O$8</f>
        <v>12</v>
      </c>
      <c r="P109" s="312" t="str">
        <f>$P$8</f>
        <v>CNC</v>
      </c>
      <c r="Q109" s="417"/>
      <c r="R109" s="313" t="str">
        <f>$R$8</f>
        <v>-</v>
      </c>
      <c r="S109" s="195">
        <v>25</v>
      </c>
    </row>
    <row r="110" spans="1:19" ht="17.25" hidden="1" customHeight="1" x14ac:dyDescent="0.25">
      <c r="A110" s="382"/>
      <c r="B110" s="197" t="s">
        <v>201</v>
      </c>
      <c r="C110" s="198" t="s">
        <v>242</v>
      </c>
      <c r="D110" s="199" t="str">
        <f>IF((ISBLANK($D$9)),"----",(($D$9)+($S$7*S110)))</f>
        <v>----</v>
      </c>
      <c r="E110" s="200" t="str">
        <f t="shared" si="44"/>
        <v>----</v>
      </c>
      <c r="F110" s="199">
        <f>$H$9+($S$7*Q110)</f>
        <v>43979</v>
      </c>
      <c r="G110" s="200">
        <f t="shared" si="28"/>
        <v>43979</v>
      </c>
      <c r="H110" s="199">
        <f>$H$9+($S$7*S110)</f>
        <v>44154</v>
      </c>
      <c r="I110" s="200">
        <f t="shared" si="45"/>
        <v>44154</v>
      </c>
      <c r="J110" s="201">
        <f>$J$9+($S$7*S110)</f>
        <v>44155</v>
      </c>
      <c r="K110" s="199">
        <f>$K$9+($S$7*S110)</f>
        <v>44155</v>
      </c>
      <c r="L110" s="200">
        <f t="shared" si="46"/>
        <v>44155</v>
      </c>
      <c r="M110" s="199">
        <f t="shared" si="47"/>
        <v>44169</v>
      </c>
      <c r="N110" s="200">
        <f t="shared" si="48"/>
        <v>44169</v>
      </c>
      <c r="O110" s="202">
        <f>$O$9</f>
        <v>14</v>
      </c>
      <c r="P110" s="203" t="str">
        <f>$P$9</f>
        <v>TS</v>
      </c>
      <c r="Q110" s="420"/>
      <c r="R110" s="204" t="str">
        <f>$R$8</f>
        <v>-</v>
      </c>
      <c r="S110" s="205">
        <v>25</v>
      </c>
    </row>
    <row r="111" spans="1:19" ht="17.25" hidden="1" customHeight="1" x14ac:dyDescent="0.25">
      <c r="A111" s="346"/>
      <c r="B111" s="314" t="s">
        <v>46</v>
      </c>
      <c r="C111" s="315" t="s">
        <v>351</v>
      </c>
      <c r="D111" s="370">
        <f>IF((ISBLANK($D$10)),"----",(($D$10)+($S$7*S111)))</f>
        <v>44153</v>
      </c>
      <c r="E111" s="316">
        <f t="shared" si="44"/>
        <v>44153</v>
      </c>
      <c r="F111" s="370">
        <f>$H$10+($S$7*Q111)</f>
        <v>43979</v>
      </c>
      <c r="G111" s="316">
        <f t="shared" si="28"/>
        <v>43979</v>
      </c>
      <c r="H111" s="370">
        <f>$H$10+($S$7*S111)</f>
        <v>44154</v>
      </c>
      <c r="I111" s="316">
        <f t="shared" si="45"/>
        <v>44154</v>
      </c>
      <c r="J111" s="371">
        <f>$J$10+($S$7*S111)</f>
        <v>44155</v>
      </c>
      <c r="K111" s="370">
        <f>$K$10+($S$7*S111)</f>
        <v>44156</v>
      </c>
      <c r="L111" s="316">
        <f t="shared" si="46"/>
        <v>44156</v>
      </c>
      <c r="M111" s="370">
        <f t="shared" si="47"/>
        <v>44168</v>
      </c>
      <c r="N111" s="316">
        <f t="shared" si="48"/>
        <v>44168</v>
      </c>
      <c r="O111" s="317">
        <f>$O$10</f>
        <v>12</v>
      </c>
      <c r="P111" s="318" t="str">
        <f>$P$10</f>
        <v>ONE</v>
      </c>
      <c r="Q111" s="423"/>
      <c r="R111" s="319" t="str">
        <f>$R$10</f>
        <v>LAEM CHABANGからフィーダーまたはトラック輸送</v>
      </c>
      <c r="S111" s="205">
        <v>25</v>
      </c>
    </row>
    <row r="112" spans="1:19" ht="15.75" hidden="1" thickBot="1" x14ac:dyDescent="0.3">
      <c r="A112" s="426"/>
      <c r="B112" s="306" t="s">
        <v>191</v>
      </c>
      <c r="C112" s="292" t="s">
        <v>348</v>
      </c>
      <c r="D112" s="293" t="str">
        <f>IF((ISBLANK($D$11)),"----",(($D$11)+($S$7*S112)))</f>
        <v>----</v>
      </c>
      <c r="E112" s="294" t="str">
        <f t="shared" si="44"/>
        <v>----</v>
      </c>
      <c r="F112" s="293">
        <f>$H$11+($S$7*Q112)</f>
        <v>43980</v>
      </c>
      <c r="G112" s="294">
        <f t="shared" si="28"/>
        <v>43980</v>
      </c>
      <c r="H112" s="293">
        <f>$H$11+($S$7*S112)</f>
        <v>44155</v>
      </c>
      <c r="I112" s="294">
        <f t="shared" si="45"/>
        <v>44155</v>
      </c>
      <c r="J112" s="295">
        <f>$J$11+($S$7*S112)</f>
        <v>44156</v>
      </c>
      <c r="K112" s="293">
        <f>$K$11+($S$7*S112)</f>
        <v>44156</v>
      </c>
      <c r="L112" s="294">
        <f t="shared" si="46"/>
        <v>44156</v>
      </c>
      <c r="M112" s="293">
        <f t="shared" si="47"/>
        <v>44167</v>
      </c>
      <c r="N112" s="294">
        <f t="shared" si="48"/>
        <v>44167</v>
      </c>
      <c r="O112" s="296">
        <f>$O$11</f>
        <v>11</v>
      </c>
      <c r="P112" s="297" t="str">
        <f>$P$11</f>
        <v>CNC</v>
      </c>
      <c r="Q112" s="440"/>
      <c r="R112" s="298" t="str">
        <f>$R$8</f>
        <v>-</v>
      </c>
      <c r="S112" s="205">
        <v>25</v>
      </c>
    </row>
    <row r="113" spans="1:19" ht="17.25" hidden="1" customHeight="1" x14ac:dyDescent="0.25">
      <c r="A113" s="174"/>
      <c r="B113" s="165" t="s">
        <v>24</v>
      </c>
      <c r="C113" s="309" t="s">
        <v>338</v>
      </c>
      <c r="D113" s="169">
        <f>IF((ISBLANK($D$8)),"----",(($D$8)+($S$7*S113)))</f>
        <v>44159</v>
      </c>
      <c r="E113" s="168">
        <f t="shared" ref="E113:E116" si="49">D113</f>
        <v>44159</v>
      </c>
      <c r="F113" s="169">
        <f>$H$8+($S$7*Q113)</f>
        <v>43978</v>
      </c>
      <c r="G113" s="168">
        <f t="shared" si="28"/>
        <v>43978</v>
      </c>
      <c r="H113" s="169">
        <f>$H$8+($S$7*S113)</f>
        <v>44160</v>
      </c>
      <c r="I113" s="168">
        <f t="shared" ref="I113:I116" si="50">H113</f>
        <v>44160</v>
      </c>
      <c r="J113" s="310">
        <f>$J$8+($S$7*S113)</f>
        <v>44161</v>
      </c>
      <c r="K113" s="169">
        <f>$K$8+($S$7*S113)</f>
        <v>44161</v>
      </c>
      <c r="L113" s="168">
        <f t="shared" ref="L113:L116" si="51">K113</f>
        <v>44161</v>
      </c>
      <c r="M113" s="169">
        <f t="shared" ref="M113:M116" si="52">K113+O113</f>
        <v>44173</v>
      </c>
      <c r="N113" s="168">
        <f t="shared" ref="N113:N116" si="53">M113</f>
        <v>44173</v>
      </c>
      <c r="O113" s="311">
        <f>$O$8</f>
        <v>12</v>
      </c>
      <c r="P113" s="312" t="str">
        <f>$P$8</f>
        <v>CNC</v>
      </c>
      <c r="Q113" s="417"/>
      <c r="R113" s="313" t="str">
        <f>$R$8</f>
        <v>-</v>
      </c>
      <c r="S113" s="195">
        <v>26</v>
      </c>
    </row>
    <row r="114" spans="1:19" ht="17.25" hidden="1" customHeight="1" x14ac:dyDescent="0.25">
      <c r="A114" s="382"/>
      <c r="B114" s="197"/>
      <c r="C114" s="198"/>
      <c r="D114" s="199" t="str">
        <f>IF((ISBLANK($D$9)),"----",(($D$9)+($S$7*S114)))</f>
        <v>----</v>
      </c>
      <c r="E114" s="200" t="str">
        <f t="shared" si="49"/>
        <v>----</v>
      </c>
      <c r="F114" s="199" t="str">
        <f>IF((ISBLANK($D$9)),"----",(($D$9)+($S$7*S114)))</f>
        <v>----</v>
      </c>
      <c r="G114" s="200" t="str">
        <f t="shared" si="28"/>
        <v>----</v>
      </c>
      <c r="H114" s="199" t="str">
        <f>IF((ISBLANK($D$9)),"----",(($D$9)+($S$7*U114)))</f>
        <v>----</v>
      </c>
      <c r="I114" s="200" t="str">
        <f t="shared" si="50"/>
        <v>----</v>
      </c>
      <c r="J114" s="199" t="str">
        <f>IF((ISBLANK($D$9)),"----",(($D$9)+($S$7*W114)))</f>
        <v>----</v>
      </c>
      <c r="K114" s="199" t="str">
        <f>IF((ISBLANK($D$9)),"----",(($D$9)+($S$7*X114)))</f>
        <v>----</v>
      </c>
      <c r="L114" s="200" t="str">
        <f t="shared" si="51"/>
        <v>----</v>
      </c>
      <c r="M114" s="199" t="str">
        <f>IF((ISBLANK($D$9)),"----",(($D$9)+($S$7*Z114)))</f>
        <v>----</v>
      </c>
      <c r="N114" s="200" t="str">
        <f t="shared" si="53"/>
        <v>----</v>
      </c>
      <c r="O114" s="199" t="str">
        <f>IF((ISBLANK($D$9)),"----",(($D$9)+($S$7*AB114)))</f>
        <v>----</v>
      </c>
      <c r="P114" s="203" t="str">
        <f>$P$9</f>
        <v>TS</v>
      </c>
      <c r="Q114" s="420"/>
      <c r="R114" s="204" t="s">
        <v>326</v>
      </c>
      <c r="S114" s="205">
        <v>26</v>
      </c>
    </row>
    <row r="115" spans="1:19" ht="17.25" hidden="1" customHeight="1" x14ac:dyDescent="0.25">
      <c r="A115" s="346"/>
      <c r="B115" s="314" t="s">
        <v>26</v>
      </c>
      <c r="C115" s="315" t="s">
        <v>311</v>
      </c>
      <c r="D115" s="370">
        <f>IF((ISBLANK($D$10)),"----",(($D$10)+($S$7*S115)))</f>
        <v>44160</v>
      </c>
      <c r="E115" s="316">
        <f t="shared" si="49"/>
        <v>44160</v>
      </c>
      <c r="F115" s="370">
        <f>$H$10+($S$7*Q115)</f>
        <v>43979</v>
      </c>
      <c r="G115" s="316">
        <f t="shared" si="28"/>
        <v>43979</v>
      </c>
      <c r="H115" s="370">
        <f>$H$10+($S$7*S115)</f>
        <v>44161</v>
      </c>
      <c r="I115" s="316">
        <f t="shared" si="50"/>
        <v>44161</v>
      </c>
      <c r="J115" s="371">
        <f>$J$10+($S$7*S115)</f>
        <v>44162</v>
      </c>
      <c r="K115" s="370">
        <f>$K$10+($S$7*S115)</f>
        <v>44163</v>
      </c>
      <c r="L115" s="316">
        <f t="shared" si="51"/>
        <v>44163</v>
      </c>
      <c r="M115" s="370">
        <f t="shared" si="52"/>
        <v>44175</v>
      </c>
      <c r="N115" s="316">
        <f t="shared" si="53"/>
        <v>44175</v>
      </c>
      <c r="O115" s="317">
        <f>$O$10</f>
        <v>12</v>
      </c>
      <c r="P115" s="318" t="str">
        <f>$P$10</f>
        <v>ONE</v>
      </c>
      <c r="Q115" s="423"/>
      <c r="R115" s="319" t="str">
        <f>$R$10</f>
        <v>LAEM CHABANGからフィーダーまたはトラック輸送</v>
      </c>
      <c r="S115" s="205">
        <v>26</v>
      </c>
    </row>
    <row r="116" spans="1:19" ht="17.25" hidden="1" customHeight="1" x14ac:dyDescent="0.25">
      <c r="A116" s="426"/>
      <c r="B116" s="306" t="s">
        <v>32</v>
      </c>
      <c r="C116" s="292" t="s">
        <v>47</v>
      </c>
      <c r="D116" s="293" t="str">
        <f>IF((ISBLANK($D$11)),"----",(($D$11)+($S$7*S116)))</f>
        <v>----</v>
      </c>
      <c r="E116" s="294" t="str">
        <f t="shared" si="49"/>
        <v>----</v>
      </c>
      <c r="F116" s="293">
        <f>$H$11+($S$7*Q116)</f>
        <v>43980</v>
      </c>
      <c r="G116" s="294">
        <f t="shared" si="28"/>
        <v>43980</v>
      </c>
      <c r="H116" s="293">
        <f>$H$11+($S$7*S116)</f>
        <v>44162</v>
      </c>
      <c r="I116" s="294">
        <f t="shared" si="50"/>
        <v>44162</v>
      </c>
      <c r="J116" s="295">
        <f>$J$11+($S$7*S116)</f>
        <v>44163</v>
      </c>
      <c r="K116" s="293">
        <f>$K$11+($S$7*S116)</f>
        <v>44163</v>
      </c>
      <c r="L116" s="294">
        <f t="shared" si="51"/>
        <v>44163</v>
      </c>
      <c r="M116" s="293">
        <f t="shared" si="52"/>
        <v>44174</v>
      </c>
      <c r="N116" s="294">
        <f t="shared" si="53"/>
        <v>44174</v>
      </c>
      <c r="O116" s="296">
        <f>$O$11</f>
        <v>11</v>
      </c>
      <c r="P116" s="297" t="str">
        <f>$P$11</f>
        <v>CNC</v>
      </c>
      <c r="Q116" s="440"/>
      <c r="R116" s="298" t="str">
        <f>$R$8</f>
        <v>-</v>
      </c>
      <c r="S116" s="205">
        <v>26</v>
      </c>
    </row>
    <row r="117" spans="1:19" ht="17.25" hidden="1" customHeight="1" x14ac:dyDescent="0.25">
      <c r="A117" s="174"/>
      <c r="B117" s="165" t="s">
        <v>34</v>
      </c>
      <c r="C117" s="309" t="s">
        <v>354</v>
      </c>
      <c r="D117" s="169">
        <f>IF((ISBLANK($D$8)),"----",(($D$8)+($S$7*S117)))</f>
        <v>44166</v>
      </c>
      <c r="E117" s="168">
        <f t="shared" ref="E117:E132" si="54">D117</f>
        <v>44166</v>
      </c>
      <c r="F117" s="169">
        <f>$H$8+($S$7*Q117)</f>
        <v>43978</v>
      </c>
      <c r="G117" s="168">
        <f t="shared" si="28"/>
        <v>43978</v>
      </c>
      <c r="H117" s="169">
        <f>$H$8+($S$7*S117)</f>
        <v>44167</v>
      </c>
      <c r="I117" s="168">
        <f t="shared" ref="I117:I132" si="55">H117</f>
        <v>44167</v>
      </c>
      <c r="J117" s="310">
        <f>$J$8+($S$7*S117)</f>
        <v>44168</v>
      </c>
      <c r="K117" s="169">
        <f>$K$8+($S$7*S117)</f>
        <v>44168</v>
      </c>
      <c r="L117" s="168">
        <f t="shared" ref="L117:L132" si="56">K117</f>
        <v>44168</v>
      </c>
      <c r="M117" s="169">
        <f t="shared" ref="M117:M132" si="57">K117+O117</f>
        <v>44180</v>
      </c>
      <c r="N117" s="168">
        <f t="shared" ref="N117:N132" si="58">M117</f>
        <v>44180</v>
      </c>
      <c r="O117" s="311">
        <f>$O$8</f>
        <v>12</v>
      </c>
      <c r="P117" s="312" t="str">
        <f>$P$8</f>
        <v>CNC</v>
      </c>
      <c r="Q117" s="417"/>
      <c r="R117" s="313" t="str">
        <f>$R$8</f>
        <v>-</v>
      </c>
      <c r="S117" s="195">
        <v>27</v>
      </c>
    </row>
    <row r="118" spans="1:19" ht="17.25" hidden="1" customHeight="1" x14ac:dyDescent="0.25">
      <c r="A118" s="382"/>
      <c r="B118" s="197" t="s">
        <v>216</v>
      </c>
      <c r="C118" s="198" t="s">
        <v>285</v>
      </c>
      <c r="D118" s="199" t="str">
        <f>IF((ISBLANK($D$9)),"----",(($D$9)+($S$7*S118)))</f>
        <v>----</v>
      </c>
      <c r="E118" s="200" t="str">
        <f t="shared" si="54"/>
        <v>----</v>
      </c>
      <c r="F118" s="199">
        <f>$H$9+($S$7*Q118)</f>
        <v>43979</v>
      </c>
      <c r="G118" s="200">
        <f t="shared" si="28"/>
        <v>43979</v>
      </c>
      <c r="H118" s="199">
        <f>$H$9+($S$7*S118)</f>
        <v>44168</v>
      </c>
      <c r="I118" s="200">
        <f t="shared" si="55"/>
        <v>44168</v>
      </c>
      <c r="J118" s="201">
        <f>$J$9+($S$7*S118)</f>
        <v>44169</v>
      </c>
      <c r="K118" s="199">
        <f>$K$9+($S$7*S118)</f>
        <v>44169</v>
      </c>
      <c r="L118" s="200">
        <f t="shared" si="56"/>
        <v>44169</v>
      </c>
      <c r="M118" s="199">
        <f t="shared" si="57"/>
        <v>44183</v>
      </c>
      <c r="N118" s="200">
        <f t="shared" si="58"/>
        <v>44183</v>
      </c>
      <c r="O118" s="202">
        <f>$O$9</f>
        <v>14</v>
      </c>
      <c r="P118" s="203" t="str">
        <f>$P$9</f>
        <v>TS</v>
      </c>
      <c r="Q118" s="420"/>
      <c r="R118" s="204" t="str">
        <f>$R$8</f>
        <v>-</v>
      </c>
      <c r="S118" s="205">
        <v>27</v>
      </c>
    </row>
    <row r="119" spans="1:19" ht="17.25" hidden="1" customHeight="1" x14ac:dyDescent="0.25">
      <c r="A119" s="346"/>
      <c r="B119" s="314" t="s">
        <v>260</v>
      </c>
      <c r="C119" s="315" t="s">
        <v>375</v>
      </c>
      <c r="D119" s="370">
        <f>IF((ISBLANK($D$10)),"----",(($D$10)+($S$7*S119)))</f>
        <v>44167</v>
      </c>
      <c r="E119" s="316">
        <f t="shared" si="54"/>
        <v>44167</v>
      </c>
      <c r="F119" s="370">
        <f>$H$10+($S$7*Q119)</f>
        <v>43979</v>
      </c>
      <c r="G119" s="316">
        <f t="shared" si="28"/>
        <v>43979</v>
      </c>
      <c r="H119" s="370">
        <f>$H$10+($S$7*S119)</f>
        <v>44168</v>
      </c>
      <c r="I119" s="316">
        <f t="shared" si="55"/>
        <v>44168</v>
      </c>
      <c r="J119" s="371">
        <f>$J$10+($S$7*S119)</f>
        <v>44169</v>
      </c>
      <c r="K119" s="370">
        <f>$K$10+($S$7*S119)</f>
        <v>44170</v>
      </c>
      <c r="L119" s="316">
        <f t="shared" si="56"/>
        <v>44170</v>
      </c>
      <c r="M119" s="370">
        <f t="shared" si="57"/>
        <v>44182</v>
      </c>
      <c r="N119" s="316">
        <f t="shared" si="58"/>
        <v>44182</v>
      </c>
      <c r="O119" s="317">
        <f>$O$10</f>
        <v>12</v>
      </c>
      <c r="P119" s="318" t="str">
        <f>$P$10</f>
        <v>ONE</v>
      </c>
      <c r="Q119" s="423"/>
      <c r="R119" s="319" t="str">
        <f>$R$10</f>
        <v>LAEM CHABANGからフィーダーまたはトラック輸送</v>
      </c>
      <c r="S119" s="205">
        <v>27</v>
      </c>
    </row>
    <row r="120" spans="1:19" ht="17.25" hidden="1" customHeight="1" x14ac:dyDescent="0.25">
      <c r="A120" s="426"/>
      <c r="B120" s="306" t="s">
        <v>42</v>
      </c>
      <c r="C120" s="292" t="s">
        <v>371</v>
      </c>
      <c r="D120" s="293" t="str">
        <f>IF((ISBLANK($D$11)),"----",(($D$11)+($S$7*S120)))</f>
        <v>----</v>
      </c>
      <c r="E120" s="294" t="str">
        <f t="shared" si="54"/>
        <v>----</v>
      </c>
      <c r="F120" s="293">
        <f>$H$11+($S$7*Q120)</f>
        <v>43980</v>
      </c>
      <c r="G120" s="294">
        <f t="shared" si="28"/>
        <v>43980</v>
      </c>
      <c r="H120" s="293">
        <f>$H$11+($S$7*S120)</f>
        <v>44169</v>
      </c>
      <c r="I120" s="294">
        <f t="shared" si="55"/>
        <v>44169</v>
      </c>
      <c r="J120" s="295">
        <f>$J$11+($S$7*S120)</f>
        <v>44170</v>
      </c>
      <c r="K120" s="293">
        <f>$K$11+($S$7*S120)</f>
        <v>44170</v>
      </c>
      <c r="L120" s="294">
        <f t="shared" si="56"/>
        <v>44170</v>
      </c>
      <c r="M120" s="293">
        <f t="shared" si="57"/>
        <v>44181</v>
      </c>
      <c r="N120" s="294">
        <f t="shared" si="58"/>
        <v>44181</v>
      </c>
      <c r="O120" s="296">
        <f>$O$11</f>
        <v>11</v>
      </c>
      <c r="P120" s="297" t="str">
        <f>$P$11</f>
        <v>CNC</v>
      </c>
      <c r="Q120" s="440"/>
      <c r="R120" s="298" t="str">
        <f>$R$8</f>
        <v>-</v>
      </c>
      <c r="S120" s="205">
        <v>27</v>
      </c>
    </row>
    <row r="121" spans="1:19" ht="17.25" hidden="1" customHeight="1" x14ac:dyDescent="0.25">
      <c r="A121" s="174"/>
      <c r="B121" s="165" t="s">
        <v>44</v>
      </c>
      <c r="C121" s="309" t="s">
        <v>369</v>
      </c>
      <c r="D121" s="169">
        <f>IF((ISBLANK($D$8)),"----",(($D$8)+($S$7*S121)))</f>
        <v>44173</v>
      </c>
      <c r="E121" s="168">
        <f t="shared" si="54"/>
        <v>44173</v>
      </c>
      <c r="F121" s="169">
        <f>$H$8+($S$7*Q121)</f>
        <v>43978</v>
      </c>
      <c r="G121" s="168">
        <f t="shared" si="28"/>
        <v>43978</v>
      </c>
      <c r="H121" s="169">
        <f>$H$8+($S$7*S121)</f>
        <v>44174</v>
      </c>
      <c r="I121" s="168">
        <f t="shared" si="55"/>
        <v>44174</v>
      </c>
      <c r="J121" s="310">
        <f>$J$8+($S$7*S121)</f>
        <v>44175</v>
      </c>
      <c r="K121" s="169">
        <f>$K$8+($S$7*S121)</f>
        <v>44175</v>
      </c>
      <c r="L121" s="168">
        <f t="shared" si="56"/>
        <v>44175</v>
      </c>
      <c r="M121" s="169">
        <f t="shared" si="57"/>
        <v>44187</v>
      </c>
      <c r="N121" s="168">
        <f t="shared" si="58"/>
        <v>44187</v>
      </c>
      <c r="O121" s="311">
        <f>$O$8</f>
        <v>12</v>
      </c>
      <c r="P121" s="312" t="str">
        <f>$P$8</f>
        <v>CNC</v>
      </c>
      <c r="Q121" s="417"/>
      <c r="R121" s="313" t="str">
        <f>$R$8</f>
        <v>-</v>
      </c>
      <c r="S121" s="195">
        <v>28</v>
      </c>
    </row>
    <row r="122" spans="1:19" ht="17.25" hidden="1" customHeight="1" x14ac:dyDescent="0.25">
      <c r="A122" s="382"/>
      <c r="B122" s="197" t="s">
        <v>208</v>
      </c>
      <c r="C122" s="198" t="s">
        <v>285</v>
      </c>
      <c r="D122" s="199" t="str">
        <f>IF((ISBLANK($D$9)),"----",(($D$9)+($S$7*S122)))</f>
        <v>----</v>
      </c>
      <c r="E122" s="200" t="str">
        <f t="shared" si="54"/>
        <v>----</v>
      </c>
      <c r="F122" s="199">
        <f>$H$9+($S$7*Q122)</f>
        <v>43979</v>
      </c>
      <c r="G122" s="200">
        <f t="shared" si="28"/>
        <v>43979</v>
      </c>
      <c r="H122" s="199">
        <f>$H$9+($S$7*S122)</f>
        <v>44175</v>
      </c>
      <c r="I122" s="200">
        <f t="shared" si="55"/>
        <v>44175</v>
      </c>
      <c r="J122" s="201">
        <f>$J$9+($S$7*S122)</f>
        <v>44176</v>
      </c>
      <c r="K122" s="199">
        <f>$K$9+($S$7*S122)</f>
        <v>44176</v>
      </c>
      <c r="L122" s="200">
        <f t="shared" si="56"/>
        <v>44176</v>
      </c>
      <c r="M122" s="199">
        <f t="shared" si="57"/>
        <v>44190</v>
      </c>
      <c r="N122" s="200">
        <f t="shared" si="58"/>
        <v>44190</v>
      </c>
      <c r="O122" s="202">
        <f>$O$9</f>
        <v>14</v>
      </c>
      <c r="P122" s="203" t="str">
        <f>$P$9</f>
        <v>TS</v>
      </c>
      <c r="Q122" s="420"/>
      <c r="R122" s="204" t="str">
        <f>$R$8</f>
        <v>-</v>
      </c>
      <c r="S122" s="205">
        <v>28</v>
      </c>
    </row>
    <row r="123" spans="1:19" ht="17.25" hidden="1" customHeight="1" x14ac:dyDescent="0.25">
      <c r="A123" s="346"/>
      <c r="B123" s="314" t="s">
        <v>46</v>
      </c>
      <c r="C123" s="315" t="s">
        <v>376</v>
      </c>
      <c r="D123" s="370">
        <f>IF((ISBLANK($D$10)),"----",(($D$10)+($S$7*S123)))</f>
        <v>44174</v>
      </c>
      <c r="E123" s="316">
        <f t="shared" si="54"/>
        <v>44174</v>
      </c>
      <c r="F123" s="370">
        <f>$H$10+($S$7*Q123)</f>
        <v>43979</v>
      </c>
      <c r="G123" s="316">
        <f t="shared" si="28"/>
        <v>43979</v>
      </c>
      <c r="H123" s="370">
        <f>$H$10+($S$7*S123)</f>
        <v>44175</v>
      </c>
      <c r="I123" s="316">
        <f t="shared" si="55"/>
        <v>44175</v>
      </c>
      <c r="J123" s="371">
        <f>$J$10+($S$7*S123)</f>
        <v>44176</v>
      </c>
      <c r="K123" s="370">
        <f>$K$10+($S$7*S123)</f>
        <v>44177</v>
      </c>
      <c r="L123" s="316">
        <f t="shared" si="56"/>
        <v>44177</v>
      </c>
      <c r="M123" s="370">
        <f t="shared" si="57"/>
        <v>44189</v>
      </c>
      <c r="N123" s="316">
        <f t="shared" si="58"/>
        <v>44189</v>
      </c>
      <c r="O123" s="317">
        <f>$O$10</f>
        <v>12</v>
      </c>
      <c r="P123" s="318" t="str">
        <f>$P$10</f>
        <v>ONE</v>
      </c>
      <c r="Q123" s="423"/>
      <c r="R123" s="319" t="str">
        <f>$R$10</f>
        <v>LAEM CHABANGからフィーダーまたはトラック輸送</v>
      </c>
      <c r="S123" s="205">
        <v>28</v>
      </c>
    </row>
    <row r="124" spans="1:19" ht="17.25" hidden="1" customHeight="1" x14ac:dyDescent="0.25">
      <c r="A124" s="426"/>
      <c r="B124" s="306" t="s">
        <v>51</v>
      </c>
      <c r="C124" s="292" t="s">
        <v>372</v>
      </c>
      <c r="D124" s="293" t="str">
        <f>IF((ISBLANK($D$11)),"----",(($D$11)+($S$7*S124)))</f>
        <v>----</v>
      </c>
      <c r="E124" s="294" t="str">
        <f t="shared" si="54"/>
        <v>----</v>
      </c>
      <c r="F124" s="293">
        <f>$H$11+($S$7*Q124)</f>
        <v>43980</v>
      </c>
      <c r="G124" s="294">
        <f t="shared" si="28"/>
        <v>43980</v>
      </c>
      <c r="H124" s="293">
        <f>$H$11+($S$7*S124)</f>
        <v>44176</v>
      </c>
      <c r="I124" s="294">
        <f t="shared" si="55"/>
        <v>44176</v>
      </c>
      <c r="J124" s="295">
        <f>$J$11+($S$7*S124)</f>
        <v>44177</v>
      </c>
      <c r="K124" s="293">
        <f>$K$11+($S$7*S124)</f>
        <v>44177</v>
      </c>
      <c r="L124" s="294">
        <f t="shared" si="56"/>
        <v>44177</v>
      </c>
      <c r="M124" s="293">
        <f t="shared" si="57"/>
        <v>44188</v>
      </c>
      <c r="N124" s="294">
        <f t="shared" si="58"/>
        <v>44188</v>
      </c>
      <c r="O124" s="296">
        <f>$O$11</f>
        <v>11</v>
      </c>
      <c r="P124" s="297" t="str">
        <f>$P$11</f>
        <v>CNC</v>
      </c>
      <c r="Q124" s="440"/>
      <c r="R124" s="298" t="str">
        <f>$R$8</f>
        <v>-</v>
      </c>
      <c r="S124" s="205">
        <v>28</v>
      </c>
    </row>
    <row r="125" spans="1:19" ht="17.25" hidden="1" customHeight="1" x14ac:dyDescent="0.25">
      <c r="A125" s="174"/>
      <c r="B125" s="165" t="s">
        <v>53</v>
      </c>
      <c r="C125" s="309" t="s">
        <v>355</v>
      </c>
      <c r="D125" s="169">
        <f>IF((ISBLANK($D$8)),"----",(($D$8)+($S$7*S125)))</f>
        <v>44180</v>
      </c>
      <c r="E125" s="168">
        <f t="shared" si="54"/>
        <v>44180</v>
      </c>
      <c r="F125" s="169">
        <f>$H$8+($S$7*Q125)</f>
        <v>43978</v>
      </c>
      <c r="G125" s="168">
        <f t="shared" si="28"/>
        <v>43978</v>
      </c>
      <c r="H125" s="169">
        <f>$H$8+($S$7*S125)</f>
        <v>44181</v>
      </c>
      <c r="I125" s="168">
        <f t="shared" si="55"/>
        <v>44181</v>
      </c>
      <c r="J125" s="310">
        <f>$J$8+($S$7*S125)</f>
        <v>44182</v>
      </c>
      <c r="K125" s="169">
        <f>$K$8+($S$7*S125)</f>
        <v>44182</v>
      </c>
      <c r="L125" s="168">
        <f t="shared" si="56"/>
        <v>44182</v>
      </c>
      <c r="M125" s="169">
        <f t="shared" si="57"/>
        <v>44194</v>
      </c>
      <c r="N125" s="168">
        <f t="shared" si="58"/>
        <v>44194</v>
      </c>
      <c r="O125" s="311">
        <f>$O$8</f>
        <v>12</v>
      </c>
      <c r="P125" s="312" t="str">
        <f>$P$8</f>
        <v>CNC</v>
      </c>
      <c r="Q125" s="417"/>
      <c r="R125" s="313" t="str">
        <f>$R$8</f>
        <v>-</v>
      </c>
      <c r="S125" s="195">
        <v>29</v>
      </c>
    </row>
    <row r="126" spans="1:19" ht="17.25" hidden="1" customHeight="1" x14ac:dyDescent="0.25">
      <c r="A126" s="382"/>
      <c r="B126" s="197" t="s">
        <v>201</v>
      </c>
      <c r="C126" s="198" t="s">
        <v>285</v>
      </c>
      <c r="D126" s="199" t="str">
        <f>IF((ISBLANK($D$9)),"----",(($D$9)+($S$7*S126)))</f>
        <v>----</v>
      </c>
      <c r="E126" s="200" t="str">
        <f t="shared" si="54"/>
        <v>----</v>
      </c>
      <c r="F126" s="199">
        <f>$H$9+($S$7*Q126)</f>
        <v>43979</v>
      </c>
      <c r="G126" s="200">
        <f t="shared" si="28"/>
        <v>43979</v>
      </c>
      <c r="H126" s="199">
        <f>$H$9+($S$7*S126)</f>
        <v>44182</v>
      </c>
      <c r="I126" s="200">
        <f t="shared" si="55"/>
        <v>44182</v>
      </c>
      <c r="J126" s="201">
        <f>$J$9+($S$7*S126)</f>
        <v>44183</v>
      </c>
      <c r="K126" s="199">
        <f>$K$9+($S$7*S126)</f>
        <v>44183</v>
      </c>
      <c r="L126" s="200">
        <f t="shared" si="56"/>
        <v>44183</v>
      </c>
      <c r="M126" s="199">
        <f t="shared" si="57"/>
        <v>44197</v>
      </c>
      <c r="N126" s="200">
        <f t="shared" si="58"/>
        <v>44197</v>
      </c>
      <c r="O126" s="202">
        <f>$O$9</f>
        <v>14</v>
      </c>
      <c r="P126" s="203" t="str">
        <f>$P$9</f>
        <v>TS</v>
      </c>
      <c r="Q126" s="420"/>
      <c r="R126" s="204" t="str">
        <f>$R$8</f>
        <v>-</v>
      </c>
      <c r="S126" s="205">
        <v>29</v>
      </c>
    </row>
    <row r="127" spans="1:19" ht="17.25" hidden="1" customHeight="1" x14ac:dyDescent="0.25">
      <c r="A127" s="346"/>
      <c r="B127" s="314" t="s">
        <v>26</v>
      </c>
      <c r="C127" s="315" t="s">
        <v>324</v>
      </c>
      <c r="D127" s="370">
        <f>IF((ISBLANK($D$10)),"----",(($D$10)+($S$7*S127)))</f>
        <v>44181</v>
      </c>
      <c r="E127" s="316">
        <f t="shared" si="54"/>
        <v>44181</v>
      </c>
      <c r="F127" s="370">
        <f>$H$10+($S$7*Q127)</f>
        <v>43979</v>
      </c>
      <c r="G127" s="316">
        <f t="shared" si="28"/>
        <v>43979</v>
      </c>
      <c r="H127" s="370">
        <f>$H$10+($S$7*S127)</f>
        <v>44182</v>
      </c>
      <c r="I127" s="316">
        <f t="shared" si="55"/>
        <v>44182</v>
      </c>
      <c r="J127" s="371">
        <f>$J$10+($S$7*S127)</f>
        <v>44183</v>
      </c>
      <c r="K127" s="370">
        <f>$K$10+($S$7*S127)</f>
        <v>44184</v>
      </c>
      <c r="L127" s="316">
        <f t="shared" si="56"/>
        <v>44184</v>
      </c>
      <c r="M127" s="370">
        <f t="shared" si="57"/>
        <v>44196</v>
      </c>
      <c r="N127" s="316">
        <f t="shared" si="58"/>
        <v>44196</v>
      </c>
      <c r="O127" s="317">
        <f>$O$10</f>
        <v>12</v>
      </c>
      <c r="P127" s="318" t="str">
        <f>$P$10</f>
        <v>ONE</v>
      </c>
      <c r="Q127" s="423"/>
      <c r="R127" s="319" t="str">
        <f>$R$10</f>
        <v>LAEM CHABANGからフィーダーまたはトラック輸送</v>
      </c>
      <c r="S127" s="205">
        <v>29</v>
      </c>
    </row>
    <row r="128" spans="1:19" ht="17.25" hidden="1" customHeight="1" x14ac:dyDescent="0.25">
      <c r="A128" s="426"/>
      <c r="B128" s="306" t="s">
        <v>191</v>
      </c>
      <c r="C128" s="292" t="s">
        <v>373</v>
      </c>
      <c r="D128" s="293" t="str">
        <f>IF((ISBLANK($D$11)),"----",(($D$11)+($S$7*S128)))</f>
        <v>----</v>
      </c>
      <c r="E128" s="294" t="str">
        <f t="shared" si="54"/>
        <v>----</v>
      </c>
      <c r="F128" s="293">
        <f>$H$11+($S$7*Q128)</f>
        <v>43980</v>
      </c>
      <c r="G128" s="294">
        <f t="shared" si="28"/>
        <v>43980</v>
      </c>
      <c r="H128" s="293">
        <f>$H$11+($S$7*S128)</f>
        <v>44183</v>
      </c>
      <c r="I128" s="294">
        <f t="shared" si="55"/>
        <v>44183</v>
      </c>
      <c r="J128" s="295">
        <f>$J$11+($S$7*S128)</f>
        <v>44184</v>
      </c>
      <c r="K128" s="293">
        <f>$K$11+($S$7*S128)</f>
        <v>44184</v>
      </c>
      <c r="L128" s="294">
        <f t="shared" si="56"/>
        <v>44184</v>
      </c>
      <c r="M128" s="293">
        <f t="shared" si="57"/>
        <v>44195</v>
      </c>
      <c r="N128" s="294">
        <f t="shared" si="58"/>
        <v>44195</v>
      </c>
      <c r="O128" s="296">
        <f>$O$11</f>
        <v>11</v>
      </c>
      <c r="P128" s="297" t="str">
        <f>$P$11</f>
        <v>CNC</v>
      </c>
      <c r="Q128" s="440"/>
      <c r="R128" s="298" t="str">
        <f>$R$8</f>
        <v>-</v>
      </c>
      <c r="S128" s="205">
        <v>29</v>
      </c>
    </row>
    <row r="129" spans="1:19" ht="17.25" hidden="1" customHeight="1" x14ac:dyDescent="0.25">
      <c r="A129" s="174"/>
      <c r="B129" s="165" t="s">
        <v>24</v>
      </c>
      <c r="C129" s="309" t="s">
        <v>356</v>
      </c>
      <c r="D129" s="169">
        <f>IF((ISBLANK($D$8)),"----",(($D$8)+($S$7*S129)))</f>
        <v>44187</v>
      </c>
      <c r="E129" s="168">
        <f t="shared" si="54"/>
        <v>44187</v>
      </c>
      <c r="F129" s="169">
        <f>$H$8+($S$7*Q129)</f>
        <v>43978</v>
      </c>
      <c r="G129" s="168">
        <f t="shared" si="28"/>
        <v>43978</v>
      </c>
      <c r="H129" s="169">
        <f>$H$8+($S$7*S129)</f>
        <v>44188</v>
      </c>
      <c r="I129" s="168">
        <f t="shared" si="55"/>
        <v>44188</v>
      </c>
      <c r="J129" s="310">
        <f>$J$8+($S$7*S129)</f>
        <v>44189</v>
      </c>
      <c r="K129" s="169">
        <f>$K$8+($S$7*S129)</f>
        <v>44189</v>
      </c>
      <c r="L129" s="168">
        <f t="shared" si="56"/>
        <v>44189</v>
      </c>
      <c r="M129" s="169">
        <f t="shared" si="57"/>
        <v>44201</v>
      </c>
      <c r="N129" s="168">
        <f t="shared" si="58"/>
        <v>44201</v>
      </c>
      <c r="O129" s="311">
        <f>$O$8</f>
        <v>12</v>
      </c>
      <c r="P129" s="312" t="str">
        <f>$P$8</f>
        <v>CNC</v>
      </c>
      <c r="Q129" s="417"/>
      <c r="R129" s="313" t="str">
        <f>$R$8</f>
        <v>-</v>
      </c>
      <c r="S129" s="195">
        <v>30</v>
      </c>
    </row>
    <row r="130" spans="1:19" ht="17.25" hidden="1" customHeight="1" x14ac:dyDescent="0.25">
      <c r="A130" s="382"/>
      <c r="B130" s="197" t="s">
        <v>210</v>
      </c>
      <c r="C130" s="198" t="s">
        <v>370</v>
      </c>
      <c r="D130" s="199" t="str">
        <f>IF((ISBLANK($D$9)),"----",(($D$9)+($S$7*S130)))</f>
        <v>----</v>
      </c>
      <c r="E130" s="200" t="str">
        <f t="shared" si="54"/>
        <v>----</v>
      </c>
      <c r="F130" s="199">
        <f>$H$9+($S$7*Q130)</f>
        <v>43979</v>
      </c>
      <c r="G130" s="200">
        <f t="shared" si="28"/>
        <v>43979</v>
      </c>
      <c r="H130" s="199">
        <f>$H$9+($S$7*S130)</f>
        <v>44189</v>
      </c>
      <c r="I130" s="200">
        <f t="shared" si="55"/>
        <v>44189</v>
      </c>
      <c r="J130" s="201">
        <f>$J$9+($S$7*S130)</f>
        <v>44190</v>
      </c>
      <c r="K130" s="199">
        <f>$K$9+($S$7*S130)</f>
        <v>44190</v>
      </c>
      <c r="L130" s="200">
        <f t="shared" si="56"/>
        <v>44190</v>
      </c>
      <c r="M130" s="199">
        <f t="shared" si="57"/>
        <v>44204</v>
      </c>
      <c r="N130" s="200">
        <f t="shared" si="58"/>
        <v>44204</v>
      </c>
      <c r="O130" s="202">
        <f>$O$9</f>
        <v>14</v>
      </c>
      <c r="P130" s="203" t="str">
        <f>$P$9</f>
        <v>TS</v>
      </c>
      <c r="Q130" s="420"/>
      <c r="R130" s="204" t="str">
        <f>$R$8</f>
        <v>-</v>
      </c>
      <c r="S130" s="205">
        <v>30</v>
      </c>
    </row>
    <row r="131" spans="1:19" ht="17.25" hidden="1" customHeight="1" x14ac:dyDescent="0.25">
      <c r="A131" s="346"/>
      <c r="B131" s="314" t="s">
        <v>260</v>
      </c>
      <c r="C131" s="315" t="s">
        <v>377</v>
      </c>
      <c r="D131" s="370">
        <f>IF((ISBLANK($D$10)),"----",(($D$10)+($S$7*S131)))</f>
        <v>44188</v>
      </c>
      <c r="E131" s="316">
        <f t="shared" si="54"/>
        <v>44188</v>
      </c>
      <c r="F131" s="370">
        <f>$H$10+($S$7*Q131)</f>
        <v>43979</v>
      </c>
      <c r="G131" s="316">
        <f t="shared" si="28"/>
        <v>43979</v>
      </c>
      <c r="H131" s="370">
        <f>$H$10+($S$7*S131)</f>
        <v>44189</v>
      </c>
      <c r="I131" s="316">
        <f t="shared" si="55"/>
        <v>44189</v>
      </c>
      <c r="J131" s="371">
        <f>$J$10+($S$7*S131)</f>
        <v>44190</v>
      </c>
      <c r="K131" s="370">
        <f>$K$10+($S$7*S131)</f>
        <v>44191</v>
      </c>
      <c r="L131" s="316">
        <f t="shared" si="56"/>
        <v>44191</v>
      </c>
      <c r="M131" s="370">
        <f t="shared" si="57"/>
        <v>44203</v>
      </c>
      <c r="N131" s="316">
        <f t="shared" si="58"/>
        <v>44203</v>
      </c>
      <c r="O131" s="317">
        <f>$O$10</f>
        <v>12</v>
      </c>
      <c r="P131" s="318" t="str">
        <f>$P$10</f>
        <v>ONE</v>
      </c>
      <c r="Q131" s="423"/>
      <c r="R131" s="319" t="str">
        <f>$R$10</f>
        <v>LAEM CHABANGからフィーダーまたはトラック輸送</v>
      </c>
      <c r="S131" s="205">
        <v>30</v>
      </c>
    </row>
    <row r="132" spans="1:19" ht="17.25" hidden="1" customHeight="1" x14ac:dyDescent="0.25">
      <c r="A132" s="426"/>
      <c r="B132" s="306" t="s">
        <v>32</v>
      </c>
      <c r="C132" s="292" t="s">
        <v>67</v>
      </c>
      <c r="D132" s="293" t="str">
        <f>IF((ISBLANK($D$11)),"----",(($D$11)+($S$7*S132)))</f>
        <v>----</v>
      </c>
      <c r="E132" s="294" t="str">
        <f t="shared" si="54"/>
        <v>----</v>
      </c>
      <c r="F132" s="293">
        <f>$H$11+($S$7*Q132)</f>
        <v>43980</v>
      </c>
      <c r="G132" s="294">
        <f t="shared" si="28"/>
        <v>43980</v>
      </c>
      <c r="H132" s="293">
        <f>$H$11+($S$7*S132)</f>
        <v>44190</v>
      </c>
      <c r="I132" s="294">
        <f t="shared" si="55"/>
        <v>44190</v>
      </c>
      <c r="J132" s="295">
        <f>$J$11+($S$7*S132)</f>
        <v>44191</v>
      </c>
      <c r="K132" s="293">
        <f>$K$11+($S$7*S132)</f>
        <v>44191</v>
      </c>
      <c r="L132" s="294">
        <f t="shared" si="56"/>
        <v>44191</v>
      </c>
      <c r="M132" s="293">
        <f t="shared" si="57"/>
        <v>44202</v>
      </c>
      <c r="N132" s="294">
        <f t="shared" si="58"/>
        <v>44202</v>
      </c>
      <c r="O132" s="296">
        <f>$O$11</f>
        <v>11</v>
      </c>
      <c r="P132" s="297" t="str">
        <f>$P$11</f>
        <v>CNC</v>
      </c>
      <c r="Q132" s="440"/>
      <c r="R132" s="298" t="str">
        <f>$R$8</f>
        <v>-</v>
      </c>
      <c r="S132" s="205">
        <v>30</v>
      </c>
    </row>
    <row r="133" spans="1:19" ht="17.25" hidden="1" customHeight="1" x14ac:dyDescent="0.25">
      <c r="A133" s="427"/>
      <c r="B133" s="165" t="s">
        <v>34</v>
      </c>
      <c r="C133" s="309" t="s">
        <v>378</v>
      </c>
      <c r="D133" s="360" t="s">
        <v>404</v>
      </c>
      <c r="E133" s="168" t="str">
        <f t="shared" ref="E133:E136" si="59">D133</f>
        <v>---</v>
      </c>
      <c r="F133" s="360" t="s">
        <v>254</v>
      </c>
      <c r="G133" s="168" t="str">
        <f t="shared" si="28"/>
        <v>---</v>
      </c>
      <c r="H133" s="360" t="s">
        <v>404</v>
      </c>
      <c r="I133" s="168" t="str">
        <f t="shared" ref="I133:I136" si="60">H133</f>
        <v>---</v>
      </c>
      <c r="J133" s="359" t="s">
        <v>404</v>
      </c>
      <c r="K133" s="360" t="s">
        <v>404</v>
      </c>
      <c r="L133" s="168" t="str">
        <f t="shared" ref="L133:L136" si="61">K133</f>
        <v>---</v>
      </c>
      <c r="M133" s="360" t="s">
        <v>404</v>
      </c>
      <c r="N133" s="168" t="str">
        <f t="shared" ref="N133:N136" si="62">M133</f>
        <v>---</v>
      </c>
      <c r="O133" s="361" t="s">
        <v>404</v>
      </c>
      <c r="P133" s="362" t="s">
        <v>404</v>
      </c>
      <c r="Q133" s="441"/>
      <c r="R133" s="363" t="s">
        <v>405</v>
      </c>
      <c r="S133" s="195">
        <v>31</v>
      </c>
    </row>
    <row r="134" spans="1:19" ht="17.25" hidden="1" customHeight="1" x14ac:dyDescent="0.25">
      <c r="A134" s="382"/>
      <c r="B134" s="197" t="s">
        <v>216</v>
      </c>
      <c r="C134" s="198" t="s">
        <v>396</v>
      </c>
      <c r="D134" s="199" t="str">
        <f>IF((ISBLANK($D$9)),"----",(($D$9)+($S$7*S134)))</f>
        <v>----</v>
      </c>
      <c r="E134" s="200" t="str">
        <f t="shared" si="59"/>
        <v>----</v>
      </c>
      <c r="F134" s="220">
        <v>44194</v>
      </c>
      <c r="G134" s="219">
        <f t="shared" si="28"/>
        <v>44194</v>
      </c>
      <c r="H134" s="220">
        <v>44194</v>
      </c>
      <c r="I134" s="219">
        <f t="shared" si="60"/>
        <v>44194</v>
      </c>
      <c r="J134" s="201">
        <f>$J$9+($S$7*S134)</f>
        <v>44197</v>
      </c>
      <c r="K134" s="199">
        <f>$K$9+($S$7*S134)</f>
        <v>44197</v>
      </c>
      <c r="L134" s="200">
        <f t="shared" si="61"/>
        <v>44197</v>
      </c>
      <c r="M134" s="199">
        <f t="shared" ref="M134:M136" si="63">K134+O134</f>
        <v>44211</v>
      </c>
      <c r="N134" s="200">
        <f t="shared" si="62"/>
        <v>44211</v>
      </c>
      <c r="O134" s="202">
        <f>$O$9</f>
        <v>14</v>
      </c>
      <c r="P134" s="203" t="str">
        <f>$P$9</f>
        <v>TS</v>
      </c>
      <c r="Q134" s="420"/>
      <c r="R134" s="204" t="str">
        <f>$R$8</f>
        <v>-</v>
      </c>
      <c r="S134" s="205">
        <v>31</v>
      </c>
    </row>
    <row r="135" spans="1:19" ht="17.25" hidden="1" customHeight="1" x14ac:dyDescent="0.25">
      <c r="A135" s="346"/>
      <c r="B135" s="314"/>
      <c r="C135" s="315"/>
      <c r="D135" s="379"/>
      <c r="E135" s="358"/>
      <c r="F135" s="379"/>
      <c r="G135" s="358"/>
      <c r="H135" s="379"/>
      <c r="I135" s="358"/>
      <c r="J135" s="371"/>
      <c r="K135" s="370"/>
      <c r="L135" s="316"/>
      <c r="M135" s="370"/>
      <c r="N135" s="316"/>
      <c r="O135" s="317"/>
      <c r="P135" s="318"/>
      <c r="Q135" s="423"/>
      <c r="R135" s="319"/>
      <c r="S135" s="205">
        <v>31</v>
      </c>
    </row>
    <row r="136" spans="1:19" ht="17.25" hidden="1" customHeight="1" x14ac:dyDescent="0.25">
      <c r="A136" s="426"/>
      <c r="B136" s="306" t="s">
        <v>42</v>
      </c>
      <c r="C136" s="292" t="s">
        <v>399</v>
      </c>
      <c r="D136" s="293" t="str">
        <f>IF((ISBLANK($D$11)),"----",(($D$11)+($S$7*S136)))</f>
        <v>----</v>
      </c>
      <c r="E136" s="294" t="str">
        <f t="shared" si="59"/>
        <v>----</v>
      </c>
      <c r="F136" s="307">
        <v>44194</v>
      </c>
      <c r="G136" s="308">
        <f t="shared" ref="G136:G158" si="64">F136</f>
        <v>44194</v>
      </c>
      <c r="H136" s="307">
        <v>44194</v>
      </c>
      <c r="I136" s="308">
        <f t="shared" si="60"/>
        <v>44194</v>
      </c>
      <c r="J136" s="295">
        <f>$J$11+($S$7*S136)</f>
        <v>44198</v>
      </c>
      <c r="K136" s="293">
        <f>$K$11+($S$7*S136)</f>
        <v>44198</v>
      </c>
      <c r="L136" s="294">
        <f t="shared" si="61"/>
        <v>44198</v>
      </c>
      <c r="M136" s="293">
        <f t="shared" si="63"/>
        <v>44209</v>
      </c>
      <c r="N136" s="294">
        <f t="shared" si="62"/>
        <v>44209</v>
      </c>
      <c r="O136" s="296">
        <f>$O$11</f>
        <v>11</v>
      </c>
      <c r="P136" s="297" t="str">
        <f>$P$11</f>
        <v>CNC</v>
      </c>
      <c r="Q136" s="440"/>
      <c r="R136" s="298" t="str">
        <f>$R$8</f>
        <v>-</v>
      </c>
      <c r="S136" s="205">
        <v>31</v>
      </c>
    </row>
    <row r="137" spans="1:19" ht="17.25" hidden="1" customHeight="1" x14ac:dyDescent="0.25">
      <c r="A137" s="174"/>
      <c r="B137" s="165" t="s">
        <v>44</v>
      </c>
      <c r="C137" s="309" t="s">
        <v>381</v>
      </c>
      <c r="D137" s="169">
        <f>IF((ISBLANK($D$8)),"----",(($D$8)+($S$7*S137)))</f>
        <v>44201</v>
      </c>
      <c r="E137" s="168">
        <f t="shared" ref="E137:E140" si="65">D137</f>
        <v>44201</v>
      </c>
      <c r="F137" s="169">
        <f>$H$8+($S$7*Q137)</f>
        <v>43978</v>
      </c>
      <c r="G137" s="168">
        <f t="shared" si="64"/>
        <v>43978</v>
      </c>
      <c r="H137" s="169">
        <f>$H$8+($S$7*S137)</f>
        <v>44202</v>
      </c>
      <c r="I137" s="168">
        <f t="shared" ref="I137:I140" si="66">H137</f>
        <v>44202</v>
      </c>
      <c r="J137" s="310">
        <f>$J$8+($S$7*S137)</f>
        <v>44203</v>
      </c>
      <c r="K137" s="169">
        <f>$K$8+($S$7*S137)</f>
        <v>44203</v>
      </c>
      <c r="L137" s="168">
        <f t="shared" ref="L137:L140" si="67">K137</f>
        <v>44203</v>
      </c>
      <c r="M137" s="169">
        <f t="shared" ref="M137:M140" si="68">K137+O137</f>
        <v>44215</v>
      </c>
      <c r="N137" s="168">
        <f t="shared" ref="N137:N140" si="69">M137</f>
        <v>44215</v>
      </c>
      <c r="O137" s="311">
        <f>$O$8</f>
        <v>12</v>
      </c>
      <c r="P137" s="312" t="str">
        <f>$P$8</f>
        <v>CNC</v>
      </c>
      <c r="Q137" s="417"/>
      <c r="R137" s="313" t="str">
        <f>$R$8</f>
        <v>-</v>
      </c>
      <c r="S137" s="195">
        <v>32</v>
      </c>
    </row>
    <row r="138" spans="1:19" ht="17.25" hidden="1" customHeight="1" x14ac:dyDescent="0.25">
      <c r="A138" s="382"/>
      <c r="B138" s="197" t="s">
        <v>208</v>
      </c>
      <c r="C138" s="198" t="s">
        <v>396</v>
      </c>
      <c r="D138" s="199" t="str">
        <f>IF((ISBLANK($D$9)),"----",(($D$9)+($S$7*S138)))</f>
        <v>----</v>
      </c>
      <c r="E138" s="200" t="str">
        <f t="shared" si="65"/>
        <v>----</v>
      </c>
      <c r="F138" s="199">
        <f>$H$9+($S$7*Q138)</f>
        <v>43979</v>
      </c>
      <c r="G138" s="200">
        <f t="shared" si="64"/>
        <v>43979</v>
      </c>
      <c r="H138" s="199">
        <f>$H$9+($S$7*S138)</f>
        <v>44203</v>
      </c>
      <c r="I138" s="200">
        <f t="shared" si="66"/>
        <v>44203</v>
      </c>
      <c r="J138" s="201">
        <f>$J$9+($S$7*S138)</f>
        <v>44204</v>
      </c>
      <c r="K138" s="199">
        <f>$K$9+($S$7*S138)</f>
        <v>44204</v>
      </c>
      <c r="L138" s="200">
        <f t="shared" si="67"/>
        <v>44204</v>
      </c>
      <c r="M138" s="199">
        <f t="shared" si="68"/>
        <v>44218</v>
      </c>
      <c r="N138" s="200">
        <f t="shared" si="69"/>
        <v>44218</v>
      </c>
      <c r="O138" s="202">
        <f>$O$9</f>
        <v>14</v>
      </c>
      <c r="P138" s="203" t="str">
        <f>$P$9</f>
        <v>TS</v>
      </c>
      <c r="Q138" s="420"/>
      <c r="R138" s="204" t="str">
        <f>$R$8</f>
        <v>-</v>
      </c>
      <c r="S138" s="205">
        <v>32</v>
      </c>
    </row>
    <row r="139" spans="1:19" ht="17.25" hidden="1" customHeight="1" x14ac:dyDescent="0.25">
      <c r="A139" s="346"/>
      <c r="B139" s="314" t="s">
        <v>26</v>
      </c>
      <c r="C139" s="315" t="s">
        <v>47</v>
      </c>
      <c r="D139" s="370">
        <f>IF((ISBLANK($D$10)),"----",(($D$10)+($S$7*S139)))</f>
        <v>44202</v>
      </c>
      <c r="E139" s="316">
        <f t="shared" si="65"/>
        <v>44202</v>
      </c>
      <c r="F139" s="370">
        <f>$H$10+($S$7*Q139)</f>
        <v>43979</v>
      </c>
      <c r="G139" s="316">
        <f t="shared" si="64"/>
        <v>43979</v>
      </c>
      <c r="H139" s="370">
        <f>$H$10+($S$7*S139)</f>
        <v>44203</v>
      </c>
      <c r="I139" s="316">
        <f t="shared" si="66"/>
        <v>44203</v>
      </c>
      <c r="J139" s="371">
        <f>$J$10+($S$7*S139)</f>
        <v>44204</v>
      </c>
      <c r="K139" s="370">
        <f>$K$10+($S$7*S139)</f>
        <v>44205</v>
      </c>
      <c r="L139" s="316">
        <f t="shared" si="67"/>
        <v>44205</v>
      </c>
      <c r="M139" s="370">
        <f t="shared" si="68"/>
        <v>44217</v>
      </c>
      <c r="N139" s="316">
        <f t="shared" si="69"/>
        <v>44217</v>
      </c>
      <c r="O139" s="317">
        <f>$O$10</f>
        <v>12</v>
      </c>
      <c r="P139" s="318" t="str">
        <f>$P$10</f>
        <v>ONE</v>
      </c>
      <c r="Q139" s="423"/>
      <c r="R139" s="319" t="str">
        <f>$R$10</f>
        <v>LAEM CHABANGからフィーダーまたはトラック輸送</v>
      </c>
      <c r="S139" s="205">
        <v>32</v>
      </c>
    </row>
    <row r="140" spans="1:19" ht="17.25" hidden="1" customHeight="1" x14ac:dyDescent="0.25">
      <c r="A140" s="426"/>
      <c r="B140" s="306" t="s">
        <v>51</v>
      </c>
      <c r="C140" s="292" t="s">
        <v>400</v>
      </c>
      <c r="D140" s="293" t="str">
        <f>IF((ISBLANK($D$11)),"----",(($D$11)+($S$7*S140)))</f>
        <v>----</v>
      </c>
      <c r="E140" s="294" t="str">
        <f t="shared" si="65"/>
        <v>----</v>
      </c>
      <c r="F140" s="293">
        <f>$H$11+($S$7*Q140)</f>
        <v>43980</v>
      </c>
      <c r="G140" s="294">
        <f t="shared" si="64"/>
        <v>43980</v>
      </c>
      <c r="H140" s="293">
        <f>$H$11+($S$7*S140)</f>
        <v>44204</v>
      </c>
      <c r="I140" s="294">
        <f t="shared" si="66"/>
        <v>44204</v>
      </c>
      <c r="J140" s="295">
        <f>$J$11+($S$7*S140)</f>
        <v>44205</v>
      </c>
      <c r="K140" s="293">
        <f>$K$11+($S$7*S140)</f>
        <v>44205</v>
      </c>
      <c r="L140" s="294">
        <f t="shared" si="67"/>
        <v>44205</v>
      </c>
      <c r="M140" s="293">
        <f t="shared" si="68"/>
        <v>44216</v>
      </c>
      <c r="N140" s="294">
        <f t="shared" si="69"/>
        <v>44216</v>
      </c>
      <c r="O140" s="296">
        <f>$O$11</f>
        <v>11</v>
      </c>
      <c r="P140" s="297" t="str">
        <f>$P$11</f>
        <v>CNC</v>
      </c>
      <c r="Q140" s="440"/>
      <c r="R140" s="298" t="str">
        <f>$R$8</f>
        <v>-</v>
      </c>
      <c r="S140" s="205">
        <v>32</v>
      </c>
    </row>
    <row r="141" spans="1:19" ht="17.25" hidden="1" customHeight="1" x14ac:dyDescent="0.25">
      <c r="A141" s="174"/>
      <c r="B141" s="165" t="s">
        <v>53</v>
      </c>
      <c r="C141" s="309" t="s">
        <v>382</v>
      </c>
      <c r="D141" s="169">
        <f>IF((ISBLANK($D$8)),"----",(($D$8)+($S$7*S141)))</f>
        <v>44208</v>
      </c>
      <c r="E141" s="168">
        <f t="shared" ref="E141:E144" si="70">D141</f>
        <v>44208</v>
      </c>
      <c r="F141" s="169">
        <f>$H$8+($S$7*Q141)</f>
        <v>43978</v>
      </c>
      <c r="G141" s="168">
        <f t="shared" si="64"/>
        <v>43978</v>
      </c>
      <c r="H141" s="169">
        <f>$H$8+($S$7*S141)</f>
        <v>44209</v>
      </c>
      <c r="I141" s="168">
        <f t="shared" ref="I141:I144" si="71">H141</f>
        <v>44209</v>
      </c>
      <c r="J141" s="310">
        <f>$J$8+($S$7*S141)</f>
        <v>44210</v>
      </c>
      <c r="K141" s="169">
        <f>$K$8+($S$7*S141)</f>
        <v>44210</v>
      </c>
      <c r="L141" s="168">
        <f t="shared" ref="L141:L144" si="72">K141</f>
        <v>44210</v>
      </c>
      <c r="M141" s="169">
        <f t="shared" ref="M141:M144" si="73">K141+O141</f>
        <v>44222</v>
      </c>
      <c r="N141" s="168">
        <f t="shared" ref="N141:N144" si="74">M141</f>
        <v>44222</v>
      </c>
      <c r="O141" s="311">
        <f>$O$8</f>
        <v>12</v>
      </c>
      <c r="P141" s="312" t="str">
        <f>$P$8</f>
        <v>CNC</v>
      </c>
      <c r="Q141" s="417"/>
      <c r="R141" s="313" t="str">
        <f>$R$8</f>
        <v>-</v>
      </c>
      <c r="S141" s="195">
        <v>33</v>
      </c>
    </row>
    <row r="142" spans="1:19" ht="17.25" hidden="1" customHeight="1" x14ac:dyDescent="0.25">
      <c r="A142" s="382"/>
      <c r="B142" s="197" t="s">
        <v>201</v>
      </c>
      <c r="C142" s="198" t="s">
        <v>396</v>
      </c>
      <c r="D142" s="199" t="str">
        <f>IF((ISBLANK($D$9)),"----",(($D$9)+($S$7*S142)))</f>
        <v>----</v>
      </c>
      <c r="E142" s="200" t="str">
        <f t="shared" si="70"/>
        <v>----</v>
      </c>
      <c r="F142" s="199">
        <f>$H$9+($S$7*Q142)</f>
        <v>43979</v>
      </c>
      <c r="G142" s="200">
        <f t="shared" si="64"/>
        <v>43979</v>
      </c>
      <c r="H142" s="199">
        <f>$H$9+($S$7*S142)</f>
        <v>44210</v>
      </c>
      <c r="I142" s="200">
        <f t="shared" si="71"/>
        <v>44210</v>
      </c>
      <c r="J142" s="201">
        <f>$J$9+($S$7*S142)</f>
        <v>44211</v>
      </c>
      <c r="K142" s="199">
        <f>$K$9+($S$7*S142)</f>
        <v>44211</v>
      </c>
      <c r="L142" s="200">
        <f t="shared" si="72"/>
        <v>44211</v>
      </c>
      <c r="M142" s="199">
        <f t="shared" si="73"/>
        <v>44225</v>
      </c>
      <c r="N142" s="200">
        <f t="shared" si="74"/>
        <v>44225</v>
      </c>
      <c r="O142" s="202">
        <f>$O$9</f>
        <v>14</v>
      </c>
      <c r="P142" s="203" t="str">
        <f>$P$9</f>
        <v>TS</v>
      </c>
      <c r="Q142" s="420"/>
      <c r="R142" s="204" t="str">
        <f>$R$8</f>
        <v>-</v>
      </c>
      <c r="S142" s="205">
        <v>33</v>
      </c>
    </row>
    <row r="143" spans="1:19" ht="17.25" hidden="1" customHeight="1" x14ac:dyDescent="0.25">
      <c r="A143" s="346"/>
      <c r="B143" s="314" t="s">
        <v>260</v>
      </c>
      <c r="C143" s="315" t="s">
        <v>397</v>
      </c>
      <c r="D143" s="370">
        <f>IF((ISBLANK($D$10)),"----",(($D$10)+($S$7*S143)))</f>
        <v>44209</v>
      </c>
      <c r="E143" s="316">
        <f t="shared" si="70"/>
        <v>44209</v>
      </c>
      <c r="F143" s="370">
        <f>$H$10+($S$7*Q143)</f>
        <v>43979</v>
      </c>
      <c r="G143" s="316">
        <f t="shared" si="64"/>
        <v>43979</v>
      </c>
      <c r="H143" s="370">
        <f>$H$10+($S$7*S143)</f>
        <v>44210</v>
      </c>
      <c r="I143" s="316">
        <f t="shared" si="71"/>
        <v>44210</v>
      </c>
      <c r="J143" s="371">
        <f>$J$10+($S$7*S143)</f>
        <v>44211</v>
      </c>
      <c r="K143" s="370">
        <f>$K$10+($S$7*S143)</f>
        <v>44212</v>
      </c>
      <c r="L143" s="316">
        <f t="shared" si="72"/>
        <v>44212</v>
      </c>
      <c r="M143" s="370">
        <f t="shared" si="73"/>
        <v>44224</v>
      </c>
      <c r="N143" s="316">
        <f t="shared" si="74"/>
        <v>44224</v>
      </c>
      <c r="O143" s="317">
        <f>$O$10</f>
        <v>12</v>
      </c>
      <c r="P143" s="318" t="str">
        <f>$P$10</f>
        <v>ONE</v>
      </c>
      <c r="Q143" s="423"/>
      <c r="R143" s="319" t="str">
        <f>$R$10</f>
        <v>LAEM CHABANGからフィーダーまたはトラック輸送</v>
      </c>
      <c r="S143" s="205">
        <v>33</v>
      </c>
    </row>
    <row r="144" spans="1:19" ht="17.25" hidden="1" customHeight="1" x14ac:dyDescent="0.25">
      <c r="A144" s="426"/>
      <c r="B144" s="306" t="s">
        <v>191</v>
      </c>
      <c r="C144" s="292" t="s">
        <v>401</v>
      </c>
      <c r="D144" s="293" t="str">
        <f>IF((ISBLANK($D$11)),"----",(($D$11)+($S$7*S144)))</f>
        <v>----</v>
      </c>
      <c r="E144" s="294" t="str">
        <f t="shared" si="70"/>
        <v>----</v>
      </c>
      <c r="F144" s="293">
        <f>$H$11+($S$7*Q144)</f>
        <v>43980</v>
      </c>
      <c r="G144" s="294">
        <f t="shared" si="64"/>
        <v>43980</v>
      </c>
      <c r="H144" s="293">
        <f>$H$11+($S$7*S144)</f>
        <v>44211</v>
      </c>
      <c r="I144" s="294">
        <f t="shared" si="71"/>
        <v>44211</v>
      </c>
      <c r="J144" s="295">
        <f>$J$11+($S$7*S144)</f>
        <v>44212</v>
      </c>
      <c r="K144" s="293">
        <f>$K$11+($S$7*S144)</f>
        <v>44212</v>
      </c>
      <c r="L144" s="294">
        <f t="shared" si="72"/>
        <v>44212</v>
      </c>
      <c r="M144" s="293">
        <f t="shared" si="73"/>
        <v>44223</v>
      </c>
      <c r="N144" s="294">
        <f t="shared" si="74"/>
        <v>44223</v>
      </c>
      <c r="O144" s="296">
        <f>$O$11</f>
        <v>11</v>
      </c>
      <c r="P144" s="297" t="str">
        <f>$P$11</f>
        <v>CNC</v>
      </c>
      <c r="Q144" s="440"/>
      <c r="R144" s="298" t="str">
        <f>$R$8</f>
        <v>-</v>
      </c>
      <c r="S144" s="205">
        <v>33</v>
      </c>
    </row>
    <row r="145" spans="1:19" ht="17.25" hidden="1" customHeight="1" x14ac:dyDescent="0.25">
      <c r="A145" s="174"/>
      <c r="B145" s="165" t="s">
        <v>179</v>
      </c>
      <c r="C145" s="309"/>
      <c r="D145" s="169">
        <f>IF((ISBLANK($D$8)),"----",(($D$8)+($S$7*S145)))</f>
        <v>44215</v>
      </c>
      <c r="E145" s="168">
        <f t="shared" ref="E145:E148" si="75">D145</f>
        <v>44215</v>
      </c>
      <c r="F145" s="169">
        <f>$H$8+($S$7*Q145)</f>
        <v>43978</v>
      </c>
      <c r="G145" s="168">
        <f t="shared" si="64"/>
        <v>43978</v>
      </c>
      <c r="H145" s="169">
        <f>$H$8+($S$7*S145)</f>
        <v>44216</v>
      </c>
      <c r="I145" s="168">
        <f t="shared" ref="I145:I148" si="76">H145</f>
        <v>44216</v>
      </c>
      <c r="J145" s="310">
        <f>$J$8+($S$7*S145)</f>
        <v>44217</v>
      </c>
      <c r="K145" s="169">
        <f>$K$8+($S$7*S145)</f>
        <v>44217</v>
      </c>
      <c r="L145" s="168">
        <f t="shared" ref="L145:L148" si="77">K145</f>
        <v>44217</v>
      </c>
      <c r="M145" s="169">
        <f t="shared" ref="M145:M148" si="78">K145+O145</f>
        <v>44229</v>
      </c>
      <c r="N145" s="168">
        <f t="shared" ref="N145:N148" si="79">M145</f>
        <v>44229</v>
      </c>
      <c r="O145" s="311">
        <f>$O$8</f>
        <v>12</v>
      </c>
      <c r="P145" s="312" t="str">
        <f>$P$8</f>
        <v>CNC</v>
      </c>
      <c r="Q145" s="417"/>
      <c r="R145" s="313" t="str">
        <f>$R$8</f>
        <v>-</v>
      </c>
      <c r="S145" s="195">
        <v>34</v>
      </c>
    </row>
    <row r="146" spans="1:19" ht="17.25" hidden="1" customHeight="1" x14ac:dyDescent="0.25">
      <c r="A146" s="382"/>
      <c r="B146" s="197" t="s">
        <v>210</v>
      </c>
      <c r="C146" s="198" t="s">
        <v>396</v>
      </c>
      <c r="D146" s="199" t="str">
        <f>IF((ISBLANK($D$9)),"----",(($D$9)+($S$7*S146)))</f>
        <v>----</v>
      </c>
      <c r="E146" s="200" t="str">
        <f t="shared" si="75"/>
        <v>----</v>
      </c>
      <c r="F146" s="199">
        <f>$H$9+($S$7*Q146)</f>
        <v>43979</v>
      </c>
      <c r="G146" s="200">
        <f t="shared" si="64"/>
        <v>43979</v>
      </c>
      <c r="H146" s="199">
        <f>$H$9+($S$7*S146)</f>
        <v>44217</v>
      </c>
      <c r="I146" s="200">
        <f t="shared" si="76"/>
        <v>44217</v>
      </c>
      <c r="J146" s="201">
        <f>$J$9+($S$7*S146)</f>
        <v>44218</v>
      </c>
      <c r="K146" s="199">
        <f>$K$9+($S$7*S146)</f>
        <v>44218</v>
      </c>
      <c r="L146" s="200">
        <f t="shared" si="77"/>
        <v>44218</v>
      </c>
      <c r="M146" s="199">
        <f t="shared" si="78"/>
        <v>44232</v>
      </c>
      <c r="N146" s="200">
        <f t="shared" si="79"/>
        <v>44232</v>
      </c>
      <c r="O146" s="202">
        <f>$O$9</f>
        <v>14</v>
      </c>
      <c r="P146" s="203" t="str">
        <f>$P$9</f>
        <v>TS</v>
      </c>
      <c r="Q146" s="420"/>
      <c r="R146" s="204" t="str">
        <f>$R$8</f>
        <v>-</v>
      </c>
      <c r="S146" s="205">
        <v>34</v>
      </c>
    </row>
    <row r="147" spans="1:19" ht="17.25" hidden="1" customHeight="1" x14ac:dyDescent="0.25">
      <c r="A147" s="346"/>
      <c r="B147" s="314" t="s">
        <v>46</v>
      </c>
      <c r="C147" s="315" t="s">
        <v>398</v>
      </c>
      <c r="D147" s="370">
        <f>IF((ISBLANK($D$10)),"----",(($D$10)+($S$7*S147)))</f>
        <v>44216</v>
      </c>
      <c r="E147" s="316">
        <f t="shared" si="75"/>
        <v>44216</v>
      </c>
      <c r="F147" s="370">
        <f>$H$10+($S$7*Q147)</f>
        <v>43979</v>
      </c>
      <c r="G147" s="316">
        <f t="shared" si="64"/>
        <v>43979</v>
      </c>
      <c r="H147" s="370">
        <f>$H$10+($S$7*S147)</f>
        <v>44217</v>
      </c>
      <c r="I147" s="316">
        <f t="shared" si="76"/>
        <v>44217</v>
      </c>
      <c r="J147" s="371">
        <f>$J$10+($S$7*S147)</f>
        <v>44218</v>
      </c>
      <c r="K147" s="370">
        <f>$K$10+($S$7*S147)</f>
        <v>44219</v>
      </c>
      <c r="L147" s="316">
        <f t="shared" si="77"/>
        <v>44219</v>
      </c>
      <c r="M147" s="370">
        <f t="shared" si="78"/>
        <v>44231</v>
      </c>
      <c r="N147" s="316">
        <f t="shared" si="79"/>
        <v>44231</v>
      </c>
      <c r="O147" s="317">
        <f>$O$10</f>
        <v>12</v>
      </c>
      <c r="P147" s="318" t="str">
        <f>$P$10</f>
        <v>ONE</v>
      </c>
      <c r="Q147" s="423"/>
      <c r="R147" s="319" t="str">
        <f>$R$10</f>
        <v>LAEM CHABANGからフィーダーまたはトラック輸送</v>
      </c>
      <c r="S147" s="205">
        <v>34</v>
      </c>
    </row>
    <row r="148" spans="1:19" ht="17.25" hidden="1" customHeight="1" x14ac:dyDescent="0.25">
      <c r="A148" s="426"/>
      <c r="B148" s="306" t="s">
        <v>32</v>
      </c>
      <c r="C148" s="292" t="s">
        <v>232</v>
      </c>
      <c r="D148" s="293" t="str">
        <f>IF((ISBLANK($D$11)),"----",(($D$11)+($S$7*S148)))</f>
        <v>----</v>
      </c>
      <c r="E148" s="294" t="str">
        <f t="shared" si="75"/>
        <v>----</v>
      </c>
      <c r="F148" s="293">
        <f>$H$11+($S$7*Q148)</f>
        <v>43980</v>
      </c>
      <c r="G148" s="294">
        <f t="shared" si="64"/>
        <v>43980</v>
      </c>
      <c r="H148" s="293">
        <f>$H$11+($S$7*S148)</f>
        <v>44218</v>
      </c>
      <c r="I148" s="294">
        <f t="shared" si="76"/>
        <v>44218</v>
      </c>
      <c r="J148" s="295">
        <f>$J$11+($S$7*S148)</f>
        <v>44219</v>
      </c>
      <c r="K148" s="293">
        <f>$K$11+($S$7*S148)</f>
        <v>44219</v>
      </c>
      <c r="L148" s="294">
        <f t="shared" si="77"/>
        <v>44219</v>
      </c>
      <c r="M148" s="293">
        <f t="shared" si="78"/>
        <v>44230</v>
      </c>
      <c r="N148" s="294">
        <f t="shared" si="79"/>
        <v>44230</v>
      </c>
      <c r="O148" s="296">
        <f>$O$11</f>
        <v>11</v>
      </c>
      <c r="P148" s="297" t="str">
        <f>$P$11</f>
        <v>CNC</v>
      </c>
      <c r="Q148" s="440"/>
      <c r="R148" s="298" t="str">
        <f>$R$8</f>
        <v>-</v>
      </c>
      <c r="S148" s="205">
        <v>34</v>
      </c>
    </row>
    <row r="149" spans="1:19" ht="17.25" hidden="1" customHeight="1" x14ac:dyDescent="0.25">
      <c r="A149" s="174"/>
      <c r="B149" s="186" t="s">
        <v>34</v>
      </c>
      <c r="C149" s="187" t="s">
        <v>406</v>
      </c>
      <c r="D149" s="169">
        <f>IF((ISBLANK($D$8)),"----",(($D$8)+($S$7*S149)))</f>
        <v>44222</v>
      </c>
      <c r="E149" s="168">
        <f t="shared" ref="E149:E152" si="80">D149</f>
        <v>44222</v>
      </c>
      <c r="F149" s="169">
        <f>$H$8+($S$7*Q149)</f>
        <v>43978</v>
      </c>
      <c r="G149" s="168">
        <f t="shared" si="64"/>
        <v>43978</v>
      </c>
      <c r="H149" s="169">
        <f>$H$8+($S$7*S149)</f>
        <v>44223</v>
      </c>
      <c r="I149" s="168">
        <f t="shared" ref="I149:I152" si="81">H149</f>
        <v>44223</v>
      </c>
      <c r="J149" s="310">
        <f>$J$8+($S$7*S149)</f>
        <v>44224</v>
      </c>
      <c r="K149" s="169">
        <f>$K$8+($S$7*S149)</f>
        <v>44224</v>
      </c>
      <c r="L149" s="168">
        <f t="shared" ref="L149:L152" si="82">K149</f>
        <v>44224</v>
      </c>
      <c r="M149" s="169">
        <f t="shared" ref="M149:M152" si="83">K149+O149</f>
        <v>44236</v>
      </c>
      <c r="N149" s="168">
        <f t="shared" ref="N149:N152" si="84">M149</f>
        <v>44236</v>
      </c>
      <c r="O149" s="311">
        <f>$O$8</f>
        <v>12</v>
      </c>
      <c r="P149" s="312" t="str">
        <f>$P$8</f>
        <v>CNC</v>
      </c>
      <c r="Q149" s="417"/>
      <c r="R149" s="313" t="str">
        <f>$R$8</f>
        <v>-</v>
      </c>
      <c r="S149" s="195">
        <v>35</v>
      </c>
    </row>
    <row r="150" spans="1:19" ht="17.25" hidden="1" customHeight="1" x14ac:dyDescent="0.25">
      <c r="A150" s="382"/>
      <c r="B150" s="197" t="s">
        <v>216</v>
      </c>
      <c r="C150" s="198" t="s">
        <v>432</v>
      </c>
      <c r="D150" s="199" t="str">
        <f>IF((ISBLANK($D$9)),"----",(($D$9)+($S$7*S150)))</f>
        <v>----</v>
      </c>
      <c r="E150" s="200" t="str">
        <f t="shared" si="80"/>
        <v>----</v>
      </c>
      <c r="F150" s="199">
        <f>$H$9+($S$7*Q150)</f>
        <v>43979</v>
      </c>
      <c r="G150" s="200">
        <f t="shared" si="64"/>
        <v>43979</v>
      </c>
      <c r="H150" s="199">
        <f>$H$9+($S$7*S150)</f>
        <v>44224</v>
      </c>
      <c r="I150" s="200">
        <f t="shared" si="81"/>
        <v>44224</v>
      </c>
      <c r="J150" s="201">
        <f>$J$9+($S$7*S150)</f>
        <v>44225</v>
      </c>
      <c r="K150" s="199">
        <f>$K$9+($S$7*S150)</f>
        <v>44225</v>
      </c>
      <c r="L150" s="200">
        <f t="shared" si="82"/>
        <v>44225</v>
      </c>
      <c r="M150" s="220">
        <v>44246</v>
      </c>
      <c r="N150" s="219">
        <f t="shared" si="84"/>
        <v>44246</v>
      </c>
      <c r="O150" s="202">
        <f>$O$9</f>
        <v>14</v>
      </c>
      <c r="P150" s="203" t="str">
        <f>$P$9</f>
        <v>TS</v>
      </c>
      <c r="Q150" s="420"/>
      <c r="R150" s="204" t="str">
        <f>$R$8</f>
        <v>-</v>
      </c>
      <c r="S150" s="205">
        <v>35</v>
      </c>
    </row>
    <row r="151" spans="1:19" ht="17.25" hidden="1" customHeight="1" x14ac:dyDescent="0.25">
      <c r="A151" s="346"/>
      <c r="B151" s="314" t="s">
        <v>203</v>
      </c>
      <c r="C151" s="315" t="s">
        <v>410</v>
      </c>
      <c r="D151" s="370">
        <f>IF((ISBLANK($D$10)),"----",(($D$10)+($S$7*S151)))</f>
        <v>44223</v>
      </c>
      <c r="E151" s="316">
        <f t="shared" si="80"/>
        <v>44223</v>
      </c>
      <c r="F151" s="370">
        <f>$H$10+($S$7*Q151)</f>
        <v>43979</v>
      </c>
      <c r="G151" s="316">
        <f t="shared" si="64"/>
        <v>43979</v>
      </c>
      <c r="H151" s="370">
        <f>$H$10+($S$7*S151)</f>
        <v>44224</v>
      </c>
      <c r="I151" s="316">
        <f t="shared" si="81"/>
        <v>44224</v>
      </c>
      <c r="J151" s="371">
        <f>$J$10+($S$7*S151)</f>
        <v>44225</v>
      </c>
      <c r="K151" s="370">
        <f>$K$10+($S$7*S151)</f>
        <v>44226</v>
      </c>
      <c r="L151" s="316">
        <f t="shared" si="82"/>
        <v>44226</v>
      </c>
      <c r="M151" s="370">
        <f t="shared" si="83"/>
        <v>44238</v>
      </c>
      <c r="N151" s="316">
        <f t="shared" si="84"/>
        <v>44238</v>
      </c>
      <c r="O151" s="317">
        <f>$O$10</f>
        <v>12</v>
      </c>
      <c r="P151" s="318" t="str">
        <f>$P$10</f>
        <v>ONE</v>
      </c>
      <c r="Q151" s="423"/>
      <c r="R151" s="319" t="str">
        <f>$R$10</f>
        <v>LAEM CHABANGからフィーダーまたはトラック輸送</v>
      </c>
      <c r="S151" s="205">
        <v>35</v>
      </c>
    </row>
    <row r="152" spans="1:19" ht="17.25" hidden="1" customHeight="1" x14ac:dyDescent="0.25">
      <c r="A152" s="426"/>
      <c r="B152" s="306" t="s">
        <v>42</v>
      </c>
      <c r="C152" s="292" t="s">
        <v>433</v>
      </c>
      <c r="D152" s="293" t="str">
        <f>IF((ISBLANK($D$11)),"----",(($D$11)+($S$7*S152)))</f>
        <v>----</v>
      </c>
      <c r="E152" s="294" t="str">
        <f t="shared" si="80"/>
        <v>----</v>
      </c>
      <c r="F152" s="293">
        <f>$H$11+($S$7*Q152)</f>
        <v>43980</v>
      </c>
      <c r="G152" s="294">
        <f t="shared" si="64"/>
        <v>43980</v>
      </c>
      <c r="H152" s="293">
        <f>$H$11+($S$7*S152)</f>
        <v>44225</v>
      </c>
      <c r="I152" s="294">
        <f t="shared" si="81"/>
        <v>44225</v>
      </c>
      <c r="J152" s="295">
        <f>$J$11+($S$7*S152)</f>
        <v>44226</v>
      </c>
      <c r="K152" s="293">
        <f>$K$11+($S$7*S152)</f>
        <v>44226</v>
      </c>
      <c r="L152" s="294">
        <f t="shared" si="82"/>
        <v>44226</v>
      </c>
      <c r="M152" s="293">
        <f t="shared" si="83"/>
        <v>44237</v>
      </c>
      <c r="N152" s="294">
        <f t="shared" si="84"/>
        <v>44237</v>
      </c>
      <c r="O152" s="296">
        <f>$O$11</f>
        <v>11</v>
      </c>
      <c r="P152" s="297" t="str">
        <f>$P$11</f>
        <v>CNC</v>
      </c>
      <c r="Q152" s="440"/>
      <c r="R152" s="298" t="str">
        <f>$R$8</f>
        <v>-</v>
      </c>
      <c r="S152" s="205">
        <v>35</v>
      </c>
    </row>
    <row r="153" spans="1:19" ht="17.25" hidden="1" customHeight="1" x14ac:dyDescent="0.25">
      <c r="A153" s="174"/>
      <c r="B153" s="186" t="s">
        <v>44</v>
      </c>
      <c r="C153" s="187" t="s">
        <v>407</v>
      </c>
      <c r="D153" s="169">
        <f>IF((ISBLANK($D$8)),"----",(($D$8)+($S$7*S153)))</f>
        <v>44229</v>
      </c>
      <c r="E153" s="168">
        <f t="shared" ref="E153:E156" si="85">D153</f>
        <v>44229</v>
      </c>
      <c r="F153" s="169">
        <f>$H$8+($S$7*Q153)</f>
        <v>43978</v>
      </c>
      <c r="G153" s="168">
        <f t="shared" si="64"/>
        <v>43978</v>
      </c>
      <c r="H153" s="169">
        <f>$H$8+($S$7*S153)</f>
        <v>44230</v>
      </c>
      <c r="I153" s="168">
        <f t="shared" ref="I153:I156" si="86">H153</f>
        <v>44230</v>
      </c>
      <c r="J153" s="310">
        <f>$J$8+($S$7*S153)</f>
        <v>44231</v>
      </c>
      <c r="K153" s="169">
        <f>$K$8+($S$7*S153)</f>
        <v>44231</v>
      </c>
      <c r="L153" s="168">
        <f t="shared" ref="L153:L156" si="87">K153</f>
        <v>44231</v>
      </c>
      <c r="M153" s="169">
        <f t="shared" ref="M153:M156" si="88">K153+O153</f>
        <v>44243</v>
      </c>
      <c r="N153" s="168">
        <f t="shared" ref="N153:N156" si="89">M153</f>
        <v>44243</v>
      </c>
      <c r="O153" s="311">
        <f>$O$8</f>
        <v>12</v>
      </c>
      <c r="P153" s="312" t="str">
        <f>$P$8</f>
        <v>CNC</v>
      </c>
      <c r="Q153" s="417"/>
      <c r="R153" s="313" t="str">
        <f>$R$8</f>
        <v>-</v>
      </c>
      <c r="S153" s="195">
        <v>36</v>
      </c>
    </row>
    <row r="154" spans="1:19" ht="17.25" hidden="1" customHeight="1" x14ac:dyDescent="0.25">
      <c r="A154" s="382"/>
      <c r="B154" s="197" t="s">
        <v>208</v>
      </c>
      <c r="C154" s="198" t="s">
        <v>432</v>
      </c>
      <c r="D154" s="199" t="str">
        <f>IF((ISBLANK($D$9)),"----",(($D$9)+($S$7*S154)))</f>
        <v>----</v>
      </c>
      <c r="E154" s="200" t="str">
        <f t="shared" si="85"/>
        <v>----</v>
      </c>
      <c r="F154" s="199">
        <f>$H$9+($S$7*Q154)</f>
        <v>43979</v>
      </c>
      <c r="G154" s="200">
        <f t="shared" si="64"/>
        <v>43979</v>
      </c>
      <c r="H154" s="199">
        <f>$H$9+($S$7*S154)</f>
        <v>44231</v>
      </c>
      <c r="I154" s="200">
        <f t="shared" si="86"/>
        <v>44231</v>
      </c>
      <c r="J154" s="201">
        <f>$J$9+($S$7*S154)</f>
        <v>44232</v>
      </c>
      <c r="K154" s="199">
        <f>$K$9+($S$7*S154)</f>
        <v>44232</v>
      </c>
      <c r="L154" s="200">
        <f t="shared" si="87"/>
        <v>44232</v>
      </c>
      <c r="M154" s="220">
        <v>44253</v>
      </c>
      <c r="N154" s="219">
        <f t="shared" si="89"/>
        <v>44253</v>
      </c>
      <c r="O154" s="202">
        <f>$O$9</f>
        <v>14</v>
      </c>
      <c r="P154" s="203" t="str">
        <f>$P$9</f>
        <v>TS</v>
      </c>
      <c r="Q154" s="420"/>
      <c r="R154" s="204" t="str">
        <f>$R$8</f>
        <v>-</v>
      </c>
      <c r="S154" s="205">
        <v>36</v>
      </c>
    </row>
    <row r="155" spans="1:19" ht="17.25" hidden="1" customHeight="1" x14ac:dyDescent="0.25">
      <c r="A155" s="346"/>
      <c r="B155" s="314" t="s">
        <v>411</v>
      </c>
      <c r="C155" s="315" t="s">
        <v>412</v>
      </c>
      <c r="D155" s="370">
        <f>IF((ISBLANK($D$10)),"----",(($D$10)+($S$7*S155)))</f>
        <v>44230</v>
      </c>
      <c r="E155" s="316">
        <f t="shared" si="85"/>
        <v>44230</v>
      </c>
      <c r="F155" s="370">
        <f>$H$10+($S$7*Q155)</f>
        <v>43979</v>
      </c>
      <c r="G155" s="316">
        <f t="shared" si="64"/>
        <v>43979</v>
      </c>
      <c r="H155" s="370">
        <f>$H$10+($S$7*S155)</f>
        <v>44231</v>
      </c>
      <c r="I155" s="316">
        <f t="shared" si="86"/>
        <v>44231</v>
      </c>
      <c r="J155" s="371">
        <f>$J$10+($S$7*S155)</f>
        <v>44232</v>
      </c>
      <c r="K155" s="370">
        <f>$K$10+($S$7*S155)</f>
        <v>44233</v>
      </c>
      <c r="L155" s="316">
        <f t="shared" si="87"/>
        <v>44233</v>
      </c>
      <c r="M155" s="370">
        <f t="shared" si="88"/>
        <v>44245</v>
      </c>
      <c r="N155" s="316">
        <f t="shared" si="89"/>
        <v>44245</v>
      </c>
      <c r="O155" s="317">
        <f>$O$10</f>
        <v>12</v>
      </c>
      <c r="P155" s="318" t="str">
        <f>$P$10</f>
        <v>ONE</v>
      </c>
      <c r="Q155" s="423"/>
      <c r="R155" s="319" t="str">
        <f>$R$10</f>
        <v>LAEM CHABANGからフィーダーまたはトラック輸送</v>
      </c>
      <c r="S155" s="205">
        <v>36</v>
      </c>
    </row>
    <row r="156" spans="1:19" ht="17.25" hidden="1" customHeight="1" x14ac:dyDescent="0.25">
      <c r="A156" s="426"/>
      <c r="B156" s="306" t="s">
        <v>425</v>
      </c>
      <c r="C156" s="292" t="s">
        <v>426</v>
      </c>
      <c r="D156" s="293" t="str">
        <f>IF((ISBLANK($D$11)),"----",(($D$11)+($S$7*S156)))</f>
        <v>----</v>
      </c>
      <c r="E156" s="294" t="str">
        <f t="shared" si="85"/>
        <v>----</v>
      </c>
      <c r="F156" s="293">
        <f>$H$11+($S$7*Q156)</f>
        <v>43980</v>
      </c>
      <c r="G156" s="294">
        <f t="shared" si="64"/>
        <v>43980</v>
      </c>
      <c r="H156" s="293">
        <f>$H$11+($S$7*S156)</f>
        <v>44232</v>
      </c>
      <c r="I156" s="294">
        <f t="shared" si="86"/>
        <v>44232</v>
      </c>
      <c r="J156" s="295">
        <f>$J$11+($S$7*S156)</f>
        <v>44233</v>
      </c>
      <c r="K156" s="293">
        <f>$K$11+($S$7*S156)</f>
        <v>44233</v>
      </c>
      <c r="L156" s="294">
        <f t="shared" si="87"/>
        <v>44233</v>
      </c>
      <c r="M156" s="293">
        <f t="shared" si="88"/>
        <v>44244</v>
      </c>
      <c r="N156" s="294">
        <f t="shared" si="89"/>
        <v>44244</v>
      </c>
      <c r="O156" s="296">
        <f>$O$11</f>
        <v>11</v>
      </c>
      <c r="P156" s="297" t="str">
        <f>$P$11</f>
        <v>CNC</v>
      </c>
      <c r="Q156" s="440"/>
      <c r="R156" s="298" t="str">
        <f>$R$8</f>
        <v>-</v>
      </c>
      <c r="S156" s="205">
        <v>36</v>
      </c>
    </row>
    <row r="157" spans="1:19" ht="17.25" hidden="1" customHeight="1" x14ac:dyDescent="0.25">
      <c r="A157" s="174"/>
      <c r="B157" s="186" t="s">
        <v>434</v>
      </c>
      <c r="C157" s="187" t="s">
        <v>436</v>
      </c>
      <c r="D157" s="169">
        <f>IF((ISBLANK($D$8)),"----",(($D$8)+($S$7*S157)))</f>
        <v>44236</v>
      </c>
      <c r="E157" s="168">
        <f t="shared" ref="E157:E160" si="90">D157</f>
        <v>44236</v>
      </c>
      <c r="F157" s="169">
        <f>$H$8+($S$7*Q157)</f>
        <v>43978</v>
      </c>
      <c r="G157" s="168">
        <f t="shared" si="64"/>
        <v>43978</v>
      </c>
      <c r="H157" s="169">
        <f>$H$8+($S$7*S157)</f>
        <v>44237</v>
      </c>
      <c r="I157" s="168">
        <f t="shared" ref="I157:I160" si="91">H157</f>
        <v>44237</v>
      </c>
      <c r="J157" s="310">
        <f>$J$8+($S$7*S157)</f>
        <v>44238</v>
      </c>
      <c r="K157" s="169">
        <f>$K$8+($S$7*S157)</f>
        <v>44238</v>
      </c>
      <c r="L157" s="168">
        <f t="shared" ref="L157:L160" si="92">K157</f>
        <v>44238</v>
      </c>
      <c r="M157" s="169">
        <f t="shared" ref="M157:M160" si="93">K157+O157</f>
        <v>44250</v>
      </c>
      <c r="N157" s="168">
        <f t="shared" ref="N157:N160" si="94">M157</f>
        <v>44250</v>
      </c>
      <c r="O157" s="311">
        <f>$O$8</f>
        <v>12</v>
      </c>
      <c r="P157" s="312" t="str">
        <f>$P$8</f>
        <v>CNC</v>
      </c>
      <c r="Q157" s="417"/>
      <c r="R157" s="313" t="str">
        <f>$R$8</f>
        <v>-</v>
      </c>
      <c r="S157" s="195">
        <v>37</v>
      </c>
    </row>
    <row r="158" spans="1:19" ht="17.25" hidden="1" customHeight="1" x14ac:dyDescent="0.25">
      <c r="A158" s="382"/>
      <c r="B158" s="197" t="s">
        <v>201</v>
      </c>
      <c r="C158" s="198" t="s">
        <v>432</v>
      </c>
      <c r="D158" s="199" t="str">
        <f>IF((ISBLANK($D$9)),"----",(($D$9)+($S$7*S158)))</f>
        <v>----</v>
      </c>
      <c r="E158" s="200" t="str">
        <f t="shared" si="90"/>
        <v>----</v>
      </c>
      <c r="F158" s="220">
        <v>44237</v>
      </c>
      <c r="G158" s="219">
        <f t="shared" si="64"/>
        <v>44237</v>
      </c>
      <c r="H158" s="220">
        <v>44237</v>
      </c>
      <c r="I158" s="219">
        <f t="shared" si="91"/>
        <v>44237</v>
      </c>
      <c r="J158" s="201">
        <f>$J$9+($S$7*S158)</f>
        <v>44239</v>
      </c>
      <c r="K158" s="199">
        <f>$K$9+($S$7*S158)</f>
        <v>44239</v>
      </c>
      <c r="L158" s="200">
        <f t="shared" si="92"/>
        <v>44239</v>
      </c>
      <c r="M158" s="220">
        <v>44260</v>
      </c>
      <c r="N158" s="219">
        <f t="shared" si="94"/>
        <v>44260</v>
      </c>
      <c r="O158" s="202">
        <f>$O$9</f>
        <v>14</v>
      </c>
      <c r="P158" s="203" t="str">
        <f>$P$9</f>
        <v>TS</v>
      </c>
      <c r="Q158" s="420"/>
      <c r="R158" s="204" t="str">
        <f>$R$8</f>
        <v>-</v>
      </c>
      <c r="S158" s="205">
        <v>37</v>
      </c>
    </row>
    <row r="159" spans="1:19" ht="17.25" hidden="1" customHeight="1" x14ac:dyDescent="0.25">
      <c r="A159" s="346"/>
      <c r="B159" s="314"/>
      <c r="C159" s="315"/>
      <c r="D159" s="370"/>
      <c r="E159" s="316"/>
      <c r="F159" s="370"/>
      <c r="G159" s="316"/>
      <c r="H159" s="370"/>
      <c r="I159" s="316"/>
      <c r="J159" s="371"/>
      <c r="K159" s="370"/>
      <c r="L159" s="316"/>
      <c r="M159" s="370"/>
      <c r="N159" s="316"/>
      <c r="O159" s="317"/>
      <c r="P159" s="318"/>
      <c r="Q159" s="423"/>
      <c r="R159" s="319"/>
      <c r="S159" s="205">
        <v>37</v>
      </c>
    </row>
    <row r="160" spans="1:19" ht="17.25" hidden="1" customHeight="1" x14ac:dyDescent="0.25">
      <c r="A160" s="426"/>
      <c r="B160" s="306" t="s">
        <v>59</v>
      </c>
      <c r="C160" s="292" t="s">
        <v>421</v>
      </c>
      <c r="D160" s="293" t="str">
        <f>IF((ISBLANK($D$11)),"----",(($D$11)+($S$7*S160)))</f>
        <v>----</v>
      </c>
      <c r="E160" s="294" t="str">
        <f t="shared" si="90"/>
        <v>----</v>
      </c>
      <c r="F160" s="293">
        <f>$H$11+($S$7*Q160)</f>
        <v>43980</v>
      </c>
      <c r="G160" s="294">
        <f t="shared" ref="G160:G184" si="95">F160</f>
        <v>43980</v>
      </c>
      <c r="H160" s="293">
        <f>$H$11+($S$7*S160)</f>
        <v>44239</v>
      </c>
      <c r="I160" s="294">
        <f t="shared" si="91"/>
        <v>44239</v>
      </c>
      <c r="J160" s="295">
        <f>$J$11+($S$7*S160)</f>
        <v>44240</v>
      </c>
      <c r="K160" s="293">
        <f>$K$11+($S$7*S160)</f>
        <v>44240</v>
      </c>
      <c r="L160" s="294">
        <f t="shared" si="92"/>
        <v>44240</v>
      </c>
      <c r="M160" s="293">
        <f t="shared" si="93"/>
        <v>44251</v>
      </c>
      <c r="N160" s="294">
        <f t="shared" si="94"/>
        <v>44251</v>
      </c>
      <c r="O160" s="296">
        <f>$O$11</f>
        <v>11</v>
      </c>
      <c r="P160" s="297" t="str">
        <f>$P$11</f>
        <v>CNC</v>
      </c>
      <c r="Q160" s="440"/>
      <c r="R160" s="298" t="str">
        <f>$R$8</f>
        <v>-</v>
      </c>
      <c r="S160" s="205">
        <v>37</v>
      </c>
    </row>
    <row r="161" spans="1:19" ht="17.25" hidden="1" customHeight="1" x14ac:dyDescent="0.25">
      <c r="A161" s="174"/>
      <c r="B161" s="186" t="s">
        <v>53</v>
      </c>
      <c r="C161" s="187" t="s">
        <v>408</v>
      </c>
      <c r="D161" s="169">
        <f>IF((ISBLANK($D$8)),"----",(($D$8)+($S$7*S161)))</f>
        <v>44243</v>
      </c>
      <c r="E161" s="168">
        <f t="shared" ref="E161:E164" si="96">D161</f>
        <v>44243</v>
      </c>
      <c r="F161" s="169">
        <f>$H$8+($S$7*Q161)</f>
        <v>43978</v>
      </c>
      <c r="G161" s="168">
        <f t="shared" si="95"/>
        <v>43978</v>
      </c>
      <c r="H161" s="169">
        <f>$H$8+($S$7*S161)</f>
        <v>44244</v>
      </c>
      <c r="I161" s="168">
        <f t="shared" ref="I161:I164" si="97">H161</f>
        <v>44244</v>
      </c>
      <c r="J161" s="310">
        <f>$J$8+($S$7*S161)</f>
        <v>44245</v>
      </c>
      <c r="K161" s="169">
        <f>$K$8+($S$7*S161)</f>
        <v>44245</v>
      </c>
      <c r="L161" s="168">
        <f t="shared" ref="L161:L164" si="98">K161</f>
        <v>44245</v>
      </c>
      <c r="M161" s="169">
        <f t="shared" ref="M161:M164" si="99">K161+O161</f>
        <v>44257</v>
      </c>
      <c r="N161" s="168">
        <f t="shared" ref="N161:N164" si="100">M161</f>
        <v>44257</v>
      </c>
      <c r="O161" s="311">
        <f>$O$8</f>
        <v>12</v>
      </c>
      <c r="P161" s="312" t="str">
        <f>$P$8</f>
        <v>CNC</v>
      </c>
      <c r="Q161" s="417"/>
      <c r="R161" s="313" t="str">
        <f>$R$8</f>
        <v>-</v>
      </c>
      <c r="S161" s="195">
        <v>38</v>
      </c>
    </row>
    <row r="162" spans="1:19" ht="17.25" hidden="1" customHeight="1" x14ac:dyDescent="0.25">
      <c r="A162" s="382"/>
      <c r="B162" s="197" t="s">
        <v>210</v>
      </c>
      <c r="C162" s="198" t="s">
        <v>432</v>
      </c>
      <c r="D162" s="199" t="str">
        <f>IF((ISBLANK($D$9)),"----",(($D$9)+($S$7*S162)))</f>
        <v>----</v>
      </c>
      <c r="E162" s="200" t="str">
        <f t="shared" si="96"/>
        <v>----</v>
      </c>
      <c r="F162" s="199">
        <f>$H$9+($S$7*Q162)</f>
        <v>43979</v>
      </c>
      <c r="G162" s="200">
        <f t="shared" si="95"/>
        <v>43979</v>
      </c>
      <c r="H162" s="199">
        <f>$H$9+($S$7*S162)</f>
        <v>44245</v>
      </c>
      <c r="I162" s="200">
        <f t="shared" si="97"/>
        <v>44245</v>
      </c>
      <c r="J162" s="201">
        <f>$J$9+($S$7*S162)</f>
        <v>44246</v>
      </c>
      <c r="K162" s="199">
        <f>$K$9+($S$7*S162)</f>
        <v>44246</v>
      </c>
      <c r="L162" s="200">
        <f t="shared" si="98"/>
        <v>44246</v>
      </c>
      <c r="M162" s="199">
        <f t="shared" si="99"/>
        <v>44260</v>
      </c>
      <c r="N162" s="200">
        <f t="shared" si="100"/>
        <v>44260</v>
      </c>
      <c r="O162" s="202">
        <f>$O$9</f>
        <v>14</v>
      </c>
      <c r="P162" s="203" t="str">
        <f>$P$9</f>
        <v>TS</v>
      </c>
      <c r="Q162" s="420"/>
      <c r="R162" s="204" t="str">
        <f>$R$8</f>
        <v>-</v>
      </c>
      <c r="S162" s="205">
        <v>38</v>
      </c>
    </row>
    <row r="163" spans="1:19" ht="17.25" hidden="1" customHeight="1" x14ac:dyDescent="0.25">
      <c r="A163" s="346"/>
      <c r="B163" s="314" t="s">
        <v>203</v>
      </c>
      <c r="C163" s="315" t="s">
        <v>415</v>
      </c>
      <c r="D163" s="370">
        <f>IF((ISBLANK($D$10)),"----",(($D$10)+($S$7*S163)))</f>
        <v>44244</v>
      </c>
      <c r="E163" s="316">
        <f t="shared" si="96"/>
        <v>44244</v>
      </c>
      <c r="F163" s="370">
        <f>$H$10+($S$7*Q163)</f>
        <v>43979</v>
      </c>
      <c r="G163" s="316">
        <f t="shared" si="95"/>
        <v>43979</v>
      </c>
      <c r="H163" s="370">
        <f>$H$10+($S$7*S163)</f>
        <v>44245</v>
      </c>
      <c r="I163" s="316">
        <f t="shared" si="97"/>
        <v>44245</v>
      </c>
      <c r="J163" s="371">
        <f>$J$10+($S$7*S163)</f>
        <v>44246</v>
      </c>
      <c r="K163" s="370">
        <f>$K$10+($S$7*S163)</f>
        <v>44247</v>
      </c>
      <c r="L163" s="316">
        <f t="shared" si="98"/>
        <v>44247</v>
      </c>
      <c r="M163" s="370">
        <f t="shared" si="99"/>
        <v>44259</v>
      </c>
      <c r="N163" s="316">
        <f t="shared" si="100"/>
        <v>44259</v>
      </c>
      <c r="O163" s="317">
        <f>$O$10</f>
        <v>12</v>
      </c>
      <c r="P163" s="318" t="str">
        <f>$P$10</f>
        <v>ONE</v>
      </c>
      <c r="Q163" s="423"/>
      <c r="R163" s="319" t="str">
        <f>$R$10</f>
        <v>LAEM CHABANGからフィーダーまたはトラック輸送</v>
      </c>
      <c r="S163" s="205">
        <v>38</v>
      </c>
    </row>
    <row r="164" spans="1:19" ht="17.25" hidden="1" customHeight="1" x14ac:dyDescent="0.25">
      <c r="A164" s="426"/>
      <c r="B164" s="306" t="s">
        <v>204</v>
      </c>
      <c r="C164" s="292" t="s">
        <v>420</v>
      </c>
      <c r="D164" s="293" t="str">
        <f>IF((ISBLANK($D$11)),"----",(($D$11)+($S$7*S164)))</f>
        <v>----</v>
      </c>
      <c r="E164" s="294" t="str">
        <f t="shared" si="96"/>
        <v>----</v>
      </c>
      <c r="F164" s="293">
        <f>$H$11+($S$7*Q164)</f>
        <v>43980</v>
      </c>
      <c r="G164" s="294">
        <f t="shared" si="95"/>
        <v>43980</v>
      </c>
      <c r="H164" s="293">
        <f>$H$11+($S$7*S164)</f>
        <v>44246</v>
      </c>
      <c r="I164" s="294">
        <f t="shared" si="97"/>
        <v>44246</v>
      </c>
      <c r="J164" s="295">
        <f>$J$11+($S$7*S164)</f>
        <v>44247</v>
      </c>
      <c r="K164" s="293">
        <f>$K$11+($S$7*S164)</f>
        <v>44247</v>
      </c>
      <c r="L164" s="294">
        <f t="shared" si="98"/>
        <v>44247</v>
      </c>
      <c r="M164" s="293">
        <f t="shared" si="99"/>
        <v>44258</v>
      </c>
      <c r="N164" s="294">
        <f t="shared" si="100"/>
        <v>44258</v>
      </c>
      <c r="O164" s="296">
        <f>$O$11</f>
        <v>11</v>
      </c>
      <c r="P164" s="297" t="str">
        <f>$P$11</f>
        <v>CNC</v>
      </c>
      <c r="Q164" s="440"/>
      <c r="R164" s="298" t="str">
        <f>$R$8</f>
        <v>-</v>
      </c>
      <c r="S164" s="205">
        <v>38</v>
      </c>
    </row>
    <row r="165" spans="1:19" ht="17.25" hidden="1" customHeight="1" x14ac:dyDescent="0.25">
      <c r="A165" s="174"/>
      <c r="B165" s="186" t="s">
        <v>34</v>
      </c>
      <c r="C165" s="187" t="s">
        <v>409</v>
      </c>
      <c r="D165" s="335">
        <v>44249</v>
      </c>
      <c r="E165" s="336">
        <f t="shared" ref="E165:E172" si="101">D165</f>
        <v>44249</v>
      </c>
      <c r="F165" s="169">
        <f>$H$8+($S$7*Q165)</f>
        <v>43978</v>
      </c>
      <c r="G165" s="168">
        <f t="shared" si="95"/>
        <v>43978</v>
      </c>
      <c r="H165" s="169">
        <f>$H$8+($S$7*S165)</f>
        <v>44251</v>
      </c>
      <c r="I165" s="168">
        <f t="shared" ref="I165:I172" si="102">H165</f>
        <v>44251</v>
      </c>
      <c r="J165" s="310">
        <f>$J$8+($S$7*S165)</f>
        <v>44252</v>
      </c>
      <c r="K165" s="169">
        <f>$K$8+($S$7*S165)</f>
        <v>44252</v>
      </c>
      <c r="L165" s="168">
        <f t="shared" ref="L165:L172" si="103">K165</f>
        <v>44252</v>
      </c>
      <c r="M165" s="169">
        <f t="shared" ref="M165:M172" si="104">K165+O165</f>
        <v>44264</v>
      </c>
      <c r="N165" s="168">
        <f t="shared" ref="N165:N172" si="105">M165</f>
        <v>44264</v>
      </c>
      <c r="O165" s="311">
        <f>$O$8</f>
        <v>12</v>
      </c>
      <c r="P165" s="312" t="str">
        <f>$P$8</f>
        <v>CNC</v>
      </c>
      <c r="Q165" s="417"/>
      <c r="R165" s="313" t="str">
        <f>$R$8</f>
        <v>-</v>
      </c>
      <c r="S165" s="195">
        <v>39</v>
      </c>
    </row>
    <row r="166" spans="1:19" ht="17.25" hidden="1" customHeight="1" x14ac:dyDescent="0.25">
      <c r="A166" s="382"/>
      <c r="B166" s="367" t="s">
        <v>179</v>
      </c>
      <c r="C166" s="198"/>
      <c r="D166" s="199" t="str">
        <f>IF((ISBLANK($D$9)),"----",(($D$9)+($S$7*S166)))</f>
        <v>----</v>
      </c>
      <c r="E166" s="200" t="str">
        <f t="shared" si="101"/>
        <v>----</v>
      </c>
      <c r="F166" s="199">
        <f>$H$9+($S$7*Q166)</f>
        <v>43979</v>
      </c>
      <c r="G166" s="200">
        <f t="shared" si="95"/>
        <v>43979</v>
      </c>
      <c r="H166" s="199">
        <f>$H$9+($S$7*S166)</f>
        <v>44252</v>
      </c>
      <c r="I166" s="200">
        <f t="shared" si="102"/>
        <v>44252</v>
      </c>
      <c r="J166" s="201">
        <f>$J$9+($S$7*S166)</f>
        <v>44253</v>
      </c>
      <c r="K166" s="199">
        <f>$K$9+($S$7*S166)</f>
        <v>44253</v>
      </c>
      <c r="L166" s="200">
        <f t="shared" si="103"/>
        <v>44253</v>
      </c>
      <c r="M166" s="199">
        <f t="shared" si="104"/>
        <v>44267</v>
      </c>
      <c r="N166" s="200">
        <f t="shared" si="105"/>
        <v>44267</v>
      </c>
      <c r="O166" s="202">
        <f>$O$9</f>
        <v>14</v>
      </c>
      <c r="P166" s="203" t="str">
        <f>$P$9</f>
        <v>TS</v>
      </c>
      <c r="Q166" s="420"/>
      <c r="R166" s="204" t="str">
        <f>$R$8</f>
        <v>-</v>
      </c>
      <c r="S166" s="205">
        <v>39</v>
      </c>
    </row>
    <row r="167" spans="1:19" ht="17.25" hidden="1" customHeight="1" x14ac:dyDescent="0.25">
      <c r="A167" s="346"/>
      <c r="B167" s="314" t="s">
        <v>411</v>
      </c>
      <c r="C167" s="315" t="s">
        <v>416</v>
      </c>
      <c r="D167" s="370">
        <f>IF((ISBLANK($D$10)),"----",(($D$10)+($S$7*S167)))</f>
        <v>44251</v>
      </c>
      <c r="E167" s="316">
        <f t="shared" si="101"/>
        <v>44251</v>
      </c>
      <c r="F167" s="370">
        <f>$H$10+($S$7*Q167)</f>
        <v>43979</v>
      </c>
      <c r="G167" s="316">
        <f t="shared" si="95"/>
        <v>43979</v>
      </c>
      <c r="H167" s="370">
        <f>$H$10+($S$7*S167)</f>
        <v>44252</v>
      </c>
      <c r="I167" s="316">
        <f t="shared" si="102"/>
        <v>44252</v>
      </c>
      <c r="J167" s="371">
        <f>$J$10+($S$7*S167)</f>
        <v>44253</v>
      </c>
      <c r="K167" s="370">
        <f>$K$10+($S$7*S167)</f>
        <v>44254</v>
      </c>
      <c r="L167" s="316">
        <f t="shared" si="103"/>
        <v>44254</v>
      </c>
      <c r="M167" s="370">
        <f t="shared" si="104"/>
        <v>44266</v>
      </c>
      <c r="N167" s="316">
        <f t="shared" si="105"/>
        <v>44266</v>
      </c>
      <c r="O167" s="317">
        <f>$O$10</f>
        <v>12</v>
      </c>
      <c r="P167" s="318" t="str">
        <f>$P$10</f>
        <v>ONE</v>
      </c>
      <c r="Q167" s="423"/>
      <c r="R167" s="319" t="str">
        <f>$R$10</f>
        <v>LAEM CHABANGからフィーダーまたはトラック輸送</v>
      </c>
      <c r="S167" s="205">
        <v>39</v>
      </c>
    </row>
    <row r="168" spans="1:19" ht="17.25" hidden="1" customHeight="1" x14ac:dyDescent="0.25">
      <c r="A168" s="426"/>
      <c r="B168" s="306" t="s">
        <v>423</v>
      </c>
      <c r="C168" s="292" t="s">
        <v>430</v>
      </c>
      <c r="D168" s="293" t="str">
        <f>IF((ISBLANK($D$11)),"----",(($D$11)+($S$7*S168)))</f>
        <v>----</v>
      </c>
      <c r="E168" s="294" t="str">
        <f t="shared" si="101"/>
        <v>----</v>
      </c>
      <c r="F168" s="293">
        <f>$H$11+($S$7*Q168)</f>
        <v>43980</v>
      </c>
      <c r="G168" s="294">
        <f t="shared" si="95"/>
        <v>43980</v>
      </c>
      <c r="H168" s="293">
        <f>$H$11+($S$7*S168)</f>
        <v>44253</v>
      </c>
      <c r="I168" s="294">
        <f t="shared" si="102"/>
        <v>44253</v>
      </c>
      <c r="J168" s="295">
        <f>$J$11+($S$7*S168)</f>
        <v>44254</v>
      </c>
      <c r="K168" s="293">
        <f>$K$11+($S$7*S168)</f>
        <v>44254</v>
      </c>
      <c r="L168" s="294">
        <f t="shared" si="103"/>
        <v>44254</v>
      </c>
      <c r="M168" s="293">
        <f t="shared" si="104"/>
        <v>44265</v>
      </c>
      <c r="N168" s="294">
        <f t="shared" si="105"/>
        <v>44265</v>
      </c>
      <c r="O168" s="296">
        <f>$O$11</f>
        <v>11</v>
      </c>
      <c r="P168" s="297" t="str">
        <f>$P$11</f>
        <v>CNC</v>
      </c>
      <c r="Q168" s="440"/>
      <c r="R168" s="298" t="str">
        <f>$R$8</f>
        <v>-</v>
      </c>
      <c r="S168" s="205">
        <v>39</v>
      </c>
    </row>
    <row r="169" spans="1:19" ht="17.25" hidden="1" customHeight="1" x14ac:dyDescent="0.25">
      <c r="A169" s="174"/>
      <c r="B169" s="165" t="s">
        <v>44</v>
      </c>
      <c r="C169" s="309" t="s">
        <v>471</v>
      </c>
      <c r="D169" s="169">
        <f>IF((ISBLANK($D$8)),"----",(($D$8)+($S$7*S169)))</f>
        <v>44257</v>
      </c>
      <c r="E169" s="168">
        <f t="shared" si="101"/>
        <v>44257</v>
      </c>
      <c r="F169" s="169">
        <f>$H$8+($S$7*Q169)</f>
        <v>43978</v>
      </c>
      <c r="G169" s="168">
        <f t="shared" si="95"/>
        <v>43978</v>
      </c>
      <c r="H169" s="169">
        <f>$H$8+($S$7*S169)</f>
        <v>44258</v>
      </c>
      <c r="I169" s="168">
        <f t="shared" si="102"/>
        <v>44258</v>
      </c>
      <c r="J169" s="310">
        <f>$J$8+($S$7*S169)</f>
        <v>44259</v>
      </c>
      <c r="K169" s="169">
        <f>$K$8+($S$7*S169)</f>
        <v>44259</v>
      </c>
      <c r="L169" s="168">
        <f t="shared" si="103"/>
        <v>44259</v>
      </c>
      <c r="M169" s="169">
        <f t="shared" si="104"/>
        <v>44271</v>
      </c>
      <c r="N169" s="168">
        <f t="shared" si="105"/>
        <v>44271</v>
      </c>
      <c r="O169" s="311">
        <f>$O$8</f>
        <v>12</v>
      </c>
      <c r="P169" s="312" t="str">
        <f>$P$8</f>
        <v>CNC</v>
      </c>
      <c r="Q169" s="417"/>
      <c r="R169" s="313" t="str">
        <f>$R$8</f>
        <v>-</v>
      </c>
      <c r="S169" s="195">
        <v>40</v>
      </c>
    </row>
    <row r="170" spans="1:19" ht="17.25" hidden="1" customHeight="1" x14ac:dyDescent="0.25">
      <c r="A170" s="382"/>
      <c r="B170" s="197" t="s">
        <v>216</v>
      </c>
      <c r="C170" s="198" t="s">
        <v>480</v>
      </c>
      <c r="D170" s="199" t="str">
        <f>IF((ISBLANK($D$9)),"----",(($D$9)+($S$7*S170)))</f>
        <v>----</v>
      </c>
      <c r="E170" s="200" t="str">
        <f t="shared" si="101"/>
        <v>----</v>
      </c>
      <c r="F170" s="199">
        <f>$H$9+($S$7*Q170)</f>
        <v>43979</v>
      </c>
      <c r="G170" s="200">
        <f t="shared" si="95"/>
        <v>43979</v>
      </c>
      <c r="H170" s="199">
        <f>$H$9+($S$7*S170)</f>
        <v>44259</v>
      </c>
      <c r="I170" s="200">
        <f t="shared" si="102"/>
        <v>44259</v>
      </c>
      <c r="J170" s="201">
        <f>$J$9+($S$7*S170)</f>
        <v>44260</v>
      </c>
      <c r="K170" s="199">
        <f>$K$9+($S$7*S170)</f>
        <v>44260</v>
      </c>
      <c r="L170" s="200">
        <f t="shared" si="103"/>
        <v>44260</v>
      </c>
      <c r="M170" s="199">
        <f t="shared" si="104"/>
        <v>44274</v>
      </c>
      <c r="N170" s="200">
        <f t="shared" si="105"/>
        <v>44274</v>
      </c>
      <c r="O170" s="202">
        <f>$O$9</f>
        <v>14</v>
      </c>
      <c r="P170" s="203" t="str">
        <f>$P$9</f>
        <v>TS</v>
      </c>
      <c r="Q170" s="420"/>
      <c r="R170" s="204" t="str">
        <f>$R$8</f>
        <v>-</v>
      </c>
      <c r="S170" s="205">
        <v>40</v>
      </c>
    </row>
    <row r="171" spans="1:19" ht="17.25" hidden="1" customHeight="1" x14ac:dyDescent="0.25">
      <c r="A171" s="346"/>
      <c r="B171" s="314" t="s">
        <v>260</v>
      </c>
      <c r="C171" s="315" t="s">
        <v>482</v>
      </c>
      <c r="D171" s="370">
        <f>IF((ISBLANK($D$10)),"----",(($D$10)+($S$7*S171)))</f>
        <v>44258</v>
      </c>
      <c r="E171" s="316">
        <f t="shared" si="101"/>
        <v>44258</v>
      </c>
      <c r="F171" s="370">
        <f>$H$10+($S$7*Q171)</f>
        <v>43979</v>
      </c>
      <c r="G171" s="316">
        <f t="shared" si="95"/>
        <v>43979</v>
      </c>
      <c r="H171" s="370">
        <f>$H$10+($S$7*S171)</f>
        <v>44259</v>
      </c>
      <c r="I171" s="316">
        <f t="shared" si="102"/>
        <v>44259</v>
      </c>
      <c r="J171" s="371">
        <f>$J$10+($S$7*S171)</f>
        <v>44260</v>
      </c>
      <c r="K171" s="370">
        <f>$K$10+($S$7*S171)</f>
        <v>44261</v>
      </c>
      <c r="L171" s="316">
        <f t="shared" si="103"/>
        <v>44261</v>
      </c>
      <c r="M171" s="370">
        <f t="shared" si="104"/>
        <v>44273</v>
      </c>
      <c r="N171" s="316">
        <f t="shared" si="105"/>
        <v>44273</v>
      </c>
      <c r="O171" s="317">
        <f>$O$10</f>
        <v>12</v>
      </c>
      <c r="P171" s="318" t="str">
        <f>$P$10</f>
        <v>ONE</v>
      </c>
      <c r="Q171" s="423"/>
      <c r="R171" s="319" t="str">
        <f>$R$10</f>
        <v>LAEM CHABANGからフィーダーまたはトラック輸送</v>
      </c>
      <c r="S171" s="205">
        <v>40</v>
      </c>
    </row>
    <row r="172" spans="1:19" ht="17.25" hidden="1" customHeight="1" x14ac:dyDescent="0.25">
      <c r="A172" s="426"/>
      <c r="B172" s="306" t="s">
        <v>475</v>
      </c>
      <c r="C172" s="292" t="s">
        <v>477</v>
      </c>
      <c r="D172" s="293" t="str">
        <f>IF((ISBLANK($D$11)),"----",(($D$11)+($S$7*S172)))</f>
        <v>----</v>
      </c>
      <c r="E172" s="294" t="str">
        <f t="shared" si="101"/>
        <v>----</v>
      </c>
      <c r="F172" s="293">
        <f>$H$11+($S$7*Q172)</f>
        <v>43980</v>
      </c>
      <c r="G172" s="294">
        <f t="shared" si="95"/>
        <v>43980</v>
      </c>
      <c r="H172" s="293">
        <f>$H$11+($S$7*S172)</f>
        <v>44260</v>
      </c>
      <c r="I172" s="294">
        <f t="shared" si="102"/>
        <v>44260</v>
      </c>
      <c r="J172" s="295">
        <f>$J$11+($S$7*S172)</f>
        <v>44261</v>
      </c>
      <c r="K172" s="293">
        <f>$K$11+($S$7*S172)</f>
        <v>44261</v>
      </c>
      <c r="L172" s="294">
        <f t="shared" si="103"/>
        <v>44261</v>
      </c>
      <c r="M172" s="293">
        <f t="shared" si="104"/>
        <v>44272</v>
      </c>
      <c r="N172" s="294">
        <f t="shared" si="105"/>
        <v>44272</v>
      </c>
      <c r="O172" s="296">
        <f>$O$11</f>
        <v>11</v>
      </c>
      <c r="P172" s="297" t="str">
        <f>$P$11</f>
        <v>CNC</v>
      </c>
      <c r="Q172" s="440"/>
      <c r="R172" s="298" t="str">
        <f>$R$8</f>
        <v>-</v>
      </c>
      <c r="S172" s="205">
        <v>40</v>
      </c>
    </row>
    <row r="173" spans="1:19" ht="17.25" hidden="1" customHeight="1" x14ac:dyDescent="0.25">
      <c r="A173" s="174"/>
      <c r="B173" s="165" t="s">
        <v>402</v>
      </c>
      <c r="C173" s="309" t="s">
        <v>472</v>
      </c>
      <c r="D173" s="169">
        <f>IF((ISBLANK($D$8)),"----",(($D$8)+($S$7*S173)))</f>
        <v>44264</v>
      </c>
      <c r="E173" s="168">
        <f t="shared" ref="E173:E176" si="106">D173</f>
        <v>44264</v>
      </c>
      <c r="F173" s="169">
        <f>$H$8+($S$7*Q173)</f>
        <v>43978</v>
      </c>
      <c r="G173" s="168">
        <f t="shared" si="95"/>
        <v>43978</v>
      </c>
      <c r="H173" s="169">
        <f>$H$8+($S$7*S173)</f>
        <v>44265</v>
      </c>
      <c r="I173" s="168">
        <f t="shared" ref="I173:I176" si="107">H173</f>
        <v>44265</v>
      </c>
      <c r="J173" s="310">
        <f>$J$8+($S$7*S173)</f>
        <v>44266</v>
      </c>
      <c r="K173" s="169">
        <f>$K$8+($S$7*S173)</f>
        <v>44266</v>
      </c>
      <c r="L173" s="168">
        <f t="shared" ref="L173:L176" si="108">K173</f>
        <v>44266</v>
      </c>
      <c r="M173" s="169">
        <f t="shared" ref="M173:M176" si="109">K173+O173</f>
        <v>44278</v>
      </c>
      <c r="N173" s="168">
        <f t="shared" ref="N173:N176" si="110">M173</f>
        <v>44278</v>
      </c>
      <c r="O173" s="311">
        <f>$O$8</f>
        <v>12</v>
      </c>
      <c r="P173" s="312" t="str">
        <f>$P$8</f>
        <v>CNC</v>
      </c>
      <c r="Q173" s="417"/>
      <c r="R173" s="313" t="str">
        <f>$R$8</f>
        <v>-</v>
      </c>
      <c r="S173" s="195">
        <v>41</v>
      </c>
    </row>
    <row r="174" spans="1:19" ht="17.25" hidden="1" customHeight="1" x14ac:dyDescent="0.25">
      <c r="A174" s="382"/>
      <c r="B174" s="197" t="s">
        <v>208</v>
      </c>
      <c r="C174" s="198" t="s">
        <v>480</v>
      </c>
      <c r="D174" s="199" t="str">
        <f>IF((ISBLANK($D$9)),"----",(($D$9)+($S$7*S174)))</f>
        <v>----</v>
      </c>
      <c r="E174" s="200" t="str">
        <f t="shared" si="106"/>
        <v>----</v>
      </c>
      <c r="F174" s="199">
        <f>$H$9+($S$7*Q174)</f>
        <v>43979</v>
      </c>
      <c r="G174" s="200">
        <f t="shared" si="95"/>
        <v>43979</v>
      </c>
      <c r="H174" s="199">
        <f>$H$9+($S$7*S174)</f>
        <v>44266</v>
      </c>
      <c r="I174" s="200">
        <f t="shared" si="107"/>
        <v>44266</v>
      </c>
      <c r="J174" s="201">
        <f>$J$9+($S$7*S174)</f>
        <v>44267</v>
      </c>
      <c r="K174" s="199">
        <f>$K$9+($S$7*S174)</f>
        <v>44267</v>
      </c>
      <c r="L174" s="200">
        <f t="shared" si="108"/>
        <v>44267</v>
      </c>
      <c r="M174" s="199">
        <f t="shared" si="109"/>
        <v>44281</v>
      </c>
      <c r="N174" s="200">
        <f t="shared" si="110"/>
        <v>44281</v>
      </c>
      <c r="O174" s="202">
        <f>$O$9</f>
        <v>14</v>
      </c>
      <c r="P174" s="203" t="str">
        <f>$P$9</f>
        <v>TS</v>
      </c>
      <c r="Q174" s="420"/>
      <c r="R174" s="204" t="str">
        <f>$R$8</f>
        <v>-</v>
      </c>
      <c r="S174" s="205">
        <v>41</v>
      </c>
    </row>
    <row r="175" spans="1:19" ht="17.25" hidden="1" customHeight="1" x14ac:dyDescent="0.25">
      <c r="A175" s="346"/>
      <c r="B175" s="314" t="s">
        <v>26</v>
      </c>
      <c r="C175" s="315" t="s">
        <v>233</v>
      </c>
      <c r="D175" s="370">
        <f>IF((ISBLANK($D$10)),"----",(($D$10)+($S$7*S175)))</f>
        <v>44265</v>
      </c>
      <c r="E175" s="316">
        <f t="shared" si="106"/>
        <v>44265</v>
      </c>
      <c r="F175" s="370">
        <f>$H$10+($S$7*Q175)</f>
        <v>43979</v>
      </c>
      <c r="G175" s="316">
        <f t="shared" si="95"/>
        <v>43979</v>
      </c>
      <c r="H175" s="370">
        <f>$H$10+($S$7*S175)</f>
        <v>44266</v>
      </c>
      <c r="I175" s="316">
        <f t="shared" si="107"/>
        <v>44266</v>
      </c>
      <c r="J175" s="371">
        <f>$J$10+($S$7*S175)</f>
        <v>44267</v>
      </c>
      <c r="K175" s="370">
        <f>$K$10+($S$7*S175)</f>
        <v>44268</v>
      </c>
      <c r="L175" s="316">
        <f t="shared" si="108"/>
        <v>44268</v>
      </c>
      <c r="M175" s="370">
        <f t="shared" si="109"/>
        <v>44280</v>
      </c>
      <c r="N175" s="316">
        <f t="shared" si="110"/>
        <v>44280</v>
      </c>
      <c r="O175" s="317">
        <f>$O$10</f>
        <v>12</v>
      </c>
      <c r="P175" s="318" t="str">
        <f>$P$10</f>
        <v>ONE</v>
      </c>
      <c r="Q175" s="423"/>
      <c r="R175" s="319" t="str">
        <f>$R$10</f>
        <v>LAEM CHABANGからフィーダーまたはトラック輸送</v>
      </c>
      <c r="S175" s="205">
        <v>41</v>
      </c>
    </row>
    <row r="176" spans="1:19" ht="17.25" hidden="1" customHeight="1" x14ac:dyDescent="0.25">
      <c r="A176" s="426"/>
      <c r="B176" s="306" t="s">
        <v>191</v>
      </c>
      <c r="C176" s="292" t="s">
        <v>478</v>
      </c>
      <c r="D176" s="293" t="str">
        <f>IF((ISBLANK($D$11)),"----",(($D$11)+($S$7*S176)))</f>
        <v>----</v>
      </c>
      <c r="E176" s="294" t="str">
        <f t="shared" si="106"/>
        <v>----</v>
      </c>
      <c r="F176" s="293">
        <f>$H$11+($S$7*Q176)</f>
        <v>43980</v>
      </c>
      <c r="G176" s="294">
        <f t="shared" si="95"/>
        <v>43980</v>
      </c>
      <c r="H176" s="293">
        <f>$H$11+($S$7*S176)</f>
        <v>44267</v>
      </c>
      <c r="I176" s="294">
        <f t="shared" si="107"/>
        <v>44267</v>
      </c>
      <c r="J176" s="295">
        <f>$J$11+($S$7*S176)</f>
        <v>44268</v>
      </c>
      <c r="K176" s="293">
        <f>$K$11+($S$7*S176)</f>
        <v>44268</v>
      </c>
      <c r="L176" s="294">
        <f t="shared" si="108"/>
        <v>44268</v>
      </c>
      <c r="M176" s="293">
        <f t="shared" si="109"/>
        <v>44279</v>
      </c>
      <c r="N176" s="294">
        <f t="shared" si="110"/>
        <v>44279</v>
      </c>
      <c r="O176" s="296">
        <f>$O$11</f>
        <v>11</v>
      </c>
      <c r="P176" s="297" t="str">
        <f>$P$11</f>
        <v>CNC</v>
      </c>
      <c r="Q176" s="440"/>
      <c r="R176" s="298" t="str">
        <f>$R$8</f>
        <v>-</v>
      </c>
      <c r="S176" s="205">
        <v>41</v>
      </c>
    </row>
    <row r="177" spans="1:19" ht="17.25" hidden="1" customHeight="1" x14ac:dyDescent="0.25">
      <c r="A177" s="174"/>
      <c r="B177" s="165" t="s">
        <v>53</v>
      </c>
      <c r="C177" s="309" t="s">
        <v>473</v>
      </c>
      <c r="D177" s="169">
        <f>IF((ISBLANK($D$8)),"----",(($D$8)+($S$7*S177)))</f>
        <v>44271</v>
      </c>
      <c r="E177" s="168">
        <f t="shared" ref="E177:E180" si="111">D177</f>
        <v>44271</v>
      </c>
      <c r="F177" s="169">
        <f>$H$8+($S$7*Q177)</f>
        <v>43978</v>
      </c>
      <c r="G177" s="168">
        <f t="shared" si="95"/>
        <v>43978</v>
      </c>
      <c r="H177" s="169">
        <f>$H$8+($S$7*S177)</f>
        <v>44272</v>
      </c>
      <c r="I177" s="168">
        <f t="shared" ref="I177:I180" si="112">H177</f>
        <v>44272</v>
      </c>
      <c r="J177" s="310">
        <f>$J$8+($S$7*S177)</f>
        <v>44273</v>
      </c>
      <c r="K177" s="169">
        <f>$K$8+($S$7*S177)</f>
        <v>44273</v>
      </c>
      <c r="L177" s="168">
        <f t="shared" ref="L177:L180" si="113">K177</f>
        <v>44273</v>
      </c>
      <c r="M177" s="169">
        <f t="shared" ref="M177:M180" si="114">K177+O177</f>
        <v>44285</v>
      </c>
      <c r="N177" s="168">
        <f t="shared" ref="N177:N180" si="115">M177</f>
        <v>44285</v>
      </c>
      <c r="O177" s="311">
        <f>$O$8</f>
        <v>12</v>
      </c>
      <c r="P177" s="312" t="str">
        <f>$P$8</f>
        <v>CNC</v>
      </c>
      <c r="Q177" s="417"/>
      <c r="R177" s="313" t="str">
        <f>$R$8</f>
        <v>-</v>
      </c>
      <c r="S177" s="195">
        <v>42</v>
      </c>
    </row>
    <row r="178" spans="1:19" ht="17.25" hidden="1" customHeight="1" x14ac:dyDescent="0.25">
      <c r="A178" s="382"/>
      <c r="B178" s="197" t="s">
        <v>201</v>
      </c>
      <c r="C178" s="198" t="s">
        <v>480</v>
      </c>
      <c r="D178" s="199" t="str">
        <f>IF((ISBLANK($D$9)),"----",(($D$9)+($S$7*S178)))</f>
        <v>----</v>
      </c>
      <c r="E178" s="200" t="str">
        <f t="shared" si="111"/>
        <v>----</v>
      </c>
      <c r="F178" s="199">
        <f>$H$9+($S$7*Q178)</f>
        <v>43979</v>
      </c>
      <c r="G178" s="200">
        <f t="shared" si="95"/>
        <v>43979</v>
      </c>
      <c r="H178" s="199">
        <f>$H$9+($S$7*S178)</f>
        <v>44273</v>
      </c>
      <c r="I178" s="200">
        <f t="shared" si="112"/>
        <v>44273</v>
      </c>
      <c r="J178" s="201">
        <f>$J$9+($S$7*S178)</f>
        <v>44274</v>
      </c>
      <c r="K178" s="199">
        <f>$K$9+($S$7*S178)</f>
        <v>44274</v>
      </c>
      <c r="L178" s="200">
        <f t="shared" si="113"/>
        <v>44274</v>
      </c>
      <c r="M178" s="199">
        <f t="shared" si="114"/>
        <v>44288</v>
      </c>
      <c r="N178" s="200">
        <f t="shared" si="115"/>
        <v>44288</v>
      </c>
      <c r="O178" s="202">
        <f>$O$9</f>
        <v>14</v>
      </c>
      <c r="P178" s="203" t="str">
        <f>$P$9</f>
        <v>TS</v>
      </c>
      <c r="Q178" s="420"/>
      <c r="R178" s="204" t="str">
        <f>$R$8</f>
        <v>-</v>
      </c>
      <c r="S178" s="205">
        <v>42</v>
      </c>
    </row>
    <row r="179" spans="1:19" ht="17.25" hidden="1" customHeight="1" x14ac:dyDescent="0.25">
      <c r="A179" s="346"/>
      <c r="B179" s="314" t="s">
        <v>263</v>
      </c>
      <c r="C179" s="315" t="s">
        <v>483</v>
      </c>
      <c r="D179" s="370">
        <f>IF((ISBLANK($D$10)),"----",(($D$10)+($S$7*S179)))</f>
        <v>44272</v>
      </c>
      <c r="E179" s="316">
        <f t="shared" si="111"/>
        <v>44272</v>
      </c>
      <c r="F179" s="370">
        <f>$H$10+($S$7*Q179)</f>
        <v>43979</v>
      </c>
      <c r="G179" s="316">
        <f t="shared" si="95"/>
        <v>43979</v>
      </c>
      <c r="H179" s="370">
        <f>$H$10+($S$7*S179)</f>
        <v>44273</v>
      </c>
      <c r="I179" s="316">
        <f t="shared" si="112"/>
        <v>44273</v>
      </c>
      <c r="J179" s="371">
        <f>$J$10+($S$7*S179)</f>
        <v>44274</v>
      </c>
      <c r="K179" s="370">
        <f>$K$10+($S$7*S179)</f>
        <v>44275</v>
      </c>
      <c r="L179" s="316">
        <f t="shared" si="113"/>
        <v>44275</v>
      </c>
      <c r="M179" s="370">
        <f t="shared" si="114"/>
        <v>44287</v>
      </c>
      <c r="N179" s="316">
        <f t="shared" si="115"/>
        <v>44287</v>
      </c>
      <c r="O179" s="317">
        <f>$O$10</f>
        <v>12</v>
      </c>
      <c r="P179" s="318" t="str">
        <f>$P$10</f>
        <v>ONE</v>
      </c>
      <c r="Q179" s="423"/>
      <c r="R179" s="319" t="str">
        <f>$R$10</f>
        <v>LAEM CHABANGからフィーダーまたはトラック輸送</v>
      </c>
      <c r="S179" s="205">
        <v>42</v>
      </c>
    </row>
    <row r="180" spans="1:19" ht="17.25" hidden="1" customHeight="1" x14ac:dyDescent="0.25">
      <c r="A180" s="426"/>
      <c r="B180" s="306" t="s">
        <v>32</v>
      </c>
      <c r="C180" s="292" t="s">
        <v>479</v>
      </c>
      <c r="D180" s="293" t="str">
        <f>IF((ISBLANK($D$11)),"----",(($D$11)+($S$7*S180)))</f>
        <v>----</v>
      </c>
      <c r="E180" s="294" t="str">
        <f t="shared" si="111"/>
        <v>----</v>
      </c>
      <c r="F180" s="293">
        <f>$H$11+($S$7*Q180)</f>
        <v>43980</v>
      </c>
      <c r="G180" s="294">
        <f t="shared" si="95"/>
        <v>43980</v>
      </c>
      <c r="H180" s="293">
        <f>$H$11+($S$7*S180)</f>
        <v>44274</v>
      </c>
      <c r="I180" s="294">
        <f t="shared" si="112"/>
        <v>44274</v>
      </c>
      <c r="J180" s="295">
        <f>$J$11+($S$7*S180)</f>
        <v>44275</v>
      </c>
      <c r="K180" s="293">
        <f>$K$11+($S$7*S180)</f>
        <v>44275</v>
      </c>
      <c r="L180" s="294">
        <f t="shared" si="113"/>
        <v>44275</v>
      </c>
      <c r="M180" s="293">
        <f t="shared" si="114"/>
        <v>44286</v>
      </c>
      <c r="N180" s="294">
        <f t="shared" si="115"/>
        <v>44286</v>
      </c>
      <c r="O180" s="296">
        <f>$O$11</f>
        <v>11</v>
      </c>
      <c r="P180" s="297" t="str">
        <f>$P$11</f>
        <v>CNC</v>
      </c>
      <c r="Q180" s="440"/>
      <c r="R180" s="298" t="str">
        <f>$R$8</f>
        <v>-</v>
      </c>
      <c r="S180" s="205">
        <v>42</v>
      </c>
    </row>
    <row r="181" spans="1:19" ht="17.25" hidden="1" customHeight="1" x14ac:dyDescent="0.25">
      <c r="A181" s="174"/>
      <c r="B181" s="165" t="s">
        <v>34</v>
      </c>
      <c r="C181" s="309" t="s">
        <v>474</v>
      </c>
      <c r="D181" s="169">
        <f>IF((ISBLANK($D$8)),"----",(($D$8)+($S$7*S181)))</f>
        <v>44278</v>
      </c>
      <c r="E181" s="168">
        <f t="shared" ref="E181:E184" si="116">D181</f>
        <v>44278</v>
      </c>
      <c r="F181" s="169">
        <f>$H$8+($S$7*Q181)</f>
        <v>43978</v>
      </c>
      <c r="G181" s="168">
        <f t="shared" si="95"/>
        <v>43978</v>
      </c>
      <c r="H181" s="169">
        <f>$H$8+($S$7*S181)</f>
        <v>44279</v>
      </c>
      <c r="I181" s="168">
        <f t="shared" ref="I181:I184" si="117">H181</f>
        <v>44279</v>
      </c>
      <c r="J181" s="310">
        <f>$J$8+($S$7*S181)</f>
        <v>44280</v>
      </c>
      <c r="K181" s="169">
        <f>$K$8+($S$7*S181)</f>
        <v>44280</v>
      </c>
      <c r="L181" s="168">
        <f t="shared" ref="L181:L184" si="118">K181</f>
        <v>44280</v>
      </c>
      <c r="M181" s="169">
        <f t="shared" ref="M181:M184" si="119">K181+O181</f>
        <v>44292</v>
      </c>
      <c r="N181" s="168">
        <f t="shared" ref="N181:N184" si="120">M181</f>
        <v>44292</v>
      </c>
      <c r="O181" s="311">
        <f>$O$8</f>
        <v>12</v>
      </c>
      <c r="P181" s="312" t="str">
        <f>$P$8</f>
        <v>CNC</v>
      </c>
      <c r="Q181" s="417"/>
      <c r="R181" s="313" t="str">
        <f>$R$8</f>
        <v>-</v>
      </c>
      <c r="S181" s="195">
        <v>43</v>
      </c>
    </row>
    <row r="182" spans="1:19" ht="17.25" hidden="1" customHeight="1" x14ac:dyDescent="0.25">
      <c r="A182" s="382"/>
      <c r="B182" s="197" t="s">
        <v>214</v>
      </c>
      <c r="C182" s="198" t="s">
        <v>481</v>
      </c>
      <c r="D182" s="199" t="str">
        <f>IF((ISBLANK($D$9)),"----",(($D$9)+($S$7*S182)))</f>
        <v>----</v>
      </c>
      <c r="E182" s="200" t="str">
        <f t="shared" si="116"/>
        <v>----</v>
      </c>
      <c r="F182" s="199">
        <f>$H$9+($S$7*Q182)</f>
        <v>43979</v>
      </c>
      <c r="G182" s="200">
        <f t="shared" si="95"/>
        <v>43979</v>
      </c>
      <c r="H182" s="199">
        <f>$H$9+($S$7*S182)</f>
        <v>44280</v>
      </c>
      <c r="I182" s="200">
        <f t="shared" si="117"/>
        <v>44280</v>
      </c>
      <c r="J182" s="201">
        <f>$J$9+($S$7*S182)</f>
        <v>44281</v>
      </c>
      <c r="K182" s="199">
        <f>$K$9+($S$7*S182)</f>
        <v>44281</v>
      </c>
      <c r="L182" s="200">
        <f t="shared" si="118"/>
        <v>44281</v>
      </c>
      <c r="M182" s="199">
        <f t="shared" si="119"/>
        <v>44295</v>
      </c>
      <c r="N182" s="200">
        <f t="shared" si="120"/>
        <v>44295</v>
      </c>
      <c r="O182" s="202">
        <f>$O$9</f>
        <v>14</v>
      </c>
      <c r="P182" s="203" t="str">
        <f>$P$9</f>
        <v>TS</v>
      </c>
      <c r="Q182" s="420"/>
      <c r="R182" s="204" t="str">
        <f>$R$8</f>
        <v>-</v>
      </c>
      <c r="S182" s="205">
        <v>43</v>
      </c>
    </row>
    <row r="183" spans="1:19" ht="17.25" hidden="1" customHeight="1" x14ac:dyDescent="0.25">
      <c r="A183" s="346"/>
      <c r="B183" s="314" t="s">
        <v>260</v>
      </c>
      <c r="C183" s="315" t="s">
        <v>484</v>
      </c>
      <c r="D183" s="370">
        <f>IF((ISBLANK($D$10)),"----",(($D$10)+($S$7*S183)))</f>
        <v>44279</v>
      </c>
      <c r="E183" s="316">
        <f t="shared" si="116"/>
        <v>44279</v>
      </c>
      <c r="F183" s="370">
        <f>$H$10+($S$7*Q183)</f>
        <v>43979</v>
      </c>
      <c r="G183" s="316">
        <f t="shared" si="95"/>
        <v>43979</v>
      </c>
      <c r="H183" s="370">
        <f>$H$10+($S$7*S183)</f>
        <v>44280</v>
      </c>
      <c r="I183" s="316">
        <f t="shared" si="117"/>
        <v>44280</v>
      </c>
      <c r="J183" s="371">
        <f>$J$10+($S$7*S183)</f>
        <v>44281</v>
      </c>
      <c r="K183" s="370">
        <f>$K$10+($S$7*S183)</f>
        <v>44282</v>
      </c>
      <c r="L183" s="316">
        <f t="shared" si="118"/>
        <v>44282</v>
      </c>
      <c r="M183" s="370">
        <f t="shared" si="119"/>
        <v>44294</v>
      </c>
      <c r="N183" s="316">
        <f t="shared" si="120"/>
        <v>44294</v>
      </c>
      <c r="O183" s="317">
        <f>$O$10</f>
        <v>12</v>
      </c>
      <c r="P183" s="318" t="str">
        <f>$P$10</f>
        <v>ONE</v>
      </c>
      <c r="Q183" s="423"/>
      <c r="R183" s="319" t="str">
        <f>$R$10</f>
        <v>LAEM CHABANGからフィーダーまたはトラック輸送</v>
      </c>
      <c r="S183" s="205">
        <v>43</v>
      </c>
    </row>
    <row r="184" spans="1:19" ht="17.25" hidden="1" customHeight="1" x14ac:dyDescent="0.25">
      <c r="A184" s="426"/>
      <c r="B184" s="306" t="s">
        <v>42</v>
      </c>
      <c r="C184" s="292" t="s">
        <v>15</v>
      </c>
      <c r="D184" s="293" t="str">
        <f>IF((ISBLANK($D$11)),"----",(($D$11)+($S$7*S184)))</f>
        <v>----</v>
      </c>
      <c r="E184" s="294" t="str">
        <f t="shared" si="116"/>
        <v>----</v>
      </c>
      <c r="F184" s="293">
        <f>$H$11+($S$7*Q184)</f>
        <v>43980</v>
      </c>
      <c r="G184" s="294">
        <f t="shared" si="95"/>
        <v>43980</v>
      </c>
      <c r="H184" s="293">
        <f>$H$11+($S$7*S184)</f>
        <v>44281</v>
      </c>
      <c r="I184" s="294">
        <f t="shared" si="117"/>
        <v>44281</v>
      </c>
      <c r="J184" s="295">
        <f>$J$11+($S$7*S184)</f>
        <v>44282</v>
      </c>
      <c r="K184" s="293">
        <f>$K$11+($S$7*S184)</f>
        <v>44282</v>
      </c>
      <c r="L184" s="294">
        <f t="shared" si="118"/>
        <v>44282</v>
      </c>
      <c r="M184" s="293">
        <f t="shared" si="119"/>
        <v>44293</v>
      </c>
      <c r="N184" s="294">
        <f t="shared" si="120"/>
        <v>44293</v>
      </c>
      <c r="O184" s="296">
        <f>$O$11</f>
        <v>11</v>
      </c>
      <c r="P184" s="297" t="str">
        <f>$P$11</f>
        <v>CNC</v>
      </c>
      <c r="Q184" s="440"/>
      <c r="R184" s="298" t="str">
        <f>$R$8</f>
        <v>-</v>
      </c>
      <c r="S184" s="218">
        <v>43</v>
      </c>
    </row>
    <row r="185" spans="1:19" ht="15" hidden="1" customHeight="1" x14ac:dyDescent="0.25">
      <c r="A185" s="383"/>
      <c r="B185" s="226"/>
      <c r="C185" s="337"/>
      <c r="D185" s="337"/>
      <c r="E185" s="337"/>
      <c r="F185" s="383"/>
      <c r="G185" s="383"/>
      <c r="H185" s="337"/>
      <c r="I185" s="337"/>
      <c r="J185" s="337"/>
      <c r="K185" s="337"/>
      <c r="L185" s="337"/>
      <c r="M185" s="337"/>
      <c r="N185" s="337"/>
      <c r="O185" s="337"/>
      <c r="P185" s="337"/>
      <c r="Q185" s="424"/>
      <c r="R185" s="337"/>
    </row>
    <row r="186" spans="1:19" ht="15" hidden="1" customHeight="1" x14ac:dyDescent="0.25">
      <c r="A186" s="383"/>
      <c r="B186" s="226"/>
      <c r="C186" s="366"/>
      <c r="D186" s="366"/>
      <c r="E186" s="366"/>
      <c r="F186" s="383"/>
      <c r="G186" s="383"/>
      <c r="H186" s="366"/>
      <c r="I186" s="366"/>
      <c r="J186" s="366"/>
      <c r="K186" s="366"/>
      <c r="L186" s="366"/>
      <c r="M186" s="366"/>
      <c r="N186" s="366"/>
      <c r="O186" s="366"/>
      <c r="P186" s="366"/>
      <c r="Q186" s="424"/>
      <c r="R186" s="366"/>
    </row>
    <row r="187" spans="1:19" ht="15" hidden="1" customHeight="1" x14ac:dyDescent="0.25">
      <c r="A187" s="383"/>
      <c r="B187" s="226"/>
      <c r="C187" s="366"/>
      <c r="D187" s="366"/>
      <c r="E187" s="366"/>
      <c r="F187" s="383"/>
      <c r="G187" s="383"/>
      <c r="H187" s="366"/>
      <c r="I187" s="366"/>
      <c r="J187" s="366"/>
      <c r="K187" s="366"/>
      <c r="L187" s="366"/>
      <c r="M187" s="366"/>
      <c r="N187" s="366"/>
      <c r="O187" s="366"/>
      <c r="P187" s="366"/>
      <c r="Q187" s="424"/>
      <c r="R187" s="366"/>
    </row>
    <row r="188" spans="1:19" ht="15" hidden="1" customHeight="1" x14ac:dyDescent="0.25">
      <c r="A188" s="383"/>
      <c r="B188" s="226"/>
      <c r="C188" s="366"/>
      <c r="D188" s="366"/>
      <c r="E188" s="366"/>
      <c r="F188" s="383"/>
      <c r="G188" s="383"/>
      <c r="H188" s="366"/>
      <c r="I188" s="366"/>
      <c r="J188" s="366"/>
      <c r="K188" s="366"/>
      <c r="L188" s="366"/>
      <c r="M188" s="366"/>
      <c r="N188" s="366"/>
      <c r="O188" s="366"/>
      <c r="P188" s="366"/>
      <c r="Q188" s="424"/>
      <c r="R188" s="366"/>
    </row>
    <row r="189" spans="1:19" ht="15" hidden="1" customHeight="1" x14ac:dyDescent="0.25">
      <c r="A189" s="383"/>
      <c r="B189" s="226"/>
      <c r="C189" s="366"/>
      <c r="D189" s="366"/>
      <c r="E189" s="366"/>
      <c r="F189" s="383"/>
      <c r="G189" s="383"/>
      <c r="H189" s="366"/>
      <c r="I189" s="366"/>
      <c r="J189" s="366"/>
      <c r="K189" s="366"/>
      <c r="L189" s="366"/>
      <c r="M189" s="366"/>
      <c r="N189" s="366"/>
      <c r="O189" s="366"/>
      <c r="P189" s="366"/>
      <c r="Q189" s="424"/>
      <c r="R189" s="366"/>
    </row>
    <row r="190" spans="1:19" ht="15" hidden="1" customHeight="1" x14ac:dyDescent="0.25">
      <c r="A190" s="383"/>
      <c r="B190" s="226"/>
      <c r="C190" s="366"/>
      <c r="D190" s="366"/>
      <c r="E190" s="366"/>
      <c r="F190" s="383"/>
      <c r="G190" s="383"/>
      <c r="H190" s="366"/>
      <c r="I190" s="366"/>
      <c r="J190" s="366"/>
      <c r="K190" s="366"/>
      <c r="L190" s="366"/>
      <c r="M190" s="366"/>
      <c r="N190" s="366"/>
      <c r="O190" s="366"/>
      <c r="P190" s="366"/>
      <c r="Q190" s="424"/>
      <c r="R190" s="366"/>
    </row>
    <row r="191" spans="1:19" ht="15" hidden="1" customHeight="1" x14ac:dyDescent="0.25">
      <c r="A191" s="383"/>
      <c r="B191" s="226"/>
      <c r="C191" s="366"/>
      <c r="D191" s="366"/>
      <c r="E191" s="366"/>
      <c r="F191" s="383"/>
      <c r="G191" s="383"/>
      <c r="H191" s="366"/>
      <c r="I191" s="366"/>
      <c r="J191" s="366"/>
      <c r="K191" s="366"/>
      <c r="L191" s="366"/>
      <c r="M191" s="366"/>
      <c r="N191" s="366"/>
      <c r="O191" s="366"/>
      <c r="P191" s="366"/>
      <c r="Q191" s="424"/>
      <c r="R191" s="366"/>
    </row>
    <row r="192" spans="1:19" ht="15" hidden="1" customHeight="1" x14ac:dyDescent="0.25">
      <c r="A192" s="383"/>
      <c r="B192" s="226"/>
      <c r="C192" s="366"/>
      <c r="D192" s="366"/>
      <c r="E192" s="366"/>
      <c r="F192" s="383"/>
      <c r="G192" s="383"/>
      <c r="H192" s="366"/>
      <c r="I192" s="366"/>
      <c r="J192" s="366"/>
      <c r="K192" s="366"/>
      <c r="L192" s="366"/>
      <c r="M192" s="366"/>
      <c r="N192" s="366"/>
      <c r="O192" s="366"/>
      <c r="P192" s="366"/>
      <c r="Q192" s="424"/>
      <c r="R192" s="366"/>
    </row>
    <row r="193" spans="1:19" ht="15" hidden="1" customHeight="1" x14ac:dyDescent="0.25">
      <c r="A193" s="383"/>
      <c r="B193" s="226"/>
      <c r="C193" s="366"/>
      <c r="D193" s="366"/>
      <c r="E193" s="366"/>
      <c r="F193" s="383"/>
      <c r="G193" s="383"/>
      <c r="H193" s="366"/>
      <c r="I193" s="366"/>
      <c r="J193" s="366"/>
      <c r="K193" s="366"/>
      <c r="L193" s="366"/>
      <c r="M193" s="366"/>
      <c r="N193" s="366"/>
      <c r="O193" s="366"/>
      <c r="P193" s="366"/>
      <c r="Q193" s="424"/>
      <c r="R193" s="366"/>
    </row>
    <row r="194" spans="1:19" ht="15" hidden="1" customHeight="1" x14ac:dyDescent="0.25">
      <c r="A194" s="383"/>
      <c r="B194" s="226"/>
      <c r="C194" s="366"/>
      <c r="D194" s="366"/>
      <c r="E194" s="366"/>
      <c r="F194" s="383"/>
      <c r="G194" s="383"/>
      <c r="H194" s="366"/>
      <c r="I194" s="366"/>
      <c r="J194" s="366"/>
      <c r="K194" s="366"/>
      <c r="L194" s="366"/>
      <c r="M194" s="366"/>
      <c r="N194" s="366"/>
      <c r="O194" s="366"/>
      <c r="P194" s="366"/>
      <c r="Q194" s="424"/>
      <c r="R194" s="366"/>
    </row>
    <row r="195" spans="1:19" ht="15" hidden="1" customHeight="1" x14ac:dyDescent="0.25">
      <c r="A195" s="383"/>
      <c r="B195" s="226"/>
      <c r="C195" s="366"/>
      <c r="D195" s="366"/>
      <c r="E195" s="366"/>
      <c r="F195" s="383"/>
      <c r="G195" s="383"/>
      <c r="H195" s="366"/>
      <c r="I195" s="366"/>
      <c r="J195" s="366"/>
      <c r="K195" s="366"/>
      <c r="L195" s="366"/>
      <c r="M195" s="366"/>
      <c r="N195" s="366"/>
      <c r="O195" s="366"/>
      <c r="P195" s="366"/>
      <c r="Q195" s="424"/>
      <c r="R195" s="366"/>
    </row>
    <row r="196" spans="1:19" ht="15" hidden="1" customHeight="1" x14ac:dyDescent="0.25">
      <c r="A196" s="383"/>
      <c r="B196" s="226"/>
      <c r="C196" s="366"/>
      <c r="D196" s="366"/>
      <c r="E196" s="366"/>
      <c r="F196" s="383"/>
      <c r="G196" s="383"/>
      <c r="H196" s="366"/>
      <c r="I196" s="366"/>
      <c r="J196" s="366"/>
      <c r="K196" s="366"/>
      <c r="L196" s="366"/>
      <c r="M196" s="366"/>
      <c r="N196" s="366"/>
      <c r="O196" s="366"/>
      <c r="P196" s="366"/>
      <c r="Q196" s="424"/>
      <c r="R196" s="366"/>
    </row>
    <row r="197" spans="1:19" ht="15" hidden="1" customHeight="1" x14ac:dyDescent="0.25">
      <c r="A197" s="383"/>
      <c r="B197" s="226"/>
      <c r="C197" s="366"/>
      <c r="D197" s="366"/>
      <c r="E197" s="366"/>
      <c r="F197" s="383"/>
      <c r="G197" s="383"/>
      <c r="H197" s="366"/>
      <c r="I197" s="366"/>
      <c r="J197" s="366"/>
      <c r="K197" s="366"/>
      <c r="L197" s="366"/>
      <c r="M197" s="366"/>
      <c r="N197" s="366"/>
      <c r="O197" s="366"/>
      <c r="P197" s="366"/>
      <c r="Q197" s="424"/>
      <c r="R197" s="366"/>
    </row>
    <row r="198" spans="1:19" ht="15" hidden="1" customHeight="1" x14ac:dyDescent="0.25">
      <c r="A198" s="383"/>
      <c r="B198" s="226"/>
      <c r="C198" s="366"/>
      <c r="D198" s="366"/>
      <c r="E198" s="366"/>
      <c r="F198" s="383"/>
      <c r="G198" s="383"/>
      <c r="H198" s="366"/>
      <c r="I198" s="366"/>
      <c r="J198" s="366"/>
      <c r="K198" s="366"/>
      <c r="L198" s="366"/>
      <c r="M198" s="366"/>
      <c r="N198" s="366"/>
      <c r="O198" s="366"/>
      <c r="P198" s="366"/>
      <c r="Q198" s="424"/>
      <c r="R198" s="366"/>
    </row>
    <row r="199" spans="1:19" ht="15" hidden="1" customHeight="1" x14ac:dyDescent="0.25">
      <c r="A199" s="383"/>
      <c r="B199" s="226"/>
      <c r="C199" s="366"/>
      <c r="D199" s="366"/>
      <c r="E199" s="366"/>
      <c r="F199" s="383"/>
      <c r="G199" s="383"/>
      <c r="H199" s="366"/>
      <c r="I199" s="366"/>
      <c r="J199" s="366"/>
      <c r="K199" s="366"/>
      <c r="L199" s="366"/>
      <c r="M199" s="366"/>
      <c r="N199" s="366"/>
      <c r="O199" s="366"/>
      <c r="P199" s="366"/>
      <c r="Q199" s="424"/>
      <c r="R199" s="366"/>
    </row>
    <row r="200" spans="1:19" ht="15" hidden="1" customHeight="1" x14ac:dyDescent="0.25">
      <c r="A200" s="383"/>
      <c r="B200" s="226"/>
      <c r="C200" s="366"/>
      <c r="D200" s="366"/>
      <c r="E200" s="366"/>
      <c r="F200" s="383"/>
      <c r="G200" s="383"/>
      <c r="H200" s="366"/>
      <c r="I200" s="366"/>
      <c r="J200" s="366"/>
      <c r="K200" s="366"/>
      <c r="L200" s="366"/>
      <c r="M200" s="366"/>
      <c r="N200" s="366"/>
      <c r="O200" s="366"/>
      <c r="P200" s="366"/>
      <c r="Q200" s="424"/>
      <c r="R200" s="366"/>
    </row>
    <row r="201" spans="1:19" ht="15" hidden="1" customHeight="1" x14ac:dyDescent="0.25">
      <c r="A201" s="383"/>
      <c r="B201" s="226"/>
      <c r="C201" s="366"/>
      <c r="D201" s="366"/>
      <c r="E201" s="366"/>
      <c r="F201" s="383"/>
      <c r="G201" s="383"/>
      <c r="H201" s="366"/>
      <c r="I201" s="366"/>
      <c r="J201" s="366"/>
      <c r="K201" s="366"/>
      <c r="L201" s="366"/>
      <c r="M201" s="366"/>
      <c r="N201" s="366"/>
      <c r="O201" s="366"/>
      <c r="P201" s="366"/>
      <c r="Q201" s="424"/>
      <c r="R201" s="366"/>
    </row>
    <row r="202" spans="1:19" ht="15" hidden="1" customHeight="1" x14ac:dyDescent="0.25">
      <c r="A202" s="383"/>
      <c r="B202" s="226"/>
      <c r="C202" s="366"/>
      <c r="D202" s="366"/>
      <c r="E202" s="366"/>
      <c r="F202" s="383"/>
      <c r="G202" s="383"/>
      <c r="H202" s="366"/>
      <c r="I202" s="366"/>
      <c r="J202" s="366"/>
      <c r="K202" s="366"/>
      <c r="L202" s="366"/>
      <c r="M202" s="366"/>
      <c r="N202" s="366"/>
      <c r="O202" s="366"/>
      <c r="P202" s="366"/>
      <c r="Q202" s="424"/>
      <c r="R202" s="366"/>
    </row>
    <row r="203" spans="1:19" ht="15" hidden="1" customHeight="1" x14ac:dyDescent="0.25">
      <c r="A203" s="383"/>
      <c r="B203" s="226"/>
      <c r="C203" s="366"/>
      <c r="D203" s="366"/>
      <c r="E203" s="366"/>
      <c r="F203" s="383"/>
      <c r="G203" s="383"/>
      <c r="H203" s="366"/>
      <c r="I203" s="366"/>
      <c r="J203" s="366"/>
      <c r="K203" s="366"/>
      <c r="L203" s="366"/>
      <c r="M203" s="366"/>
      <c r="N203" s="366"/>
      <c r="O203" s="366"/>
      <c r="P203" s="366"/>
      <c r="Q203" s="424"/>
      <c r="R203" s="366"/>
    </row>
    <row r="204" spans="1:19" ht="15" hidden="1" customHeight="1" x14ac:dyDescent="0.25">
      <c r="A204" s="383"/>
      <c r="B204" s="226"/>
      <c r="C204" s="366"/>
      <c r="D204" s="366"/>
      <c r="E204" s="366"/>
      <c r="F204" s="383"/>
      <c r="G204" s="383"/>
      <c r="H204" s="366"/>
      <c r="I204" s="366"/>
      <c r="J204" s="366"/>
      <c r="K204" s="366"/>
      <c r="L204" s="366"/>
      <c r="M204" s="366"/>
      <c r="N204" s="366"/>
      <c r="O204" s="366"/>
      <c r="P204" s="366"/>
      <c r="Q204" s="424"/>
      <c r="R204" s="366"/>
    </row>
    <row r="205" spans="1:19" ht="15" hidden="1" customHeight="1" x14ac:dyDescent="0.25">
      <c r="A205" s="383"/>
      <c r="B205" s="226"/>
      <c r="C205" s="337"/>
      <c r="D205" s="337"/>
      <c r="E205" s="337"/>
      <c r="F205" s="383"/>
      <c r="G205" s="383"/>
      <c r="H205" s="337"/>
      <c r="I205" s="337"/>
      <c r="J205" s="337"/>
      <c r="K205" s="337"/>
      <c r="L205" s="337"/>
      <c r="M205" s="337"/>
      <c r="N205" s="337"/>
      <c r="O205" s="337"/>
      <c r="P205" s="337"/>
      <c r="Q205" s="424"/>
      <c r="R205" s="337"/>
    </row>
    <row r="206" spans="1:19" ht="15" hidden="1" customHeight="1" x14ac:dyDescent="0.25">
      <c r="A206" s="383"/>
      <c r="B206" s="226" t="s">
        <v>12</v>
      </c>
      <c r="C206" s="326"/>
      <c r="D206" s="326"/>
      <c r="E206" s="326"/>
      <c r="F206" s="383"/>
      <c r="G206" s="383"/>
      <c r="H206" s="326"/>
      <c r="I206" s="326"/>
      <c r="J206" s="326"/>
      <c r="K206" s="326"/>
      <c r="L206" s="326"/>
      <c r="M206" s="326"/>
      <c r="N206" s="326"/>
      <c r="O206" s="326"/>
      <c r="P206" s="326"/>
      <c r="Q206" s="424"/>
      <c r="R206" s="326"/>
    </row>
    <row r="207" spans="1:19" ht="15" hidden="1" customHeight="1" x14ac:dyDescent="0.25">
      <c r="A207" s="383"/>
      <c r="B207" s="333"/>
      <c r="C207" s="326"/>
      <c r="D207" s="326"/>
      <c r="E207" s="326"/>
      <c r="F207" s="383"/>
      <c r="G207" s="383"/>
      <c r="H207" s="326"/>
      <c r="I207" s="326"/>
      <c r="J207" s="326"/>
      <c r="K207" s="326"/>
      <c r="L207" s="326"/>
      <c r="M207" s="326"/>
      <c r="N207" s="326"/>
      <c r="O207" s="326"/>
      <c r="P207" s="326"/>
      <c r="Q207" s="424"/>
      <c r="R207" s="326"/>
    </row>
    <row r="208" spans="1:19" ht="17.25" hidden="1" customHeight="1" x14ac:dyDescent="0.25">
      <c r="A208" s="174"/>
      <c r="B208" s="165" t="s">
        <v>34</v>
      </c>
      <c r="C208" s="309" t="s">
        <v>474</v>
      </c>
      <c r="D208" s="169">
        <f>IF((ISBLANK($D$8)),"----",(($D$8)+($S$7*S208)))</f>
        <v>44285</v>
      </c>
      <c r="E208" s="168">
        <f t="shared" ref="E208:E211" si="121">D208</f>
        <v>44285</v>
      </c>
      <c r="F208" s="169">
        <f>$H$8+($S$7*Q208)</f>
        <v>43978</v>
      </c>
      <c r="G208" s="168">
        <f t="shared" ref="G208:G263" si="122">F208</f>
        <v>43978</v>
      </c>
      <c r="H208" s="169">
        <f>$H$8+($S$7*S208)</f>
        <v>44286</v>
      </c>
      <c r="I208" s="168">
        <f t="shared" ref="I208:I211" si="123">H208</f>
        <v>44286</v>
      </c>
      <c r="J208" s="310">
        <f>$J$8+($S$7*S208)</f>
        <v>44287</v>
      </c>
      <c r="K208" s="169">
        <f>$K$8+($S$7*S208)</f>
        <v>44287</v>
      </c>
      <c r="L208" s="168">
        <f t="shared" ref="L208:L211" si="124">K208</f>
        <v>44287</v>
      </c>
      <c r="M208" s="169">
        <f t="shared" ref="M208:M211" si="125">K208+O208</f>
        <v>44299</v>
      </c>
      <c r="N208" s="168">
        <f t="shared" ref="N208:N211" si="126">M208</f>
        <v>44299</v>
      </c>
      <c r="O208" s="311">
        <f>$O$8</f>
        <v>12</v>
      </c>
      <c r="P208" s="312" t="str">
        <f>$P$8</f>
        <v>CNC</v>
      </c>
      <c r="Q208" s="417"/>
      <c r="R208" s="313" t="str">
        <f>$R$8</f>
        <v>-</v>
      </c>
      <c r="S208" s="195">
        <v>44</v>
      </c>
    </row>
    <row r="209" spans="1:19" ht="17.25" hidden="1" customHeight="1" x14ac:dyDescent="0.25">
      <c r="A209" s="382"/>
      <c r="B209" s="197" t="s">
        <v>214</v>
      </c>
      <c r="C209" s="198" t="s">
        <v>481</v>
      </c>
      <c r="D209" s="199" t="str">
        <f>IF((ISBLANK($D$9)),"----",(($D$9)+($S$7*S209)))</f>
        <v>----</v>
      </c>
      <c r="E209" s="200" t="str">
        <f t="shared" si="121"/>
        <v>----</v>
      </c>
      <c r="F209" s="199">
        <f>$H$9+($S$7*Q209)</f>
        <v>43979</v>
      </c>
      <c r="G209" s="200">
        <f t="shared" si="122"/>
        <v>43979</v>
      </c>
      <c r="H209" s="199">
        <f>$H$9+($S$7*S209)</f>
        <v>44287</v>
      </c>
      <c r="I209" s="200">
        <f t="shared" si="123"/>
        <v>44287</v>
      </c>
      <c r="J209" s="201">
        <f>$J$9+($S$7*S209)</f>
        <v>44288</v>
      </c>
      <c r="K209" s="199">
        <f>$K$9+($S$7*S209)</f>
        <v>44288</v>
      </c>
      <c r="L209" s="200">
        <f t="shared" si="124"/>
        <v>44288</v>
      </c>
      <c r="M209" s="199">
        <f t="shared" si="125"/>
        <v>44302</v>
      </c>
      <c r="N209" s="200">
        <f t="shared" si="126"/>
        <v>44302</v>
      </c>
      <c r="O209" s="202">
        <f>$O$9</f>
        <v>14</v>
      </c>
      <c r="P209" s="203" t="str">
        <f>$P$9</f>
        <v>TS</v>
      </c>
      <c r="Q209" s="420"/>
      <c r="R209" s="204" t="str">
        <f>$R$8</f>
        <v>-</v>
      </c>
      <c r="S209" s="205">
        <v>44</v>
      </c>
    </row>
    <row r="210" spans="1:19" ht="17.25" hidden="1" customHeight="1" x14ac:dyDescent="0.25">
      <c r="A210" s="346"/>
      <c r="B210" s="314" t="s">
        <v>260</v>
      </c>
      <c r="C210" s="315" t="s">
        <v>484</v>
      </c>
      <c r="D210" s="370">
        <f>IF((ISBLANK($D$10)),"----",(($D$10)+($S$7*S210)))</f>
        <v>44286</v>
      </c>
      <c r="E210" s="316">
        <f t="shared" si="121"/>
        <v>44286</v>
      </c>
      <c r="F210" s="370">
        <f>$H$10+($S$7*Q210)</f>
        <v>43979</v>
      </c>
      <c r="G210" s="316">
        <f t="shared" si="122"/>
        <v>43979</v>
      </c>
      <c r="H210" s="370">
        <f>$H$10+($S$7*S210)</f>
        <v>44287</v>
      </c>
      <c r="I210" s="316">
        <f t="shared" si="123"/>
        <v>44287</v>
      </c>
      <c r="J210" s="371">
        <f>$J$10+($S$7*S210)</f>
        <v>44288</v>
      </c>
      <c r="K210" s="370">
        <f>$K$10+($S$7*S210)</f>
        <v>44289</v>
      </c>
      <c r="L210" s="316">
        <f t="shared" si="124"/>
        <v>44289</v>
      </c>
      <c r="M210" s="370">
        <f t="shared" si="125"/>
        <v>44301</v>
      </c>
      <c r="N210" s="316">
        <f t="shared" si="126"/>
        <v>44301</v>
      </c>
      <c r="O210" s="317">
        <f>$O$10</f>
        <v>12</v>
      </c>
      <c r="P210" s="318" t="str">
        <f>$P$10</f>
        <v>ONE</v>
      </c>
      <c r="Q210" s="423"/>
      <c r="R210" s="319" t="str">
        <f>$R$10</f>
        <v>LAEM CHABANGからフィーダーまたはトラック輸送</v>
      </c>
      <c r="S210" s="205">
        <v>44</v>
      </c>
    </row>
    <row r="211" spans="1:19" ht="17.25" hidden="1" customHeight="1" x14ac:dyDescent="0.25">
      <c r="A211" s="426"/>
      <c r="B211" s="306" t="s">
        <v>42</v>
      </c>
      <c r="C211" s="292" t="s">
        <v>15</v>
      </c>
      <c r="D211" s="293" t="str">
        <f>IF((ISBLANK($D$11)),"----",(($D$11)+($S$7*S211)))</f>
        <v>----</v>
      </c>
      <c r="E211" s="294" t="str">
        <f t="shared" si="121"/>
        <v>----</v>
      </c>
      <c r="F211" s="293">
        <f>$H$11+($S$7*Q211)</f>
        <v>43980</v>
      </c>
      <c r="G211" s="294">
        <f t="shared" si="122"/>
        <v>43980</v>
      </c>
      <c r="H211" s="293">
        <f>$H$11+($S$7*S211)</f>
        <v>44288</v>
      </c>
      <c r="I211" s="294">
        <f t="shared" si="123"/>
        <v>44288</v>
      </c>
      <c r="J211" s="295">
        <f>$J$11+($S$7*S211)</f>
        <v>44289</v>
      </c>
      <c r="K211" s="293">
        <f>$K$11+($S$7*S211)</f>
        <v>44289</v>
      </c>
      <c r="L211" s="294">
        <f t="shared" si="124"/>
        <v>44289</v>
      </c>
      <c r="M211" s="293">
        <f t="shared" si="125"/>
        <v>44300</v>
      </c>
      <c r="N211" s="294">
        <f t="shared" si="126"/>
        <v>44300</v>
      </c>
      <c r="O211" s="296">
        <f>$O$11</f>
        <v>11</v>
      </c>
      <c r="P211" s="297" t="str">
        <f>$P$11</f>
        <v>CNC</v>
      </c>
      <c r="Q211" s="440"/>
      <c r="R211" s="298" t="str">
        <f>$R$8</f>
        <v>-</v>
      </c>
      <c r="S211" s="218">
        <v>44</v>
      </c>
    </row>
    <row r="212" spans="1:19" ht="17.25" hidden="1" customHeight="1" x14ac:dyDescent="0.25">
      <c r="A212" s="174"/>
      <c r="B212" s="165" t="s">
        <v>434</v>
      </c>
      <c r="C212" s="309" t="s">
        <v>517</v>
      </c>
      <c r="D212" s="169">
        <f>IF((ISBLANK($D$8)),"----",(($D$8)+($S$7*S212)))</f>
        <v>44292</v>
      </c>
      <c r="E212" s="168">
        <f t="shared" ref="E212:E215" si="127">D212</f>
        <v>44292</v>
      </c>
      <c r="F212" s="169">
        <f>$H$8+($S$7*Q212)</f>
        <v>43978</v>
      </c>
      <c r="G212" s="168">
        <f t="shared" si="122"/>
        <v>43978</v>
      </c>
      <c r="H212" s="169">
        <f>$H$8+($S$7*S212)</f>
        <v>44293</v>
      </c>
      <c r="I212" s="168">
        <f t="shared" ref="I212:I215" si="128">H212</f>
        <v>44293</v>
      </c>
      <c r="J212" s="310">
        <f>$J$8+($S$7*S212)</f>
        <v>44294</v>
      </c>
      <c r="K212" s="169">
        <f>$K$8+($S$7*S212)</f>
        <v>44294</v>
      </c>
      <c r="L212" s="168">
        <f t="shared" ref="L212:L215" si="129">K212</f>
        <v>44294</v>
      </c>
      <c r="M212" s="169">
        <f t="shared" ref="M212:M215" si="130">K212+O212</f>
        <v>44306</v>
      </c>
      <c r="N212" s="168">
        <f t="shared" ref="N212:N215" si="131">M212</f>
        <v>44306</v>
      </c>
      <c r="O212" s="311">
        <f>$O$8</f>
        <v>12</v>
      </c>
      <c r="P212" s="312" t="str">
        <f>$P$8</f>
        <v>CNC</v>
      </c>
      <c r="Q212" s="417"/>
      <c r="R212" s="313" t="str">
        <f>$R$8</f>
        <v>-</v>
      </c>
      <c r="S212" s="195">
        <v>45</v>
      </c>
    </row>
    <row r="213" spans="1:19" ht="17.25" hidden="1" customHeight="1" x14ac:dyDescent="0.25">
      <c r="A213" s="382"/>
      <c r="B213" s="197" t="s">
        <v>518</v>
      </c>
      <c r="C213" s="198" t="s">
        <v>519</v>
      </c>
      <c r="D213" s="199" t="str">
        <f>IF((ISBLANK($D$9)),"----",(($D$9)+($S$7*S213)))</f>
        <v>----</v>
      </c>
      <c r="E213" s="200" t="str">
        <f t="shared" si="127"/>
        <v>----</v>
      </c>
      <c r="F213" s="199">
        <f>$H$9+($S$7*Q213)</f>
        <v>43979</v>
      </c>
      <c r="G213" s="200">
        <f t="shared" si="122"/>
        <v>43979</v>
      </c>
      <c r="H213" s="199">
        <f>$H$9+($S$7*S213)</f>
        <v>44294</v>
      </c>
      <c r="I213" s="200">
        <f t="shared" si="128"/>
        <v>44294</v>
      </c>
      <c r="J213" s="201">
        <f>$J$9+($S$7*S213)</f>
        <v>44295</v>
      </c>
      <c r="K213" s="199">
        <f>$K$9+($S$7*S213)</f>
        <v>44295</v>
      </c>
      <c r="L213" s="200">
        <f t="shared" si="129"/>
        <v>44295</v>
      </c>
      <c r="M213" s="199">
        <f t="shared" si="130"/>
        <v>44309</v>
      </c>
      <c r="N213" s="200">
        <f t="shared" si="131"/>
        <v>44309</v>
      </c>
      <c r="O213" s="202">
        <f>$O$9</f>
        <v>14</v>
      </c>
      <c r="P213" s="203" t="str">
        <f>$P$9</f>
        <v>TS</v>
      </c>
      <c r="Q213" s="420"/>
      <c r="R213" s="204" t="str">
        <f>$R$8</f>
        <v>-</v>
      </c>
      <c r="S213" s="205">
        <v>45</v>
      </c>
    </row>
    <row r="214" spans="1:19" ht="17.25" hidden="1" customHeight="1" x14ac:dyDescent="0.25">
      <c r="A214" s="346"/>
      <c r="B214" s="314" t="s">
        <v>411</v>
      </c>
      <c r="C214" s="315" t="s">
        <v>520</v>
      </c>
      <c r="D214" s="370">
        <f>IF((ISBLANK($D$10)),"----",(($D$10)+($S$7*S214)))</f>
        <v>44293</v>
      </c>
      <c r="E214" s="316">
        <f t="shared" si="127"/>
        <v>44293</v>
      </c>
      <c r="F214" s="370">
        <f>$H$10+($S$7*Q214)</f>
        <v>43979</v>
      </c>
      <c r="G214" s="316">
        <f t="shared" si="122"/>
        <v>43979</v>
      </c>
      <c r="H214" s="370">
        <f>$H$10+($S$7*S214)</f>
        <v>44294</v>
      </c>
      <c r="I214" s="316">
        <f t="shared" si="128"/>
        <v>44294</v>
      </c>
      <c r="J214" s="371">
        <f>$J$10+($S$7*S214)</f>
        <v>44295</v>
      </c>
      <c r="K214" s="370">
        <f>$K$10+($S$7*S214)</f>
        <v>44296</v>
      </c>
      <c r="L214" s="316">
        <f t="shared" si="129"/>
        <v>44296</v>
      </c>
      <c r="M214" s="370">
        <f t="shared" si="130"/>
        <v>44308</v>
      </c>
      <c r="N214" s="316">
        <f t="shared" si="131"/>
        <v>44308</v>
      </c>
      <c r="O214" s="317">
        <f>$O$10</f>
        <v>12</v>
      </c>
      <c r="P214" s="318" t="str">
        <f>$P$10</f>
        <v>ONE</v>
      </c>
      <c r="Q214" s="423"/>
      <c r="R214" s="319" t="str">
        <f>$R$10</f>
        <v>LAEM CHABANGからフィーダーまたはトラック輸送</v>
      </c>
      <c r="S214" s="205">
        <v>45</v>
      </c>
    </row>
    <row r="215" spans="1:19" ht="17.25" hidden="1" customHeight="1" x14ac:dyDescent="0.25">
      <c r="A215" s="426"/>
      <c r="B215" s="306" t="s">
        <v>295</v>
      </c>
      <c r="C215" s="292" t="s">
        <v>521</v>
      </c>
      <c r="D215" s="293">
        <v>44294</v>
      </c>
      <c r="E215" s="294">
        <f t="shared" si="127"/>
        <v>44294</v>
      </c>
      <c r="F215" s="293">
        <f>$H$11+($S$7*Q215)</f>
        <v>43980</v>
      </c>
      <c r="G215" s="294">
        <f t="shared" si="122"/>
        <v>43980</v>
      </c>
      <c r="H215" s="293">
        <f>$H$11+($S$7*S215)</f>
        <v>44295</v>
      </c>
      <c r="I215" s="294">
        <f t="shared" si="128"/>
        <v>44295</v>
      </c>
      <c r="J215" s="295">
        <f>$J$11+($S$7*S215)</f>
        <v>44296</v>
      </c>
      <c r="K215" s="293">
        <f>$K$11+($S$7*S215)</f>
        <v>44296</v>
      </c>
      <c r="L215" s="294">
        <f t="shared" si="129"/>
        <v>44296</v>
      </c>
      <c r="M215" s="293">
        <f t="shared" si="130"/>
        <v>44307</v>
      </c>
      <c r="N215" s="294">
        <f t="shared" si="131"/>
        <v>44307</v>
      </c>
      <c r="O215" s="296">
        <f>$O$11</f>
        <v>11</v>
      </c>
      <c r="P215" s="297" t="str">
        <f>$P$11</f>
        <v>CNC</v>
      </c>
      <c r="Q215" s="440"/>
      <c r="R215" s="298" t="str">
        <f>$R$8</f>
        <v>-</v>
      </c>
      <c r="S215" s="218">
        <v>45</v>
      </c>
    </row>
    <row r="216" spans="1:19" ht="17.25" hidden="1" customHeight="1" x14ac:dyDescent="0.25">
      <c r="A216" s="174"/>
      <c r="B216" s="165" t="s">
        <v>490</v>
      </c>
      <c r="C216" s="309" t="s">
        <v>522</v>
      </c>
      <c r="D216" s="169">
        <f>IF((ISBLANK($D$8)),"----",(($D$8)+($S$7*S216)))</f>
        <v>44299</v>
      </c>
      <c r="E216" s="168">
        <f t="shared" ref="E216:E219" si="132">D216</f>
        <v>44299</v>
      </c>
      <c r="F216" s="169">
        <f>$H$8+($S$7*Q216)</f>
        <v>43978</v>
      </c>
      <c r="G216" s="168">
        <f t="shared" si="122"/>
        <v>43978</v>
      </c>
      <c r="H216" s="169">
        <f>$H$8+($S$7*S216)</f>
        <v>44300</v>
      </c>
      <c r="I216" s="168">
        <f t="shared" ref="I216:I219" si="133">H216</f>
        <v>44300</v>
      </c>
      <c r="J216" s="310">
        <f>$J$8+($S$7*S216)</f>
        <v>44301</v>
      </c>
      <c r="K216" s="169">
        <f>$K$8+($S$7*S216)</f>
        <v>44301</v>
      </c>
      <c r="L216" s="168">
        <f t="shared" ref="L216:L219" si="134">K216</f>
        <v>44301</v>
      </c>
      <c r="M216" s="169">
        <f t="shared" ref="M216:M219" si="135">K216+O216</f>
        <v>44313</v>
      </c>
      <c r="N216" s="168">
        <f t="shared" ref="N216:N219" si="136">M216</f>
        <v>44313</v>
      </c>
      <c r="O216" s="311">
        <f>$O$8</f>
        <v>12</v>
      </c>
      <c r="P216" s="312" t="str">
        <f>$P$8</f>
        <v>CNC</v>
      </c>
      <c r="Q216" s="417"/>
      <c r="R216" s="313" t="str">
        <f>$R$8</f>
        <v>-</v>
      </c>
      <c r="S216" s="195">
        <v>46</v>
      </c>
    </row>
    <row r="217" spans="1:19" ht="17.25" hidden="1" customHeight="1" x14ac:dyDescent="0.25">
      <c r="A217" s="382"/>
      <c r="B217" s="197" t="s">
        <v>523</v>
      </c>
      <c r="C217" s="198" t="s">
        <v>519</v>
      </c>
      <c r="D217" s="199" t="str">
        <f>IF((ISBLANK($D$9)),"----",(($D$9)+($S$7*S217)))</f>
        <v>----</v>
      </c>
      <c r="E217" s="200" t="str">
        <f t="shared" si="132"/>
        <v>----</v>
      </c>
      <c r="F217" s="199">
        <f>$H$9+($S$7*Q217)</f>
        <v>43979</v>
      </c>
      <c r="G217" s="200">
        <f t="shared" si="122"/>
        <v>43979</v>
      </c>
      <c r="H217" s="199">
        <f>$H$9+($S$7*S217)</f>
        <v>44301</v>
      </c>
      <c r="I217" s="200">
        <f t="shared" si="133"/>
        <v>44301</v>
      </c>
      <c r="J217" s="201">
        <f>$J$9+($S$7*S217)</f>
        <v>44302</v>
      </c>
      <c r="K217" s="199">
        <f>$K$9+($S$7*S217)</f>
        <v>44302</v>
      </c>
      <c r="L217" s="200">
        <f t="shared" si="134"/>
        <v>44302</v>
      </c>
      <c r="M217" s="199">
        <f t="shared" si="135"/>
        <v>44316</v>
      </c>
      <c r="N217" s="200">
        <f t="shared" si="136"/>
        <v>44316</v>
      </c>
      <c r="O217" s="202">
        <f>$O$9</f>
        <v>14</v>
      </c>
      <c r="P217" s="203" t="str">
        <f>$P$9</f>
        <v>TS</v>
      </c>
      <c r="Q217" s="420"/>
      <c r="R217" s="204" t="str">
        <f>$R$8</f>
        <v>-</v>
      </c>
      <c r="S217" s="205">
        <v>46</v>
      </c>
    </row>
    <row r="218" spans="1:19" ht="17.25" hidden="1" customHeight="1" x14ac:dyDescent="0.25">
      <c r="A218" s="346"/>
      <c r="B218" s="314" t="s">
        <v>260</v>
      </c>
      <c r="C218" s="315" t="s">
        <v>524</v>
      </c>
      <c r="D218" s="370">
        <f>IF((ISBLANK($D$10)),"----",(($D$10)+($S$7*S218)))</f>
        <v>44300</v>
      </c>
      <c r="E218" s="316">
        <f t="shared" si="132"/>
        <v>44300</v>
      </c>
      <c r="F218" s="370">
        <f>$H$10+($S$7*Q218)</f>
        <v>43979</v>
      </c>
      <c r="G218" s="316">
        <f t="shared" si="122"/>
        <v>43979</v>
      </c>
      <c r="H218" s="370">
        <f>$H$10+($S$7*S218)</f>
        <v>44301</v>
      </c>
      <c r="I218" s="316">
        <f t="shared" si="133"/>
        <v>44301</v>
      </c>
      <c r="J218" s="371">
        <f>$J$10+($S$7*S218)</f>
        <v>44302</v>
      </c>
      <c r="K218" s="370">
        <f>$K$10+($S$7*S218)</f>
        <v>44303</v>
      </c>
      <c r="L218" s="316">
        <f t="shared" si="134"/>
        <v>44303</v>
      </c>
      <c r="M218" s="370">
        <f t="shared" si="135"/>
        <v>44315</v>
      </c>
      <c r="N218" s="316">
        <f t="shared" si="136"/>
        <v>44315</v>
      </c>
      <c r="O218" s="317">
        <f>$O$10</f>
        <v>12</v>
      </c>
      <c r="P218" s="318" t="str">
        <f>$P$10</f>
        <v>ONE</v>
      </c>
      <c r="Q218" s="423"/>
      <c r="R218" s="319" t="str">
        <f>$R$10</f>
        <v>LAEM CHABANGからフィーダーまたはトラック輸送</v>
      </c>
      <c r="S218" s="205">
        <v>46</v>
      </c>
    </row>
    <row r="219" spans="1:19" ht="17.25" hidden="1" customHeight="1" x14ac:dyDescent="0.25">
      <c r="A219" s="426"/>
      <c r="B219" s="306" t="s">
        <v>204</v>
      </c>
      <c r="C219" s="292" t="s">
        <v>525</v>
      </c>
      <c r="D219" s="293" t="str">
        <f>IF((ISBLANK($D$11)),"----",(($D$11)+($S$7*S219)))</f>
        <v>----</v>
      </c>
      <c r="E219" s="294" t="str">
        <f t="shared" si="132"/>
        <v>----</v>
      </c>
      <c r="F219" s="293">
        <f>$H$11+($S$7*Q219)</f>
        <v>43980</v>
      </c>
      <c r="G219" s="294">
        <f t="shared" si="122"/>
        <v>43980</v>
      </c>
      <c r="H219" s="293">
        <f>$H$11+($S$7*S219)</f>
        <v>44302</v>
      </c>
      <c r="I219" s="294">
        <f t="shared" si="133"/>
        <v>44302</v>
      </c>
      <c r="J219" s="295">
        <f>$J$11+($S$7*S219)</f>
        <v>44303</v>
      </c>
      <c r="K219" s="293">
        <f>$K$11+($S$7*S219)</f>
        <v>44303</v>
      </c>
      <c r="L219" s="294">
        <f t="shared" si="134"/>
        <v>44303</v>
      </c>
      <c r="M219" s="293">
        <f t="shared" si="135"/>
        <v>44314</v>
      </c>
      <c r="N219" s="294">
        <f t="shared" si="136"/>
        <v>44314</v>
      </c>
      <c r="O219" s="296">
        <f>$O$11</f>
        <v>11</v>
      </c>
      <c r="P219" s="297" t="str">
        <f>$P$11</f>
        <v>CNC</v>
      </c>
      <c r="Q219" s="440"/>
      <c r="R219" s="298" t="str">
        <f>$R$8</f>
        <v>-</v>
      </c>
      <c r="S219" s="218">
        <v>46</v>
      </c>
    </row>
    <row r="220" spans="1:19" ht="17.25" hidden="1" customHeight="1" x14ac:dyDescent="0.25">
      <c r="A220" s="174"/>
      <c r="B220" s="165" t="s">
        <v>34</v>
      </c>
      <c r="C220" s="309" t="s">
        <v>526</v>
      </c>
      <c r="D220" s="169">
        <f>IF((ISBLANK($D$8)),"----",(($D$8)+($S$7*S220)))</f>
        <v>44306</v>
      </c>
      <c r="E220" s="168">
        <f t="shared" ref="E220:E223" si="137">D220</f>
        <v>44306</v>
      </c>
      <c r="F220" s="169">
        <f>$H$8+($S$7*Q220)</f>
        <v>43978</v>
      </c>
      <c r="G220" s="168">
        <f t="shared" si="122"/>
        <v>43978</v>
      </c>
      <c r="H220" s="169">
        <f>$H$8+($S$7*S220)</f>
        <v>44307</v>
      </c>
      <c r="I220" s="168">
        <f t="shared" ref="I220:I223" si="138">H220</f>
        <v>44307</v>
      </c>
      <c r="J220" s="310">
        <f>$J$8+($S$7*S220)</f>
        <v>44308</v>
      </c>
      <c r="K220" s="169">
        <f>$K$8+($S$7*S220)</f>
        <v>44308</v>
      </c>
      <c r="L220" s="168">
        <f t="shared" ref="L220:L223" si="139">K220</f>
        <v>44308</v>
      </c>
      <c r="M220" s="169">
        <f t="shared" ref="M220:M223" si="140">K220+O220</f>
        <v>44320</v>
      </c>
      <c r="N220" s="168">
        <f t="shared" ref="N220:N223" si="141">M220</f>
        <v>44320</v>
      </c>
      <c r="O220" s="311">
        <f>$O$8</f>
        <v>12</v>
      </c>
      <c r="P220" s="312" t="str">
        <f>$P$8</f>
        <v>CNC</v>
      </c>
      <c r="Q220" s="417"/>
      <c r="R220" s="313" t="str">
        <f>$R$8</f>
        <v>-</v>
      </c>
      <c r="S220" s="195">
        <v>47</v>
      </c>
    </row>
    <row r="221" spans="1:19" ht="17.25" hidden="1" customHeight="1" x14ac:dyDescent="0.25">
      <c r="A221" s="382"/>
      <c r="B221" s="197" t="s">
        <v>214</v>
      </c>
      <c r="C221" s="198" t="s">
        <v>527</v>
      </c>
      <c r="D221" s="199" t="str">
        <f>IF((ISBLANK($D$9)),"----",(($D$9)+($S$7*S221)))</f>
        <v>----</v>
      </c>
      <c r="E221" s="200" t="str">
        <f t="shared" si="137"/>
        <v>----</v>
      </c>
      <c r="F221" s="199">
        <f>$H$9+($S$7*Q221)</f>
        <v>43979</v>
      </c>
      <c r="G221" s="200">
        <f t="shared" si="122"/>
        <v>43979</v>
      </c>
      <c r="H221" s="199">
        <f>$H$9+($S$7*S221)</f>
        <v>44308</v>
      </c>
      <c r="I221" s="200">
        <f t="shared" si="138"/>
        <v>44308</v>
      </c>
      <c r="J221" s="201">
        <f>$J$9+($S$7*S221)</f>
        <v>44309</v>
      </c>
      <c r="K221" s="199">
        <f>$K$9+($S$7*S221)</f>
        <v>44309</v>
      </c>
      <c r="L221" s="200">
        <f t="shared" si="139"/>
        <v>44309</v>
      </c>
      <c r="M221" s="199">
        <f t="shared" si="140"/>
        <v>44323</v>
      </c>
      <c r="N221" s="200">
        <f t="shared" si="141"/>
        <v>44323</v>
      </c>
      <c r="O221" s="202">
        <f>$O$9</f>
        <v>14</v>
      </c>
      <c r="P221" s="203" t="str">
        <f>$P$9</f>
        <v>TS</v>
      </c>
      <c r="Q221" s="420"/>
      <c r="R221" s="204" t="str">
        <f>$R$8</f>
        <v>-</v>
      </c>
      <c r="S221" s="205">
        <v>47</v>
      </c>
    </row>
    <row r="222" spans="1:19" ht="17.25" hidden="1" customHeight="1" x14ac:dyDescent="0.25">
      <c r="A222" s="346"/>
      <c r="B222" s="314" t="s">
        <v>203</v>
      </c>
      <c r="C222" s="315" t="s">
        <v>525</v>
      </c>
      <c r="D222" s="370">
        <f>IF((ISBLANK($D$10)),"----",(($D$10)+($S$7*S222)))</f>
        <v>44307</v>
      </c>
      <c r="E222" s="316">
        <f t="shared" si="137"/>
        <v>44307</v>
      </c>
      <c r="F222" s="370">
        <f>$H$10+($S$7*Q222)</f>
        <v>43979</v>
      </c>
      <c r="G222" s="316">
        <f t="shared" si="122"/>
        <v>43979</v>
      </c>
      <c r="H222" s="370">
        <f>$H$10+($S$7*S222)</f>
        <v>44308</v>
      </c>
      <c r="I222" s="316">
        <f t="shared" si="138"/>
        <v>44308</v>
      </c>
      <c r="J222" s="371">
        <f>$J$10+($S$7*S222)</f>
        <v>44309</v>
      </c>
      <c r="K222" s="370">
        <f>$K$10+($S$7*S222)</f>
        <v>44310</v>
      </c>
      <c r="L222" s="316">
        <f t="shared" si="139"/>
        <v>44310</v>
      </c>
      <c r="M222" s="370">
        <f t="shared" si="140"/>
        <v>44322</v>
      </c>
      <c r="N222" s="316">
        <f t="shared" si="141"/>
        <v>44322</v>
      </c>
      <c r="O222" s="317">
        <f>$O$10</f>
        <v>12</v>
      </c>
      <c r="P222" s="318" t="str">
        <f>$P$10</f>
        <v>ONE</v>
      </c>
      <c r="Q222" s="423"/>
      <c r="R222" s="319" t="str">
        <f>$R$10</f>
        <v>LAEM CHABANGからフィーダーまたはトラック輸送</v>
      </c>
      <c r="S222" s="205">
        <v>47</v>
      </c>
    </row>
    <row r="223" spans="1:19" ht="17.25" hidden="1" customHeight="1" x14ac:dyDescent="0.25">
      <c r="A223" s="426"/>
      <c r="B223" s="306" t="s">
        <v>42</v>
      </c>
      <c r="C223" s="292" t="s">
        <v>528</v>
      </c>
      <c r="D223" s="293" t="str">
        <f>IF((ISBLANK($D$11)),"----",(($D$11)+($S$7*S223)))</f>
        <v>----</v>
      </c>
      <c r="E223" s="294" t="str">
        <f t="shared" si="137"/>
        <v>----</v>
      </c>
      <c r="F223" s="293">
        <f>$H$11+($S$7*Q223)</f>
        <v>43980</v>
      </c>
      <c r="G223" s="294">
        <f t="shared" si="122"/>
        <v>43980</v>
      </c>
      <c r="H223" s="293">
        <f>$H$11+($S$7*S223)</f>
        <v>44309</v>
      </c>
      <c r="I223" s="294">
        <f t="shared" si="138"/>
        <v>44309</v>
      </c>
      <c r="J223" s="295">
        <f>$J$11+($S$7*S223)</f>
        <v>44310</v>
      </c>
      <c r="K223" s="293">
        <f>$K$11+($S$7*S223)</f>
        <v>44310</v>
      </c>
      <c r="L223" s="294">
        <f t="shared" si="139"/>
        <v>44310</v>
      </c>
      <c r="M223" s="293">
        <f t="shared" si="140"/>
        <v>44321</v>
      </c>
      <c r="N223" s="294">
        <f t="shared" si="141"/>
        <v>44321</v>
      </c>
      <c r="O223" s="296">
        <f>$O$11</f>
        <v>11</v>
      </c>
      <c r="P223" s="297" t="str">
        <f>$P$11</f>
        <v>CNC</v>
      </c>
      <c r="Q223" s="440"/>
      <c r="R223" s="298" t="str">
        <f>$R$8</f>
        <v>-</v>
      </c>
      <c r="S223" s="218">
        <v>47</v>
      </c>
    </row>
    <row r="224" spans="1:19" ht="17.25" hidden="1" customHeight="1" x14ac:dyDescent="0.25">
      <c r="A224" s="174"/>
      <c r="B224" s="165" t="s">
        <v>226</v>
      </c>
      <c r="C224" s="309" t="s">
        <v>529</v>
      </c>
      <c r="D224" s="169" t="s">
        <v>504</v>
      </c>
      <c r="E224" s="168" t="s">
        <v>504</v>
      </c>
      <c r="F224" s="169">
        <f>$H$8+($S$7*Q224)</f>
        <v>43978</v>
      </c>
      <c r="G224" s="168">
        <f t="shared" si="122"/>
        <v>43978</v>
      </c>
      <c r="H224" s="169">
        <f>$H$8+($S$7*S224)</f>
        <v>44314</v>
      </c>
      <c r="I224" s="168">
        <f t="shared" ref="I224:I227" si="142">H224</f>
        <v>44314</v>
      </c>
      <c r="J224" s="310">
        <f>$J$8+($S$7*S224)</f>
        <v>44315</v>
      </c>
      <c r="K224" s="169">
        <f>$K$8+($S$7*S224)</f>
        <v>44315</v>
      </c>
      <c r="L224" s="168">
        <f t="shared" ref="L224:L227" si="143">K224</f>
        <v>44315</v>
      </c>
      <c r="M224" s="169">
        <f t="shared" ref="M224:M227" si="144">K224+O224</f>
        <v>44327</v>
      </c>
      <c r="N224" s="168">
        <f t="shared" ref="N224:N227" si="145">M224</f>
        <v>44327</v>
      </c>
      <c r="O224" s="311">
        <f>$O$8</f>
        <v>12</v>
      </c>
      <c r="P224" s="312" t="str">
        <f>$P$8</f>
        <v>CNC</v>
      </c>
      <c r="Q224" s="417"/>
      <c r="R224" s="313" t="str">
        <f>$R$8</f>
        <v>-</v>
      </c>
      <c r="S224" s="195">
        <v>48</v>
      </c>
    </row>
    <row r="225" spans="1:19" ht="17.25" hidden="1" customHeight="1" x14ac:dyDescent="0.25">
      <c r="A225" s="382"/>
      <c r="B225" s="197" t="s">
        <v>207</v>
      </c>
      <c r="C225" s="198" t="s">
        <v>481</v>
      </c>
      <c r="D225" s="199" t="str">
        <f>IF((ISBLANK($D$9)),"----",(($D$9)+($S$7*S225)))</f>
        <v>----</v>
      </c>
      <c r="E225" s="200" t="str">
        <f t="shared" ref="E225:E227" si="146">D225</f>
        <v>----</v>
      </c>
      <c r="F225" s="199">
        <v>44314</v>
      </c>
      <c r="G225" s="200">
        <f t="shared" si="122"/>
        <v>44314</v>
      </c>
      <c r="H225" s="199">
        <v>44314</v>
      </c>
      <c r="I225" s="200">
        <f t="shared" si="142"/>
        <v>44314</v>
      </c>
      <c r="J225" s="201">
        <f>$J$9+($S$7*S225)</f>
        <v>44316</v>
      </c>
      <c r="K225" s="199">
        <f>$K$9+($S$7*S225)</f>
        <v>44316</v>
      </c>
      <c r="L225" s="200">
        <f t="shared" si="143"/>
        <v>44316</v>
      </c>
      <c r="M225" s="199">
        <f t="shared" si="144"/>
        <v>44330</v>
      </c>
      <c r="N225" s="200">
        <f t="shared" si="145"/>
        <v>44330</v>
      </c>
      <c r="O225" s="202">
        <f>$O$9</f>
        <v>14</v>
      </c>
      <c r="P225" s="203" t="str">
        <f>$P$9</f>
        <v>TS</v>
      </c>
      <c r="Q225" s="420"/>
      <c r="R225" s="204" t="str">
        <f>$R$8</f>
        <v>-</v>
      </c>
      <c r="S225" s="205">
        <v>48</v>
      </c>
    </row>
    <row r="226" spans="1:19" ht="17.25" hidden="1" customHeight="1" x14ac:dyDescent="0.25">
      <c r="A226" s="346"/>
      <c r="B226" s="314" t="s">
        <v>411</v>
      </c>
      <c r="C226" s="315" t="s">
        <v>530</v>
      </c>
      <c r="D226" s="370">
        <v>44313</v>
      </c>
      <c r="E226" s="316">
        <f t="shared" si="146"/>
        <v>44313</v>
      </c>
      <c r="F226" s="370">
        <v>44314</v>
      </c>
      <c r="G226" s="316">
        <f t="shared" si="122"/>
        <v>44314</v>
      </c>
      <c r="H226" s="370">
        <v>44314</v>
      </c>
      <c r="I226" s="316">
        <f t="shared" si="142"/>
        <v>44314</v>
      </c>
      <c r="J226" s="371">
        <f>$J$10+($S$7*S226)</f>
        <v>44316</v>
      </c>
      <c r="K226" s="370">
        <f>$K$10+($S$7*S226)</f>
        <v>44317</v>
      </c>
      <c r="L226" s="316">
        <f t="shared" si="143"/>
        <v>44317</v>
      </c>
      <c r="M226" s="370">
        <f t="shared" si="144"/>
        <v>44329</v>
      </c>
      <c r="N226" s="316">
        <f t="shared" si="145"/>
        <v>44329</v>
      </c>
      <c r="O226" s="317">
        <f>$O$10</f>
        <v>12</v>
      </c>
      <c r="P226" s="318" t="str">
        <f>$P$10</f>
        <v>ONE</v>
      </c>
      <c r="Q226" s="423"/>
      <c r="R226" s="319" t="str">
        <f>$R$10</f>
        <v>LAEM CHABANGからフィーダーまたはトラック輸送</v>
      </c>
      <c r="S226" s="205">
        <v>48</v>
      </c>
    </row>
    <row r="227" spans="1:19" ht="17.25" hidden="1" customHeight="1" x14ac:dyDescent="0.25">
      <c r="A227" s="426"/>
      <c r="B227" s="306" t="s">
        <v>425</v>
      </c>
      <c r="C227" s="292" t="s">
        <v>531</v>
      </c>
      <c r="D227" s="293" t="str">
        <f>IF((ISBLANK($D$11)),"----",(($D$11)+($S$7*S227)))</f>
        <v>----</v>
      </c>
      <c r="E227" s="294" t="str">
        <f t="shared" si="146"/>
        <v>----</v>
      </c>
      <c r="F227" s="293">
        <f>$H$11+($S$7*Q227)</f>
        <v>43980</v>
      </c>
      <c r="G227" s="294">
        <f t="shared" si="122"/>
        <v>43980</v>
      </c>
      <c r="H227" s="293">
        <f>$H$11+($S$7*S227)</f>
        <v>44316</v>
      </c>
      <c r="I227" s="294">
        <f t="shared" si="142"/>
        <v>44316</v>
      </c>
      <c r="J227" s="295">
        <f>$J$11+($S$7*S227)</f>
        <v>44317</v>
      </c>
      <c r="K227" s="293">
        <f>$K$11+($S$7*S227)</f>
        <v>44317</v>
      </c>
      <c r="L227" s="294">
        <f t="shared" si="143"/>
        <v>44317</v>
      </c>
      <c r="M227" s="293">
        <f t="shared" si="144"/>
        <v>44328</v>
      </c>
      <c r="N227" s="294">
        <f t="shared" si="145"/>
        <v>44328</v>
      </c>
      <c r="O227" s="296">
        <f>$O$11</f>
        <v>11</v>
      </c>
      <c r="P227" s="297" t="str">
        <f>$P$11</f>
        <v>CNC</v>
      </c>
      <c r="Q227" s="440"/>
      <c r="R227" s="298" t="str">
        <f>$R$8</f>
        <v>-</v>
      </c>
      <c r="S227" s="218">
        <v>48</v>
      </c>
    </row>
    <row r="228" spans="1:19" ht="17.25" hidden="1" customHeight="1" x14ac:dyDescent="0.25">
      <c r="A228" s="174"/>
      <c r="B228" s="165" t="s">
        <v>434</v>
      </c>
      <c r="C228" s="309" t="s">
        <v>532</v>
      </c>
      <c r="D228" s="169">
        <v>44314</v>
      </c>
      <c r="E228" s="168">
        <f t="shared" ref="E228:E231" si="147">D228</f>
        <v>44314</v>
      </c>
      <c r="F228" s="169">
        <v>44316</v>
      </c>
      <c r="G228" s="168">
        <f t="shared" si="122"/>
        <v>44316</v>
      </c>
      <c r="H228" s="169">
        <v>44316</v>
      </c>
      <c r="I228" s="168">
        <f t="shared" ref="I228:I231" si="148">H228</f>
        <v>44316</v>
      </c>
      <c r="J228" s="310">
        <f>$J$8+($S$7*S228)</f>
        <v>44322</v>
      </c>
      <c r="K228" s="169">
        <f>$K$8+($S$7*S228)</f>
        <v>44322</v>
      </c>
      <c r="L228" s="168">
        <f t="shared" ref="L228:L231" si="149">K228</f>
        <v>44322</v>
      </c>
      <c r="M228" s="169">
        <f t="shared" ref="M228:M231" si="150">K228+O228</f>
        <v>44334</v>
      </c>
      <c r="N228" s="168">
        <f t="shared" ref="N228:N231" si="151">M228</f>
        <v>44334</v>
      </c>
      <c r="O228" s="311">
        <f>$O$8</f>
        <v>12</v>
      </c>
      <c r="P228" s="312" t="str">
        <f>$P$8</f>
        <v>CNC</v>
      </c>
      <c r="Q228" s="417"/>
      <c r="R228" s="313" t="str">
        <f>$R$8</f>
        <v>-</v>
      </c>
      <c r="S228" s="195">
        <v>49</v>
      </c>
    </row>
    <row r="229" spans="1:19" ht="17.25" hidden="1" customHeight="1" x14ac:dyDescent="0.25">
      <c r="A229" s="382"/>
      <c r="B229" s="197" t="s">
        <v>518</v>
      </c>
      <c r="C229" s="198" t="s">
        <v>481</v>
      </c>
      <c r="D229" s="199" t="str">
        <f>IF((ISBLANK($D$9)),"----",(($D$9)+($S$7*S229)))</f>
        <v>----</v>
      </c>
      <c r="E229" s="200" t="str">
        <f t="shared" si="147"/>
        <v>----</v>
      </c>
      <c r="F229" s="199">
        <f>$H$9+($S$7*Q229)</f>
        <v>43979</v>
      </c>
      <c r="G229" s="200">
        <f t="shared" si="122"/>
        <v>43979</v>
      </c>
      <c r="H229" s="199">
        <f>$H$9+($S$7*S229)</f>
        <v>44322</v>
      </c>
      <c r="I229" s="200">
        <f t="shared" si="148"/>
        <v>44322</v>
      </c>
      <c r="J229" s="201">
        <f>$J$9+($S$7*S229)</f>
        <v>44323</v>
      </c>
      <c r="K229" s="199">
        <f>$K$9+($S$7*S229)</f>
        <v>44323</v>
      </c>
      <c r="L229" s="200">
        <f t="shared" si="149"/>
        <v>44323</v>
      </c>
      <c r="M229" s="199">
        <f t="shared" si="150"/>
        <v>44337</v>
      </c>
      <c r="N229" s="200">
        <f t="shared" si="151"/>
        <v>44337</v>
      </c>
      <c r="O229" s="202">
        <f>$O$9</f>
        <v>14</v>
      </c>
      <c r="P229" s="203" t="str">
        <f>$P$9</f>
        <v>TS</v>
      </c>
      <c r="Q229" s="420"/>
      <c r="R229" s="204" t="str">
        <f>$R$8</f>
        <v>-</v>
      </c>
      <c r="S229" s="205">
        <v>49</v>
      </c>
    </row>
    <row r="230" spans="1:19" ht="17.25" hidden="1" customHeight="1" x14ac:dyDescent="0.25">
      <c r="A230" s="346"/>
      <c r="B230" s="314" t="s">
        <v>260</v>
      </c>
      <c r="C230" s="315" t="s">
        <v>533</v>
      </c>
      <c r="D230" s="370">
        <v>44316</v>
      </c>
      <c r="E230" s="316">
        <f t="shared" si="147"/>
        <v>44316</v>
      </c>
      <c r="F230" s="370">
        <f>$H$10+($S$7*Q230)</f>
        <v>43979</v>
      </c>
      <c r="G230" s="316">
        <f t="shared" si="122"/>
        <v>43979</v>
      </c>
      <c r="H230" s="370">
        <f>$H$10+($S$7*S230)</f>
        <v>44322</v>
      </c>
      <c r="I230" s="316">
        <f t="shared" si="148"/>
        <v>44322</v>
      </c>
      <c r="J230" s="371">
        <f>$J$10+($S$7*S230)</f>
        <v>44323</v>
      </c>
      <c r="K230" s="370">
        <f>$K$10+($S$7*S230)</f>
        <v>44324</v>
      </c>
      <c r="L230" s="316">
        <f t="shared" si="149"/>
        <v>44324</v>
      </c>
      <c r="M230" s="370">
        <f t="shared" si="150"/>
        <v>44336</v>
      </c>
      <c r="N230" s="316">
        <f t="shared" si="151"/>
        <v>44336</v>
      </c>
      <c r="O230" s="317">
        <f>$O$10</f>
        <v>12</v>
      </c>
      <c r="P230" s="318" t="str">
        <f>$P$10</f>
        <v>ONE</v>
      </c>
      <c r="Q230" s="423"/>
      <c r="R230" s="319" t="str">
        <f>$R$10</f>
        <v>LAEM CHABANGからフィーダーまたはトラック輸送</v>
      </c>
      <c r="S230" s="205">
        <v>49</v>
      </c>
    </row>
    <row r="231" spans="1:19" ht="17.25" hidden="1" customHeight="1" x14ac:dyDescent="0.25">
      <c r="A231" s="426"/>
      <c r="B231" s="306" t="s">
        <v>295</v>
      </c>
      <c r="C231" s="292" t="s">
        <v>534</v>
      </c>
      <c r="D231" s="293" t="str">
        <f>IF((ISBLANK($D$11)),"----",(($D$11)+($S$7*S231)))</f>
        <v>----</v>
      </c>
      <c r="E231" s="294" t="str">
        <f t="shared" si="147"/>
        <v>----</v>
      </c>
      <c r="F231" s="293">
        <f>$H$11+($S$7*Q231)</f>
        <v>43980</v>
      </c>
      <c r="G231" s="294">
        <f t="shared" si="122"/>
        <v>43980</v>
      </c>
      <c r="H231" s="293">
        <f>$H$11+($S$7*S231)</f>
        <v>44323</v>
      </c>
      <c r="I231" s="294">
        <f t="shared" si="148"/>
        <v>44323</v>
      </c>
      <c r="J231" s="295">
        <f>$J$11+($S$7*S231)</f>
        <v>44324</v>
      </c>
      <c r="K231" s="293">
        <f>$K$11+($S$7*S231)</f>
        <v>44324</v>
      </c>
      <c r="L231" s="294">
        <f t="shared" si="149"/>
        <v>44324</v>
      </c>
      <c r="M231" s="293">
        <f t="shared" si="150"/>
        <v>44335</v>
      </c>
      <c r="N231" s="294">
        <f t="shared" si="151"/>
        <v>44335</v>
      </c>
      <c r="O231" s="296">
        <f>$O$11</f>
        <v>11</v>
      </c>
      <c r="P231" s="297" t="str">
        <f>$P$11</f>
        <v>CNC</v>
      </c>
      <c r="Q231" s="440"/>
      <c r="R231" s="298" t="str">
        <f>$R$8</f>
        <v>-</v>
      </c>
      <c r="S231" s="218">
        <v>49</v>
      </c>
    </row>
    <row r="232" spans="1:19" ht="17.25" hidden="1" customHeight="1" x14ac:dyDescent="0.25">
      <c r="A232" s="174"/>
      <c r="B232" s="165" t="s">
        <v>490</v>
      </c>
      <c r="C232" s="309" t="s">
        <v>535</v>
      </c>
      <c r="D232" s="169" t="s">
        <v>504</v>
      </c>
      <c r="E232" s="168" t="s">
        <v>504</v>
      </c>
      <c r="F232" s="169">
        <f>$H$8+($S$7*Q232)</f>
        <v>43978</v>
      </c>
      <c r="G232" s="168">
        <f t="shared" si="122"/>
        <v>43978</v>
      </c>
      <c r="H232" s="169">
        <f>$H$8+($S$7*S232)</f>
        <v>44328</v>
      </c>
      <c r="I232" s="168">
        <f t="shared" ref="I232:I235" si="152">H232</f>
        <v>44328</v>
      </c>
      <c r="J232" s="310">
        <f>$J$8+($S$7*S232)</f>
        <v>44329</v>
      </c>
      <c r="K232" s="169">
        <f>$K$8+($S$7*S232)</f>
        <v>44329</v>
      </c>
      <c r="L232" s="168">
        <f t="shared" ref="L232:L235" si="153">K232</f>
        <v>44329</v>
      </c>
      <c r="M232" s="169">
        <f t="shared" ref="M232:M235" si="154">K232+O232</f>
        <v>44341</v>
      </c>
      <c r="N232" s="168">
        <f t="shared" ref="N232:N235" si="155">M232</f>
        <v>44341</v>
      </c>
      <c r="O232" s="311">
        <f>$O$8</f>
        <v>12</v>
      </c>
      <c r="P232" s="312" t="str">
        <f>$P$8</f>
        <v>CNC</v>
      </c>
      <c r="Q232" s="417"/>
      <c r="R232" s="313" t="str">
        <f>$R$8</f>
        <v>-</v>
      </c>
      <c r="S232" s="195">
        <v>50</v>
      </c>
    </row>
    <row r="233" spans="1:19" ht="17.25" hidden="1" customHeight="1" x14ac:dyDescent="0.25">
      <c r="A233" s="382"/>
      <c r="B233" s="197" t="s">
        <v>523</v>
      </c>
      <c r="C233" s="198" t="s">
        <v>481</v>
      </c>
      <c r="D233" s="199" t="str">
        <f>IF((ISBLANK($D$9)),"----",(($D$9)+($S$7*S233)))</f>
        <v>----</v>
      </c>
      <c r="E233" s="200" t="str">
        <f t="shared" ref="E233:E235" si="156">D233</f>
        <v>----</v>
      </c>
      <c r="F233" s="199">
        <f>$H$9+($S$7*Q233)</f>
        <v>43979</v>
      </c>
      <c r="G233" s="200">
        <f t="shared" si="122"/>
        <v>43979</v>
      </c>
      <c r="H233" s="199">
        <f>$H$9+($S$7*S233)</f>
        <v>44329</v>
      </c>
      <c r="I233" s="200">
        <f t="shared" si="152"/>
        <v>44329</v>
      </c>
      <c r="J233" s="201">
        <f>$J$9+($S$7*S233)</f>
        <v>44330</v>
      </c>
      <c r="K233" s="199">
        <f>$K$9+($S$7*S233)</f>
        <v>44330</v>
      </c>
      <c r="L233" s="200">
        <f t="shared" si="153"/>
        <v>44330</v>
      </c>
      <c r="M233" s="199">
        <f t="shared" si="154"/>
        <v>44344</v>
      </c>
      <c r="N233" s="200">
        <f t="shared" si="155"/>
        <v>44344</v>
      </c>
      <c r="O233" s="202">
        <f>$O$9</f>
        <v>14</v>
      </c>
      <c r="P233" s="203" t="str">
        <f>$P$9</f>
        <v>TS</v>
      </c>
      <c r="Q233" s="420"/>
      <c r="R233" s="204" t="str">
        <f>$R$8</f>
        <v>-</v>
      </c>
      <c r="S233" s="205">
        <v>50</v>
      </c>
    </row>
    <row r="234" spans="1:19" ht="17.25" hidden="1" customHeight="1" x14ac:dyDescent="0.25">
      <c r="A234" s="346"/>
      <c r="B234" s="314" t="s">
        <v>203</v>
      </c>
      <c r="C234" s="315" t="s">
        <v>536</v>
      </c>
      <c r="D234" s="370">
        <f>IF((ISBLANK($D$10)),"----",(($D$10)+($S$7*S234)))</f>
        <v>44328</v>
      </c>
      <c r="E234" s="316">
        <f t="shared" si="156"/>
        <v>44328</v>
      </c>
      <c r="F234" s="370">
        <f>$H$10+($S$7*Q234)</f>
        <v>43979</v>
      </c>
      <c r="G234" s="316">
        <f t="shared" si="122"/>
        <v>43979</v>
      </c>
      <c r="H234" s="370">
        <f>$H$10+($S$7*S234)</f>
        <v>44329</v>
      </c>
      <c r="I234" s="316">
        <f t="shared" si="152"/>
        <v>44329</v>
      </c>
      <c r="J234" s="371">
        <f>$J$10+($S$7*S234)</f>
        <v>44330</v>
      </c>
      <c r="K234" s="370">
        <f>$K$10+($S$7*S234)</f>
        <v>44331</v>
      </c>
      <c r="L234" s="316">
        <f t="shared" si="153"/>
        <v>44331</v>
      </c>
      <c r="M234" s="370">
        <f t="shared" si="154"/>
        <v>44343</v>
      </c>
      <c r="N234" s="316">
        <f t="shared" si="155"/>
        <v>44343</v>
      </c>
      <c r="O234" s="317">
        <f>$O$10</f>
        <v>12</v>
      </c>
      <c r="P234" s="318" t="str">
        <f>$P$10</f>
        <v>ONE</v>
      </c>
      <c r="Q234" s="423"/>
      <c r="R234" s="319" t="str">
        <f>$R$10</f>
        <v>LAEM CHABANGからフィーダーまたはトラック輸送</v>
      </c>
      <c r="S234" s="205">
        <v>50</v>
      </c>
    </row>
    <row r="235" spans="1:19" ht="17.25" hidden="1" customHeight="1" x14ac:dyDescent="0.25">
      <c r="A235" s="426"/>
      <c r="B235" s="306" t="s">
        <v>204</v>
      </c>
      <c r="C235" s="292" t="s">
        <v>536</v>
      </c>
      <c r="D235" s="293" t="str">
        <f>IF((ISBLANK($D$11)),"----",(($D$11)+($S$7*S235)))</f>
        <v>----</v>
      </c>
      <c r="E235" s="294" t="str">
        <f t="shared" si="156"/>
        <v>----</v>
      </c>
      <c r="F235" s="293">
        <f>$H$11+($S$7*Q235)</f>
        <v>43980</v>
      </c>
      <c r="G235" s="294">
        <f t="shared" si="122"/>
        <v>43980</v>
      </c>
      <c r="H235" s="293">
        <f>$H$11+($S$7*S235)</f>
        <v>44330</v>
      </c>
      <c r="I235" s="294">
        <f t="shared" si="152"/>
        <v>44330</v>
      </c>
      <c r="J235" s="295">
        <f>$J$11+($S$7*S235)</f>
        <v>44331</v>
      </c>
      <c r="K235" s="293">
        <f>$K$11+($S$7*S235)</f>
        <v>44331</v>
      </c>
      <c r="L235" s="294">
        <f t="shared" si="153"/>
        <v>44331</v>
      </c>
      <c r="M235" s="293">
        <f t="shared" si="154"/>
        <v>44342</v>
      </c>
      <c r="N235" s="294">
        <f t="shared" si="155"/>
        <v>44342</v>
      </c>
      <c r="O235" s="296">
        <f>$O$11</f>
        <v>11</v>
      </c>
      <c r="P235" s="297" t="str">
        <f>$P$11</f>
        <v>CNC</v>
      </c>
      <c r="Q235" s="440"/>
      <c r="R235" s="298" t="str">
        <f>$R$8</f>
        <v>-</v>
      </c>
      <c r="S235" s="218">
        <v>50</v>
      </c>
    </row>
    <row r="236" spans="1:19" ht="17.25" hidden="1" customHeight="1" x14ac:dyDescent="0.25">
      <c r="A236" s="174"/>
      <c r="B236" s="165" t="s">
        <v>212</v>
      </c>
      <c r="C236" s="309" t="s">
        <v>560</v>
      </c>
      <c r="D236" s="169">
        <f>IF((ISBLANK($D$8)),"----",(($D$8)+($S$7*S236)))</f>
        <v>44334</v>
      </c>
      <c r="E236" s="168">
        <f t="shared" ref="E236:E239" si="157">D236</f>
        <v>44334</v>
      </c>
      <c r="F236" s="169">
        <f>$H$8+($S$7*Q236)</f>
        <v>43978</v>
      </c>
      <c r="G236" s="168">
        <f t="shared" si="122"/>
        <v>43978</v>
      </c>
      <c r="H236" s="169">
        <f>$H$8+($S$7*S236)</f>
        <v>44335</v>
      </c>
      <c r="I236" s="168">
        <f t="shared" ref="I236:I239" si="158">H236</f>
        <v>44335</v>
      </c>
      <c r="J236" s="310">
        <f>$J$8+($S$7*S236)</f>
        <v>44336</v>
      </c>
      <c r="K236" s="169">
        <f>$K$8+($S$7*S236)</f>
        <v>44336</v>
      </c>
      <c r="L236" s="168">
        <f t="shared" ref="L236:L239" si="159">K236</f>
        <v>44336</v>
      </c>
      <c r="M236" s="169">
        <f t="shared" ref="M236:M239" si="160">K236+O236</f>
        <v>44348</v>
      </c>
      <c r="N236" s="168">
        <f t="shared" ref="N236:N239" si="161">M236</f>
        <v>44348</v>
      </c>
      <c r="O236" s="311">
        <f>$O$8</f>
        <v>12</v>
      </c>
      <c r="P236" s="312" t="str">
        <f>$P$8</f>
        <v>CNC</v>
      </c>
      <c r="Q236" s="417"/>
      <c r="R236" s="313" t="str">
        <f>$R$8</f>
        <v>-</v>
      </c>
      <c r="S236" s="195">
        <v>51</v>
      </c>
    </row>
    <row r="237" spans="1:19" ht="17.25" hidden="1" customHeight="1" x14ac:dyDescent="0.25">
      <c r="A237" s="382"/>
      <c r="B237" s="197" t="s">
        <v>205</v>
      </c>
      <c r="C237" s="198" t="s">
        <v>561</v>
      </c>
      <c r="D237" s="199" t="str">
        <f>IF((ISBLANK($D$9)),"----",(($D$9)+($S$7*S237)))</f>
        <v>----</v>
      </c>
      <c r="E237" s="200" t="str">
        <f t="shared" si="157"/>
        <v>----</v>
      </c>
      <c r="F237" s="199">
        <f>$H$9+($S$7*Q237)</f>
        <v>43979</v>
      </c>
      <c r="G237" s="200">
        <f t="shared" si="122"/>
        <v>43979</v>
      </c>
      <c r="H237" s="199">
        <f>$H$9+($S$7*S237)</f>
        <v>44336</v>
      </c>
      <c r="I237" s="200">
        <f t="shared" si="158"/>
        <v>44336</v>
      </c>
      <c r="J237" s="201">
        <f>$J$9+($S$7*S237)</f>
        <v>44337</v>
      </c>
      <c r="K237" s="199">
        <f>$K$9+($S$7*S237)</f>
        <v>44337</v>
      </c>
      <c r="L237" s="200">
        <f t="shared" si="159"/>
        <v>44337</v>
      </c>
      <c r="M237" s="199">
        <f t="shared" si="160"/>
        <v>44351</v>
      </c>
      <c r="N237" s="200">
        <f t="shared" si="161"/>
        <v>44351</v>
      </c>
      <c r="O237" s="202">
        <f>$O$9</f>
        <v>14</v>
      </c>
      <c r="P237" s="203" t="str">
        <f>$P$9</f>
        <v>TS</v>
      </c>
      <c r="Q237" s="420"/>
      <c r="R237" s="204" t="str">
        <f>$R$8</f>
        <v>-</v>
      </c>
      <c r="S237" s="205">
        <v>51</v>
      </c>
    </row>
    <row r="238" spans="1:19" ht="17.25" hidden="1" customHeight="1" x14ac:dyDescent="0.25">
      <c r="A238" s="346"/>
      <c r="B238" s="314" t="s">
        <v>411</v>
      </c>
      <c r="C238" s="315" t="s">
        <v>537</v>
      </c>
      <c r="D238" s="370">
        <f>IF((ISBLANK($D$10)),"----",(($D$10)+($S$7*S238)))</f>
        <v>44335</v>
      </c>
      <c r="E238" s="316">
        <f t="shared" si="157"/>
        <v>44335</v>
      </c>
      <c r="F238" s="370">
        <f>$H$10+($S$7*Q238)</f>
        <v>43979</v>
      </c>
      <c r="G238" s="316">
        <f t="shared" si="122"/>
        <v>43979</v>
      </c>
      <c r="H238" s="370">
        <f>$H$10+($S$7*S238)</f>
        <v>44336</v>
      </c>
      <c r="I238" s="316">
        <f t="shared" si="158"/>
        <v>44336</v>
      </c>
      <c r="J238" s="371">
        <f>$J$10+($S$7*S238)</f>
        <v>44337</v>
      </c>
      <c r="K238" s="370">
        <f>$K$10+($S$7*S238)</f>
        <v>44338</v>
      </c>
      <c r="L238" s="316">
        <f t="shared" si="159"/>
        <v>44338</v>
      </c>
      <c r="M238" s="370">
        <f t="shared" si="160"/>
        <v>44350</v>
      </c>
      <c r="N238" s="316">
        <f t="shared" si="161"/>
        <v>44350</v>
      </c>
      <c r="O238" s="317">
        <f>$O$10</f>
        <v>12</v>
      </c>
      <c r="P238" s="318" t="str">
        <f>$P$10</f>
        <v>ONE</v>
      </c>
      <c r="Q238" s="423"/>
      <c r="R238" s="319" t="str">
        <f>$R$10</f>
        <v>LAEM CHABANGからフィーダーまたはトラック輸送</v>
      </c>
      <c r="S238" s="205">
        <v>51</v>
      </c>
    </row>
    <row r="239" spans="1:19" ht="17.25" hidden="1" customHeight="1" x14ac:dyDescent="0.25">
      <c r="A239" s="426"/>
      <c r="B239" s="306" t="s">
        <v>423</v>
      </c>
      <c r="C239" s="292" t="s">
        <v>567</v>
      </c>
      <c r="D239" s="293" t="str">
        <f>IF((ISBLANK($D$11)),"----",(($D$11)+($S$7*S239)))</f>
        <v>----</v>
      </c>
      <c r="E239" s="294" t="str">
        <f t="shared" si="157"/>
        <v>----</v>
      </c>
      <c r="F239" s="293">
        <f>$H$11+($S$7*Q239)</f>
        <v>43980</v>
      </c>
      <c r="G239" s="294">
        <f t="shared" si="122"/>
        <v>43980</v>
      </c>
      <c r="H239" s="293">
        <f>$H$11+($S$7*S239)</f>
        <v>44337</v>
      </c>
      <c r="I239" s="294">
        <f t="shared" si="158"/>
        <v>44337</v>
      </c>
      <c r="J239" s="295">
        <f>$J$11+($S$7*S239)</f>
        <v>44338</v>
      </c>
      <c r="K239" s="293">
        <f>$K$11+($S$7*S239)</f>
        <v>44338</v>
      </c>
      <c r="L239" s="294">
        <f t="shared" si="159"/>
        <v>44338</v>
      </c>
      <c r="M239" s="293">
        <f t="shared" si="160"/>
        <v>44349</v>
      </c>
      <c r="N239" s="294">
        <f t="shared" si="161"/>
        <v>44349</v>
      </c>
      <c r="O239" s="296">
        <f>$O$11</f>
        <v>11</v>
      </c>
      <c r="P239" s="297" t="str">
        <f>$P$11</f>
        <v>CNC</v>
      </c>
      <c r="Q239" s="440"/>
      <c r="R239" s="298" t="str">
        <f>$R$8</f>
        <v>-</v>
      </c>
      <c r="S239" s="218">
        <v>51</v>
      </c>
    </row>
    <row r="240" spans="1:19" ht="17.25" hidden="1" customHeight="1" x14ac:dyDescent="0.25">
      <c r="A240" s="174"/>
      <c r="B240" s="165" t="s">
        <v>226</v>
      </c>
      <c r="C240" s="309" t="s">
        <v>562</v>
      </c>
      <c r="D240" s="169">
        <f>IF((ISBLANK($D$8)),"----",(($D$8)+($S$7*S240)))</f>
        <v>44341</v>
      </c>
      <c r="E240" s="168">
        <f t="shared" ref="E240:E243" si="162">D240</f>
        <v>44341</v>
      </c>
      <c r="F240" s="169">
        <f>$H$8+($S$7*Q240)</f>
        <v>43978</v>
      </c>
      <c r="G240" s="168">
        <f t="shared" si="122"/>
        <v>43978</v>
      </c>
      <c r="H240" s="169">
        <f>$H$8+($S$7*S240)</f>
        <v>44342</v>
      </c>
      <c r="I240" s="168">
        <f t="shared" ref="I240:I243" si="163">H240</f>
        <v>44342</v>
      </c>
      <c r="J240" s="310">
        <f>$J$8+($S$7*S240)</f>
        <v>44343</v>
      </c>
      <c r="K240" s="169">
        <f>$K$8+($S$7*S240)</f>
        <v>44343</v>
      </c>
      <c r="L240" s="168">
        <f t="shared" ref="L240:L243" si="164">K240</f>
        <v>44343</v>
      </c>
      <c r="M240" s="169">
        <f t="shared" ref="M240:M243" si="165">K240+O240</f>
        <v>44355</v>
      </c>
      <c r="N240" s="168">
        <f t="shared" ref="N240:N243" si="166">M240</f>
        <v>44355</v>
      </c>
      <c r="O240" s="311">
        <f>$O$8</f>
        <v>12</v>
      </c>
      <c r="P240" s="312" t="str">
        <f>$P$8</f>
        <v>CNC</v>
      </c>
      <c r="Q240" s="417"/>
      <c r="R240" s="313" t="str">
        <f>$R$8</f>
        <v>-</v>
      </c>
      <c r="S240" s="195">
        <v>52</v>
      </c>
    </row>
    <row r="241" spans="1:19" ht="17.25" hidden="1" customHeight="1" x14ac:dyDescent="0.25">
      <c r="A241" s="382"/>
      <c r="B241" s="197" t="s">
        <v>207</v>
      </c>
      <c r="C241" s="198" t="s">
        <v>563</v>
      </c>
      <c r="D241" s="199" t="str">
        <f>IF((ISBLANK($D$9)),"----",(($D$9)+($S$7*S241)))</f>
        <v>----</v>
      </c>
      <c r="E241" s="200" t="str">
        <f t="shared" si="162"/>
        <v>----</v>
      </c>
      <c r="F241" s="199">
        <f>$H$9+($S$7*Q241)</f>
        <v>43979</v>
      </c>
      <c r="G241" s="200">
        <f t="shared" si="122"/>
        <v>43979</v>
      </c>
      <c r="H241" s="199">
        <f>$H$9+($S$7*S241)</f>
        <v>44343</v>
      </c>
      <c r="I241" s="200">
        <f t="shared" si="163"/>
        <v>44343</v>
      </c>
      <c r="J241" s="201">
        <f>$J$9+($S$7*S241)</f>
        <v>44344</v>
      </c>
      <c r="K241" s="199">
        <f>$K$9+($S$7*S241)</f>
        <v>44344</v>
      </c>
      <c r="L241" s="200">
        <f t="shared" si="164"/>
        <v>44344</v>
      </c>
      <c r="M241" s="199">
        <f t="shared" si="165"/>
        <v>44358</v>
      </c>
      <c r="N241" s="200">
        <f t="shared" si="166"/>
        <v>44358</v>
      </c>
      <c r="O241" s="202">
        <f>$O$9</f>
        <v>14</v>
      </c>
      <c r="P241" s="203" t="str">
        <f>$P$9</f>
        <v>TS</v>
      </c>
      <c r="Q241" s="420"/>
      <c r="R241" s="204" t="str">
        <f>$R$8</f>
        <v>-</v>
      </c>
      <c r="S241" s="205">
        <v>52</v>
      </c>
    </row>
    <row r="242" spans="1:19" ht="17.25" hidden="1" customHeight="1" x14ac:dyDescent="0.25">
      <c r="A242" s="346"/>
      <c r="B242" s="314" t="s">
        <v>260</v>
      </c>
      <c r="C242" s="315" t="s">
        <v>538</v>
      </c>
      <c r="D242" s="370">
        <f>IF((ISBLANK($D$10)),"----",(($D$10)+($S$7*S242)))</f>
        <v>44342</v>
      </c>
      <c r="E242" s="316">
        <f t="shared" si="162"/>
        <v>44342</v>
      </c>
      <c r="F242" s="370">
        <f>$H$10+($S$7*Q242)</f>
        <v>43979</v>
      </c>
      <c r="G242" s="316">
        <f t="shared" si="122"/>
        <v>43979</v>
      </c>
      <c r="H242" s="370">
        <f>$H$10+($S$7*S242)</f>
        <v>44343</v>
      </c>
      <c r="I242" s="316">
        <f t="shared" si="163"/>
        <v>44343</v>
      </c>
      <c r="J242" s="371">
        <f>$J$10+($S$7*S242)</f>
        <v>44344</v>
      </c>
      <c r="K242" s="370">
        <f>$K$10+($S$7*S242)</f>
        <v>44345</v>
      </c>
      <c r="L242" s="316">
        <f t="shared" si="164"/>
        <v>44345</v>
      </c>
      <c r="M242" s="370">
        <f t="shared" si="165"/>
        <v>44357</v>
      </c>
      <c r="N242" s="316">
        <f t="shared" si="166"/>
        <v>44357</v>
      </c>
      <c r="O242" s="317">
        <f>$O$10</f>
        <v>12</v>
      </c>
      <c r="P242" s="318" t="str">
        <f>$P$10</f>
        <v>ONE</v>
      </c>
      <c r="Q242" s="423"/>
      <c r="R242" s="319" t="str">
        <f>$R$10</f>
        <v>LAEM CHABANGからフィーダーまたはトラック輸送</v>
      </c>
      <c r="S242" s="205">
        <v>52</v>
      </c>
    </row>
    <row r="243" spans="1:19" ht="17.25" hidden="1" customHeight="1" x14ac:dyDescent="0.25">
      <c r="A243" s="426"/>
      <c r="B243" s="306" t="s">
        <v>425</v>
      </c>
      <c r="C243" s="292" t="s">
        <v>566</v>
      </c>
      <c r="D243" s="293" t="str">
        <f>IF((ISBLANK($D$11)),"----",(($D$11)+($S$7*S243)))</f>
        <v>----</v>
      </c>
      <c r="E243" s="294" t="str">
        <f t="shared" si="162"/>
        <v>----</v>
      </c>
      <c r="F243" s="293">
        <f>$H$11+($S$7*Q243)</f>
        <v>43980</v>
      </c>
      <c r="G243" s="294">
        <f t="shared" si="122"/>
        <v>43980</v>
      </c>
      <c r="H243" s="293">
        <f>$H$11+($S$7*S243)</f>
        <v>44344</v>
      </c>
      <c r="I243" s="294">
        <f t="shared" si="163"/>
        <v>44344</v>
      </c>
      <c r="J243" s="295">
        <f>$J$11+($S$7*S243)</f>
        <v>44345</v>
      </c>
      <c r="K243" s="293">
        <f>$K$11+($S$7*S243)</f>
        <v>44345</v>
      </c>
      <c r="L243" s="294">
        <f t="shared" si="164"/>
        <v>44345</v>
      </c>
      <c r="M243" s="293">
        <f t="shared" si="165"/>
        <v>44356</v>
      </c>
      <c r="N243" s="294">
        <f t="shared" si="166"/>
        <v>44356</v>
      </c>
      <c r="O243" s="296">
        <f>$O$11</f>
        <v>11</v>
      </c>
      <c r="P243" s="297" t="str">
        <f>$P$11</f>
        <v>CNC</v>
      </c>
      <c r="Q243" s="440"/>
      <c r="R243" s="298" t="str">
        <f>$R$8</f>
        <v>-</v>
      </c>
      <c r="S243" s="218">
        <v>52</v>
      </c>
    </row>
    <row r="244" spans="1:19" ht="17.25" hidden="1" customHeight="1" x14ac:dyDescent="0.25">
      <c r="A244" s="174"/>
      <c r="B244" s="165" t="s">
        <v>434</v>
      </c>
      <c r="C244" s="309" t="s">
        <v>564</v>
      </c>
      <c r="D244" s="169">
        <f>IF((ISBLANK($D$8)),"----",(($D$8)+($S$7*S244)))</f>
        <v>44348</v>
      </c>
      <c r="E244" s="168">
        <f t="shared" ref="E244:E247" si="167">D244</f>
        <v>44348</v>
      </c>
      <c r="F244" s="169">
        <f>$H$8+($S$7*Q244)</f>
        <v>43978</v>
      </c>
      <c r="G244" s="168">
        <f t="shared" si="122"/>
        <v>43978</v>
      </c>
      <c r="H244" s="169">
        <f>$H$8+($S$7*S244)</f>
        <v>44349</v>
      </c>
      <c r="I244" s="168">
        <f t="shared" ref="I244:I247" si="168">H244</f>
        <v>44349</v>
      </c>
      <c r="J244" s="310">
        <f>$J$8+($S$7*S244)</f>
        <v>44350</v>
      </c>
      <c r="K244" s="169">
        <f>$K$8+($S$7*S244)</f>
        <v>44350</v>
      </c>
      <c r="L244" s="168">
        <f t="shared" ref="L244:L247" si="169">K244</f>
        <v>44350</v>
      </c>
      <c r="M244" s="169">
        <f t="shared" ref="M244:M247" si="170">K244+O244</f>
        <v>44362</v>
      </c>
      <c r="N244" s="168">
        <f t="shared" ref="N244:N247" si="171">M244</f>
        <v>44362</v>
      </c>
      <c r="O244" s="311">
        <f>$O$8</f>
        <v>12</v>
      </c>
      <c r="P244" s="312" t="str">
        <f>$P$8</f>
        <v>CNC</v>
      </c>
      <c r="Q244" s="417"/>
      <c r="R244" s="313" t="str">
        <f>$R$8</f>
        <v>-</v>
      </c>
      <c r="S244" s="195">
        <v>53</v>
      </c>
    </row>
    <row r="245" spans="1:19" ht="17.25" hidden="1" customHeight="1" x14ac:dyDescent="0.25">
      <c r="A245" s="382"/>
      <c r="B245" s="197" t="s">
        <v>518</v>
      </c>
      <c r="C245" s="198" t="s">
        <v>563</v>
      </c>
      <c r="D245" s="199" t="str">
        <f>IF((ISBLANK($D$9)),"----",(($D$9)+($S$7*S245)))</f>
        <v>----</v>
      </c>
      <c r="E245" s="200" t="str">
        <f t="shared" si="167"/>
        <v>----</v>
      </c>
      <c r="F245" s="199">
        <f>$H$9+($S$7*Q245)</f>
        <v>43979</v>
      </c>
      <c r="G245" s="200">
        <f t="shared" si="122"/>
        <v>43979</v>
      </c>
      <c r="H245" s="199">
        <f>$H$9+($S$7*S245)</f>
        <v>44350</v>
      </c>
      <c r="I245" s="200">
        <f t="shared" si="168"/>
        <v>44350</v>
      </c>
      <c r="J245" s="201">
        <f>$J$9+($S$7*S245)</f>
        <v>44351</v>
      </c>
      <c r="K245" s="199">
        <f>$K$9+($S$7*S245)</f>
        <v>44351</v>
      </c>
      <c r="L245" s="200">
        <f t="shared" si="169"/>
        <v>44351</v>
      </c>
      <c r="M245" s="199">
        <f t="shared" si="170"/>
        <v>44365</v>
      </c>
      <c r="N245" s="200">
        <f t="shared" si="171"/>
        <v>44365</v>
      </c>
      <c r="O245" s="202">
        <f>$O$9</f>
        <v>14</v>
      </c>
      <c r="P245" s="203" t="str">
        <f>$P$9</f>
        <v>TS</v>
      </c>
      <c r="Q245" s="420"/>
      <c r="R245" s="204" t="str">
        <f>$R$8</f>
        <v>-</v>
      </c>
      <c r="S245" s="205">
        <v>53</v>
      </c>
    </row>
    <row r="246" spans="1:19" ht="17.25" hidden="1" customHeight="1" x14ac:dyDescent="0.25">
      <c r="A246" s="346"/>
      <c r="B246" s="314" t="s">
        <v>203</v>
      </c>
      <c r="C246" s="315" t="s">
        <v>565</v>
      </c>
      <c r="D246" s="370">
        <f>IF((ISBLANK($D$10)),"----",(($D$10)+($S$7*S246)))</f>
        <v>44349</v>
      </c>
      <c r="E246" s="316">
        <f t="shared" si="167"/>
        <v>44349</v>
      </c>
      <c r="F246" s="370">
        <f>$H$10+($S$7*Q246)</f>
        <v>43979</v>
      </c>
      <c r="G246" s="316">
        <f t="shared" si="122"/>
        <v>43979</v>
      </c>
      <c r="H246" s="370">
        <f>$H$10+($S$7*S246)</f>
        <v>44350</v>
      </c>
      <c r="I246" s="316">
        <f t="shared" si="168"/>
        <v>44350</v>
      </c>
      <c r="J246" s="371">
        <f>$J$10+($S$7*S246)</f>
        <v>44351</v>
      </c>
      <c r="K246" s="370">
        <f>$K$10+($S$7*S246)</f>
        <v>44352</v>
      </c>
      <c r="L246" s="316">
        <f t="shared" si="169"/>
        <v>44352</v>
      </c>
      <c r="M246" s="370">
        <f t="shared" si="170"/>
        <v>44364</v>
      </c>
      <c r="N246" s="316">
        <f t="shared" si="171"/>
        <v>44364</v>
      </c>
      <c r="O246" s="317">
        <f>$O$10</f>
        <v>12</v>
      </c>
      <c r="P246" s="318" t="str">
        <f>$P$10</f>
        <v>ONE</v>
      </c>
      <c r="Q246" s="423"/>
      <c r="R246" s="319" t="str">
        <f>$R$10</f>
        <v>LAEM CHABANGからフィーダーまたはトラック輸送</v>
      </c>
      <c r="S246" s="205">
        <v>53</v>
      </c>
    </row>
    <row r="247" spans="1:19" ht="17.25" hidden="1" customHeight="1" x14ac:dyDescent="0.25">
      <c r="A247" s="426"/>
      <c r="B247" s="306" t="s">
        <v>295</v>
      </c>
      <c r="C247" s="292" t="s">
        <v>568</v>
      </c>
      <c r="D247" s="293" t="str">
        <f>IF((ISBLANK($D$11)),"----",(($D$11)+($S$7*S247)))</f>
        <v>----</v>
      </c>
      <c r="E247" s="294" t="str">
        <f t="shared" si="167"/>
        <v>----</v>
      </c>
      <c r="F247" s="293">
        <f>$H$11+($S$7*Q247)</f>
        <v>43980</v>
      </c>
      <c r="G247" s="294">
        <f t="shared" si="122"/>
        <v>43980</v>
      </c>
      <c r="H247" s="293">
        <f>$H$11+($S$7*S247)</f>
        <v>44351</v>
      </c>
      <c r="I247" s="294">
        <f t="shared" si="168"/>
        <v>44351</v>
      </c>
      <c r="J247" s="295">
        <f>$J$11+($S$7*S247)</f>
        <v>44352</v>
      </c>
      <c r="K247" s="293">
        <f>$K$11+($S$7*S247)</f>
        <v>44352</v>
      </c>
      <c r="L247" s="294">
        <f t="shared" si="169"/>
        <v>44352</v>
      </c>
      <c r="M247" s="293">
        <f t="shared" si="170"/>
        <v>44363</v>
      </c>
      <c r="N247" s="294">
        <f t="shared" si="171"/>
        <v>44363</v>
      </c>
      <c r="O247" s="296">
        <f>$O$11</f>
        <v>11</v>
      </c>
      <c r="P247" s="297" t="str">
        <f>$P$11</f>
        <v>CNC</v>
      </c>
      <c r="Q247" s="440"/>
      <c r="R247" s="298" t="str">
        <f>$R$8</f>
        <v>-</v>
      </c>
      <c r="S247" s="218">
        <v>53</v>
      </c>
    </row>
    <row r="248" spans="1:19" ht="17.25" hidden="1" customHeight="1" x14ac:dyDescent="0.25">
      <c r="A248" s="174"/>
      <c r="B248" s="165" t="s">
        <v>490</v>
      </c>
      <c r="C248" s="309" t="s">
        <v>569</v>
      </c>
      <c r="D248" s="169">
        <f>IF((ISBLANK($D$8)),"----",(($D$8)+($S$7*S248)))</f>
        <v>44355</v>
      </c>
      <c r="E248" s="168">
        <f t="shared" ref="E248:E251" si="172">D248</f>
        <v>44355</v>
      </c>
      <c r="F248" s="169">
        <f>$H$8+($S$7*Q248)</f>
        <v>43978</v>
      </c>
      <c r="G248" s="168">
        <f t="shared" si="122"/>
        <v>43978</v>
      </c>
      <c r="H248" s="169">
        <f>$H$8+($S$7*S248)</f>
        <v>44356</v>
      </c>
      <c r="I248" s="168">
        <f t="shared" ref="I248:I251" si="173">H248</f>
        <v>44356</v>
      </c>
      <c r="J248" s="310">
        <f>$J$8+($S$7*S248)</f>
        <v>44357</v>
      </c>
      <c r="K248" s="169">
        <f>$K$8+($S$7*S248)</f>
        <v>44357</v>
      </c>
      <c r="L248" s="168">
        <f t="shared" ref="L248:L251" si="174">K248</f>
        <v>44357</v>
      </c>
      <c r="M248" s="169">
        <f t="shared" ref="M248:M251" si="175">K248+O248</f>
        <v>44369</v>
      </c>
      <c r="N248" s="168">
        <f t="shared" ref="N248:N251" si="176">M248</f>
        <v>44369</v>
      </c>
      <c r="O248" s="311">
        <f>$O$8</f>
        <v>12</v>
      </c>
      <c r="P248" s="312" t="str">
        <f>$P$8</f>
        <v>CNC</v>
      </c>
      <c r="Q248" s="417"/>
      <c r="R248" s="313" t="str">
        <f>$R$8</f>
        <v>-</v>
      </c>
      <c r="S248" s="195">
        <v>54</v>
      </c>
    </row>
    <row r="249" spans="1:19" ht="17.25" hidden="1" customHeight="1" x14ac:dyDescent="0.25">
      <c r="A249" s="382"/>
      <c r="B249" s="197" t="s">
        <v>523</v>
      </c>
      <c r="C249" s="198" t="s">
        <v>563</v>
      </c>
      <c r="D249" s="199" t="str">
        <f>IF((ISBLANK($D$9)),"----",(($D$9)+($S$7*S249)))</f>
        <v>----</v>
      </c>
      <c r="E249" s="200" t="str">
        <f t="shared" si="172"/>
        <v>----</v>
      </c>
      <c r="F249" s="199">
        <f>$H$9+($S$7*Q249)</f>
        <v>43979</v>
      </c>
      <c r="G249" s="200">
        <f t="shared" si="122"/>
        <v>43979</v>
      </c>
      <c r="H249" s="199">
        <f>$H$9+($S$7*S249)</f>
        <v>44357</v>
      </c>
      <c r="I249" s="200">
        <f t="shared" si="173"/>
        <v>44357</v>
      </c>
      <c r="J249" s="201">
        <f>$J$9+($S$7*S249)</f>
        <v>44358</v>
      </c>
      <c r="K249" s="199">
        <f>$K$9+($S$7*S249)</f>
        <v>44358</v>
      </c>
      <c r="L249" s="200">
        <f t="shared" si="174"/>
        <v>44358</v>
      </c>
      <c r="M249" s="199">
        <f t="shared" si="175"/>
        <v>44372</v>
      </c>
      <c r="N249" s="200">
        <f t="shared" si="176"/>
        <v>44372</v>
      </c>
      <c r="O249" s="202">
        <f>$O$9</f>
        <v>14</v>
      </c>
      <c r="P249" s="203" t="str">
        <f>$P$9</f>
        <v>TS</v>
      </c>
      <c r="Q249" s="420"/>
      <c r="R249" s="204" t="str">
        <f>$R$8</f>
        <v>-</v>
      </c>
      <c r="S249" s="205">
        <v>54</v>
      </c>
    </row>
    <row r="250" spans="1:19" ht="17.25" hidden="1" customHeight="1" x14ac:dyDescent="0.25">
      <c r="A250" s="346"/>
      <c r="B250" s="314" t="s">
        <v>411</v>
      </c>
      <c r="C250" s="315" t="s">
        <v>570</v>
      </c>
      <c r="D250" s="370">
        <f>IF((ISBLANK($D$10)),"----",(($D$10)+($S$7*S250)))</f>
        <v>44356</v>
      </c>
      <c r="E250" s="316">
        <f t="shared" si="172"/>
        <v>44356</v>
      </c>
      <c r="F250" s="370">
        <f>$H$10+($S$7*Q250)</f>
        <v>43979</v>
      </c>
      <c r="G250" s="316">
        <f t="shared" si="122"/>
        <v>43979</v>
      </c>
      <c r="H250" s="370">
        <f>$H$10+($S$7*S250)</f>
        <v>44357</v>
      </c>
      <c r="I250" s="316">
        <f t="shared" si="173"/>
        <v>44357</v>
      </c>
      <c r="J250" s="371">
        <f>$J$10+($S$7*S250)</f>
        <v>44358</v>
      </c>
      <c r="K250" s="370">
        <f>$K$10+($S$7*S250)</f>
        <v>44359</v>
      </c>
      <c r="L250" s="316">
        <f t="shared" si="174"/>
        <v>44359</v>
      </c>
      <c r="M250" s="370">
        <f t="shared" si="175"/>
        <v>44371</v>
      </c>
      <c r="N250" s="316">
        <f t="shared" si="176"/>
        <v>44371</v>
      </c>
      <c r="O250" s="317">
        <f>$O$10</f>
        <v>12</v>
      </c>
      <c r="P250" s="318" t="str">
        <f>$P$10</f>
        <v>ONE</v>
      </c>
      <c r="Q250" s="423"/>
      <c r="R250" s="319" t="str">
        <f>$R$10</f>
        <v>LAEM CHABANGからフィーダーまたはトラック輸送</v>
      </c>
      <c r="S250" s="205">
        <v>54</v>
      </c>
    </row>
    <row r="251" spans="1:19" ht="17.25" hidden="1" customHeight="1" x14ac:dyDescent="0.25">
      <c r="A251" s="426"/>
      <c r="B251" s="306" t="s">
        <v>204</v>
      </c>
      <c r="C251" s="292" t="s">
        <v>565</v>
      </c>
      <c r="D251" s="293" t="str">
        <f>IF((ISBLANK($D$11)),"----",(($D$11)+($S$7*S251)))</f>
        <v>----</v>
      </c>
      <c r="E251" s="294" t="str">
        <f t="shared" si="172"/>
        <v>----</v>
      </c>
      <c r="F251" s="293">
        <f>$H$11+($S$7*Q251)</f>
        <v>43980</v>
      </c>
      <c r="G251" s="294">
        <f t="shared" si="122"/>
        <v>43980</v>
      </c>
      <c r="H251" s="293">
        <f>$H$11+($S$7*S251)</f>
        <v>44358</v>
      </c>
      <c r="I251" s="294">
        <f t="shared" si="173"/>
        <v>44358</v>
      </c>
      <c r="J251" s="295">
        <f>$J$11+($S$7*S251)</f>
        <v>44359</v>
      </c>
      <c r="K251" s="293">
        <f>$K$11+($S$7*S251)</f>
        <v>44359</v>
      </c>
      <c r="L251" s="294">
        <f t="shared" si="174"/>
        <v>44359</v>
      </c>
      <c r="M251" s="293">
        <f t="shared" si="175"/>
        <v>44370</v>
      </c>
      <c r="N251" s="294">
        <f t="shared" si="176"/>
        <v>44370</v>
      </c>
      <c r="O251" s="296">
        <f>$O$11</f>
        <v>11</v>
      </c>
      <c r="P251" s="297" t="str">
        <f>$P$11</f>
        <v>CNC</v>
      </c>
      <c r="Q251" s="440"/>
      <c r="R251" s="298" t="str">
        <f>$R$8</f>
        <v>-</v>
      </c>
      <c r="S251" s="218">
        <v>54</v>
      </c>
    </row>
    <row r="252" spans="1:19" ht="17.25" hidden="1" customHeight="1" x14ac:dyDescent="0.25">
      <c r="A252" s="174"/>
      <c r="B252" s="165" t="s">
        <v>212</v>
      </c>
      <c r="C252" s="309" t="s">
        <v>571</v>
      </c>
      <c r="D252" s="169">
        <f>IF((ISBLANK($D$8)),"----",(($D$8)+($S$7*S252)))</f>
        <v>44362</v>
      </c>
      <c r="E252" s="168">
        <f t="shared" ref="E252:E255" si="177">D252</f>
        <v>44362</v>
      </c>
      <c r="F252" s="169">
        <f>$H$8+($S$7*Q252)</f>
        <v>43978</v>
      </c>
      <c r="G252" s="168">
        <f t="shared" si="122"/>
        <v>43978</v>
      </c>
      <c r="H252" s="169">
        <f>$H$8+($S$7*S252)</f>
        <v>44363</v>
      </c>
      <c r="I252" s="168">
        <f t="shared" ref="I252:I255" si="178">H252</f>
        <v>44363</v>
      </c>
      <c r="J252" s="310">
        <f>$J$8+($S$7*S252)</f>
        <v>44364</v>
      </c>
      <c r="K252" s="169">
        <f>$K$8+($S$7*S252)</f>
        <v>44364</v>
      </c>
      <c r="L252" s="168">
        <f t="shared" ref="L252:L255" si="179">K252</f>
        <v>44364</v>
      </c>
      <c r="M252" s="169">
        <f t="shared" ref="M252:M255" si="180">K252+O252</f>
        <v>44376</v>
      </c>
      <c r="N252" s="168">
        <f t="shared" ref="N252:N255" si="181">M252</f>
        <v>44376</v>
      </c>
      <c r="O252" s="311">
        <f>$O$8</f>
        <v>12</v>
      </c>
      <c r="P252" s="312" t="str">
        <f>$P$8</f>
        <v>CNC</v>
      </c>
      <c r="Q252" s="417"/>
      <c r="R252" s="313" t="str">
        <f>$R$8</f>
        <v>-</v>
      </c>
      <c r="S252" s="195">
        <v>55</v>
      </c>
    </row>
    <row r="253" spans="1:19" ht="17.25" hidden="1" customHeight="1" x14ac:dyDescent="0.25">
      <c r="A253" s="382"/>
      <c r="B253" s="197" t="s">
        <v>593</v>
      </c>
      <c r="C253" s="198"/>
      <c r="D253" s="199" t="str">
        <f>IF((ISBLANK($D$9)),"----",(($D$9)+($S$7*S253)))</f>
        <v>----</v>
      </c>
      <c r="E253" s="200" t="str">
        <f t="shared" si="177"/>
        <v>----</v>
      </c>
      <c r="F253" s="199">
        <f>$H$9+($S$7*Q253)</f>
        <v>43979</v>
      </c>
      <c r="G253" s="200">
        <f t="shared" si="122"/>
        <v>43979</v>
      </c>
      <c r="H253" s="199">
        <f>$H$9+($S$7*S253)</f>
        <v>44364</v>
      </c>
      <c r="I253" s="200">
        <f t="shared" si="178"/>
        <v>44364</v>
      </c>
      <c r="J253" s="201">
        <f>$J$9+($S$7*S253)</f>
        <v>44365</v>
      </c>
      <c r="K253" s="199">
        <f>$K$9+($S$7*S253)</f>
        <v>44365</v>
      </c>
      <c r="L253" s="200">
        <f t="shared" si="179"/>
        <v>44365</v>
      </c>
      <c r="M253" s="199">
        <f t="shared" si="180"/>
        <v>44379</v>
      </c>
      <c r="N253" s="200">
        <f t="shared" si="181"/>
        <v>44379</v>
      </c>
      <c r="O253" s="202">
        <f>$O$9</f>
        <v>14</v>
      </c>
      <c r="P253" s="203" t="str">
        <f>$P$9</f>
        <v>TS</v>
      </c>
      <c r="Q253" s="420"/>
      <c r="R253" s="204" t="str">
        <f>$R$8</f>
        <v>-</v>
      </c>
      <c r="S253" s="205">
        <v>55</v>
      </c>
    </row>
    <row r="254" spans="1:19" ht="17.25" hidden="1" customHeight="1" x14ac:dyDescent="0.25">
      <c r="A254" s="346"/>
      <c r="B254" s="314" t="s">
        <v>260</v>
      </c>
      <c r="C254" s="315" t="s">
        <v>573</v>
      </c>
      <c r="D254" s="370">
        <f>IF((ISBLANK($D$10)),"----",(($D$10)+($S$7*S254)))</f>
        <v>44363</v>
      </c>
      <c r="E254" s="316">
        <f t="shared" si="177"/>
        <v>44363</v>
      </c>
      <c r="F254" s="370">
        <f>$H$10+($S$7*Q254)</f>
        <v>43979</v>
      </c>
      <c r="G254" s="316">
        <f t="shared" si="122"/>
        <v>43979</v>
      </c>
      <c r="H254" s="370">
        <f>$H$10+($S$7*S254)</f>
        <v>44364</v>
      </c>
      <c r="I254" s="316">
        <f t="shared" si="178"/>
        <v>44364</v>
      </c>
      <c r="J254" s="371">
        <f>$J$10+($S$7*S254)</f>
        <v>44365</v>
      </c>
      <c r="K254" s="370">
        <f>$K$10+($S$7*S254)</f>
        <v>44366</v>
      </c>
      <c r="L254" s="316">
        <f t="shared" si="179"/>
        <v>44366</v>
      </c>
      <c r="M254" s="370">
        <f t="shared" si="180"/>
        <v>44378</v>
      </c>
      <c r="N254" s="316">
        <f t="shared" si="181"/>
        <v>44378</v>
      </c>
      <c r="O254" s="317">
        <f>$O$10</f>
        <v>12</v>
      </c>
      <c r="P254" s="318" t="str">
        <f>$P$10</f>
        <v>ONE</v>
      </c>
      <c r="Q254" s="423"/>
      <c r="R254" s="319" t="str">
        <f>$R$10</f>
        <v>LAEM CHABANGからフィーダーまたはトラック輸送</v>
      </c>
      <c r="S254" s="205">
        <v>55</v>
      </c>
    </row>
    <row r="255" spans="1:19" ht="17.25" hidden="1" customHeight="1" x14ac:dyDescent="0.25">
      <c r="A255" s="426"/>
      <c r="B255" s="306" t="s">
        <v>423</v>
      </c>
      <c r="C255" s="292" t="s">
        <v>574</v>
      </c>
      <c r="D255" s="293" t="str">
        <f>IF((ISBLANK($D$11)),"----",(($D$11)+($S$7*S255)))</f>
        <v>----</v>
      </c>
      <c r="E255" s="294" t="str">
        <f t="shared" si="177"/>
        <v>----</v>
      </c>
      <c r="F255" s="293">
        <f>$H$11+($S$7*Q255)</f>
        <v>43980</v>
      </c>
      <c r="G255" s="294">
        <f t="shared" si="122"/>
        <v>43980</v>
      </c>
      <c r="H255" s="293">
        <f>$H$11+($S$7*S255)</f>
        <v>44365</v>
      </c>
      <c r="I255" s="294">
        <f t="shared" si="178"/>
        <v>44365</v>
      </c>
      <c r="J255" s="295">
        <f>$J$11+($S$7*S255)</f>
        <v>44366</v>
      </c>
      <c r="K255" s="293">
        <f>$K$11+($S$7*S255)</f>
        <v>44366</v>
      </c>
      <c r="L255" s="294">
        <f t="shared" si="179"/>
        <v>44366</v>
      </c>
      <c r="M255" s="293">
        <f t="shared" si="180"/>
        <v>44377</v>
      </c>
      <c r="N255" s="294">
        <f t="shared" si="181"/>
        <v>44377</v>
      </c>
      <c r="O255" s="296">
        <f>$O$11</f>
        <v>11</v>
      </c>
      <c r="P255" s="297" t="str">
        <f>$P$11</f>
        <v>CNC</v>
      </c>
      <c r="Q255" s="440"/>
      <c r="R255" s="298" t="str">
        <f>$R$8</f>
        <v>-</v>
      </c>
      <c r="S255" s="218">
        <v>55</v>
      </c>
    </row>
    <row r="256" spans="1:19" ht="17.25" hidden="1" customHeight="1" x14ac:dyDescent="0.25">
      <c r="A256" s="174"/>
      <c r="B256" s="165" t="s">
        <v>593</v>
      </c>
      <c r="C256" s="309"/>
      <c r="D256" s="169">
        <f>IF((ISBLANK($D$8)),"----",(($D$8)+($S$7*S256)))</f>
        <v>44369</v>
      </c>
      <c r="E256" s="168">
        <f t="shared" ref="E256:E259" si="182">D256</f>
        <v>44369</v>
      </c>
      <c r="F256" s="169">
        <f>$H$8+($S$7*Q256)</f>
        <v>43978</v>
      </c>
      <c r="G256" s="168">
        <f t="shared" si="122"/>
        <v>43978</v>
      </c>
      <c r="H256" s="169">
        <f>$H$8+($S$7*S256)</f>
        <v>44370</v>
      </c>
      <c r="I256" s="168">
        <f t="shared" ref="I256:I259" si="183">H256</f>
        <v>44370</v>
      </c>
      <c r="J256" s="310">
        <f>$J$8+($S$7*S256)</f>
        <v>44371</v>
      </c>
      <c r="K256" s="169">
        <f>$K$8+($S$7*S256)</f>
        <v>44371</v>
      </c>
      <c r="L256" s="168">
        <f t="shared" ref="L256:L259" si="184">K256</f>
        <v>44371</v>
      </c>
      <c r="M256" s="169">
        <f t="shared" ref="M256:M259" si="185">K256+O256</f>
        <v>44383</v>
      </c>
      <c r="N256" s="168">
        <f t="shared" ref="N256:N259" si="186">M256</f>
        <v>44383</v>
      </c>
      <c r="O256" s="311">
        <f>$O$8</f>
        <v>12</v>
      </c>
      <c r="P256" s="312" t="str">
        <f>$P$8</f>
        <v>CNC</v>
      </c>
      <c r="Q256" s="417"/>
      <c r="R256" s="313" t="str">
        <f>$R$8</f>
        <v>-</v>
      </c>
      <c r="S256" s="195">
        <v>56</v>
      </c>
    </row>
    <row r="257" spans="1:19" ht="17.25" hidden="1" customHeight="1" x14ac:dyDescent="0.25">
      <c r="A257" s="382"/>
      <c r="B257" s="197" t="s">
        <v>205</v>
      </c>
      <c r="C257" s="198" t="s">
        <v>572</v>
      </c>
      <c r="D257" s="199" t="str">
        <f>IF((ISBLANK($D$9)),"----",(($D$9)+($S$7*S257)))</f>
        <v>----</v>
      </c>
      <c r="E257" s="200" t="str">
        <f t="shared" si="182"/>
        <v>----</v>
      </c>
      <c r="F257" s="199">
        <f>$H$9+($S$7*Q257)</f>
        <v>43979</v>
      </c>
      <c r="G257" s="200">
        <f t="shared" si="122"/>
        <v>43979</v>
      </c>
      <c r="H257" s="199">
        <f>$H$9+($S$7*S257)</f>
        <v>44371</v>
      </c>
      <c r="I257" s="200">
        <f t="shared" si="183"/>
        <v>44371</v>
      </c>
      <c r="J257" s="201">
        <f>$J$9+($S$7*S257)</f>
        <v>44372</v>
      </c>
      <c r="K257" s="199">
        <f>$K$9+($S$7*S257)</f>
        <v>44372</v>
      </c>
      <c r="L257" s="200">
        <f t="shared" si="184"/>
        <v>44372</v>
      </c>
      <c r="M257" s="199">
        <f t="shared" si="185"/>
        <v>44386</v>
      </c>
      <c r="N257" s="200">
        <f t="shared" si="186"/>
        <v>44386</v>
      </c>
      <c r="O257" s="202">
        <f>$O$9</f>
        <v>14</v>
      </c>
      <c r="P257" s="203" t="str">
        <f>$P$9</f>
        <v>TS</v>
      </c>
      <c r="Q257" s="420"/>
      <c r="R257" s="204" t="str">
        <f>$R$8</f>
        <v>-</v>
      </c>
      <c r="S257" s="205">
        <v>56</v>
      </c>
    </row>
    <row r="258" spans="1:19" ht="17.25" hidden="1" customHeight="1" x14ac:dyDescent="0.25">
      <c r="A258" s="346"/>
      <c r="B258" s="314" t="s">
        <v>203</v>
      </c>
      <c r="C258" s="315" t="s">
        <v>576</v>
      </c>
      <c r="D258" s="370">
        <f>IF((ISBLANK($D$10)),"----",(($D$10)+($S$7*S258)))</f>
        <v>44370</v>
      </c>
      <c r="E258" s="316">
        <f t="shared" si="182"/>
        <v>44370</v>
      </c>
      <c r="F258" s="370">
        <f>$H$10+($S$7*Q258)</f>
        <v>43979</v>
      </c>
      <c r="G258" s="316">
        <f t="shared" si="122"/>
        <v>43979</v>
      </c>
      <c r="H258" s="370">
        <f>$H$10+($S$7*S258)</f>
        <v>44371</v>
      </c>
      <c r="I258" s="316">
        <f t="shared" si="183"/>
        <v>44371</v>
      </c>
      <c r="J258" s="371">
        <f>$J$10+($S$7*S258)</f>
        <v>44372</v>
      </c>
      <c r="K258" s="370">
        <f>$K$10+($S$7*S258)</f>
        <v>44373</v>
      </c>
      <c r="L258" s="316">
        <f t="shared" si="184"/>
        <v>44373</v>
      </c>
      <c r="M258" s="370">
        <f t="shared" si="185"/>
        <v>44385</v>
      </c>
      <c r="N258" s="316">
        <f t="shared" si="186"/>
        <v>44385</v>
      </c>
      <c r="O258" s="317">
        <f>$O$10</f>
        <v>12</v>
      </c>
      <c r="P258" s="318" t="str">
        <f>$P$10</f>
        <v>ONE</v>
      </c>
      <c r="Q258" s="423"/>
      <c r="R258" s="319" t="str">
        <f>$R$10</f>
        <v>LAEM CHABANGからフィーダーまたはトラック輸送</v>
      </c>
      <c r="S258" s="205">
        <v>56</v>
      </c>
    </row>
    <row r="259" spans="1:19" ht="17.25" hidden="1" customHeight="1" x14ac:dyDescent="0.25">
      <c r="A259" s="426"/>
      <c r="B259" s="306" t="s">
        <v>593</v>
      </c>
      <c r="C259" s="292"/>
      <c r="D259" s="293" t="str">
        <f>IF((ISBLANK($D$11)),"----",(($D$11)+($S$7*S259)))</f>
        <v>----</v>
      </c>
      <c r="E259" s="294" t="str">
        <f t="shared" si="182"/>
        <v>----</v>
      </c>
      <c r="F259" s="293">
        <f>$H$11+($S$7*Q259)</f>
        <v>43980</v>
      </c>
      <c r="G259" s="294">
        <f t="shared" si="122"/>
        <v>43980</v>
      </c>
      <c r="H259" s="293">
        <f>$H$11+($S$7*S259)</f>
        <v>44372</v>
      </c>
      <c r="I259" s="294">
        <f t="shared" si="183"/>
        <v>44372</v>
      </c>
      <c r="J259" s="295">
        <f>$J$11+($S$7*S259)</f>
        <v>44373</v>
      </c>
      <c r="K259" s="293">
        <f>$K$11+($S$7*S259)</f>
        <v>44373</v>
      </c>
      <c r="L259" s="294">
        <f t="shared" si="184"/>
        <v>44373</v>
      </c>
      <c r="M259" s="293">
        <f t="shared" si="185"/>
        <v>44384</v>
      </c>
      <c r="N259" s="294">
        <f t="shared" si="186"/>
        <v>44384</v>
      </c>
      <c r="O259" s="296">
        <f>$O$11</f>
        <v>11</v>
      </c>
      <c r="P259" s="297" t="str">
        <f>$P$11</f>
        <v>CNC</v>
      </c>
      <c r="Q259" s="440"/>
      <c r="R259" s="298" t="str">
        <f>$R$8</f>
        <v>-</v>
      </c>
      <c r="S259" s="218">
        <v>56</v>
      </c>
    </row>
    <row r="260" spans="1:19" ht="17.25" hidden="1" customHeight="1" x14ac:dyDescent="0.25">
      <c r="A260" s="174"/>
      <c r="B260" s="165" t="s">
        <v>226</v>
      </c>
      <c r="C260" s="309" t="s">
        <v>575</v>
      </c>
      <c r="D260" s="169">
        <f>IF((ISBLANK($D$8)),"----",(($D$8)+($S$7*S260)))</f>
        <v>44376</v>
      </c>
      <c r="E260" s="168">
        <f t="shared" ref="E260:E263" si="187">D260</f>
        <v>44376</v>
      </c>
      <c r="F260" s="169">
        <f>$H$8+($S$7*Q260)</f>
        <v>43978</v>
      </c>
      <c r="G260" s="168">
        <f t="shared" si="122"/>
        <v>43978</v>
      </c>
      <c r="H260" s="169">
        <f>$H$8+($S$7*S260)</f>
        <v>44377</v>
      </c>
      <c r="I260" s="168">
        <f t="shared" ref="I260:I263" si="188">H260</f>
        <v>44377</v>
      </c>
      <c r="J260" s="310">
        <f>$J$8+($S$7*S260)</f>
        <v>44378</v>
      </c>
      <c r="K260" s="169">
        <f>$K$8+($S$7*S260)</f>
        <v>44378</v>
      </c>
      <c r="L260" s="168">
        <f t="shared" ref="L260:L263" si="189">K260</f>
        <v>44378</v>
      </c>
      <c r="M260" s="169">
        <f t="shared" ref="M260:M263" si="190">K260+O260</f>
        <v>44390</v>
      </c>
      <c r="N260" s="168">
        <f t="shared" ref="N260:N263" si="191">M260</f>
        <v>44390</v>
      </c>
      <c r="O260" s="311">
        <f>$O$8</f>
        <v>12</v>
      </c>
      <c r="P260" s="312" t="str">
        <f>$P$8</f>
        <v>CNC</v>
      </c>
      <c r="Q260" s="417"/>
      <c r="R260" s="313" t="str">
        <f>$R$8</f>
        <v>-</v>
      </c>
      <c r="S260" s="195">
        <v>57</v>
      </c>
    </row>
    <row r="261" spans="1:19" ht="17.25" hidden="1" customHeight="1" x14ac:dyDescent="0.25">
      <c r="A261" s="382"/>
      <c r="B261" s="197" t="s">
        <v>207</v>
      </c>
      <c r="C261" s="198" t="s">
        <v>561</v>
      </c>
      <c r="D261" s="199" t="str">
        <f>IF((ISBLANK($D$9)),"----",(($D$9)+($S$7*S261)))</f>
        <v>----</v>
      </c>
      <c r="E261" s="200" t="str">
        <f t="shared" si="187"/>
        <v>----</v>
      </c>
      <c r="F261" s="199">
        <f>$H$9+($S$7*Q261)</f>
        <v>43979</v>
      </c>
      <c r="G261" s="200">
        <f t="shared" si="122"/>
        <v>43979</v>
      </c>
      <c r="H261" s="199">
        <f>$H$9+($S$7*S261)</f>
        <v>44378</v>
      </c>
      <c r="I261" s="200">
        <f t="shared" si="188"/>
        <v>44378</v>
      </c>
      <c r="J261" s="201">
        <f>$J$9+($S$7*S261)</f>
        <v>44379</v>
      </c>
      <c r="K261" s="199">
        <f>$K$9+($S$7*S261)</f>
        <v>44379</v>
      </c>
      <c r="L261" s="200">
        <f t="shared" si="189"/>
        <v>44379</v>
      </c>
      <c r="M261" s="199">
        <f t="shared" si="190"/>
        <v>44393</v>
      </c>
      <c r="N261" s="200">
        <f t="shared" si="191"/>
        <v>44393</v>
      </c>
      <c r="O261" s="202">
        <f>$O$9</f>
        <v>14</v>
      </c>
      <c r="P261" s="203" t="str">
        <f>$P$9</f>
        <v>TS</v>
      </c>
      <c r="Q261" s="420"/>
      <c r="R261" s="204" t="str">
        <f>$R$8</f>
        <v>-</v>
      </c>
      <c r="S261" s="205">
        <v>57</v>
      </c>
    </row>
    <row r="262" spans="1:19" ht="17.25" hidden="1" customHeight="1" x14ac:dyDescent="0.25">
      <c r="A262" s="346"/>
      <c r="B262" s="314" t="s">
        <v>411</v>
      </c>
      <c r="C262" s="315" t="s">
        <v>594</v>
      </c>
      <c r="D262" s="370">
        <f>IF((ISBLANK($D$10)),"----",(($D$10)+($S$7*S262)))</f>
        <v>44377</v>
      </c>
      <c r="E262" s="316">
        <f t="shared" si="187"/>
        <v>44377</v>
      </c>
      <c r="F262" s="370">
        <f>$H$10+($S$7*Q262)</f>
        <v>43979</v>
      </c>
      <c r="G262" s="316">
        <f t="shared" si="122"/>
        <v>43979</v>
      </c>
      <c r="H262" s="370">
        <f>$H$10+($S$7*S262)</f>
        <v>44378</v>
      </c>
      <c r="I262" s="316">
        <f t="shared" si="188"/>
        <v>44378</v>
      </c>
      <c r="J262" s="371">
        <f>$J$10+($S$7*S262)</f>
        <v>44379</v>
      </c>
      <c r="K262" s="370">
        <f>$K$10+($S$7*S262)</f>
        <v>44380</v>
      </c>
      <c r="L262" s="316">
        <f t="shared" si="189"/>
        <v>44380</v>
      </c>
      <c r="M262" s="370">
        <f t="shared" si="190"/>
        <v>44392</v>
      </c>
      <c r="N262" s="316">
        <f t="shared" si="191"/>
        <v>44392</v>
      </c>
      <c r="O262" s="317">
        <f>$O$10</f>
        <v>12</v>
      </c>
      <c r="P262" s="318" t="str">
        <f>$P$10</f>
        <v>ONE</v>
      </c>
      <c r="Q262" s="423"/>
      <c r="R262" s="319" t="str">
        <f>$R$10</f>
        <v>LAEM CHABANGからフィーダーまたはトラック輸送</v>
      </c>
      <c r="S262" s="205">
        <v>57</v>
      </c>
    </row>
    <row r="263" spans="1:19" ht="17.25" hidden="1" customHeight="1" x14ac:dyDescent="0.25">
      <c r="A263" s="426"/>
      <c r="B263" s="306" t="s">
        <v>59</v>
      </c>
      <c r="C263" s="292" t="s">
        <v>595</v>
      </c>
      <c r="D263" s="293" t="str">
        <f>IF((ISBLANK($D$11)),"----",(($D$11)+($S$7*S263)))</f>
        <v>----</v>
      </c>
      <c r="E263" s="294" t="str">
        <f t="shared" si="187"/>
        <v>----</v>
      </c>
      <c r="F263" s="293">
        <f>$H$11+($S$7*Q263)</f>
        <v>43980</v>
      </c>
      <c r="G263" s="294">
        <f t="shared" si="122"/>
        <v>43980</v>
      </c>
      <c r="H263" s="293">
        <f>$H$11+($S$7*S263)</f>
        <v>44379</v>
      </c>
      <c r="I263" s="294">
        <f t="shared" si="188"/>
        <v>44379</v>
      </c>
      <c r="J263" s="295">
        <f>$J$11+($S$7*S263)</f>
        <v>44380</v>
      </c>
      <c r="K263" s="293">
        <f>$K$11+($S$7*S263)</f>
        <v>44380</v>
      </c>
      <c r="L263" s="294">
        <f t="shared" si="189"/>
        <v>44380</v>
      </c>
      <c r="M263" s="293">
        <f t="shared" si="190"/>
        <v>44391</v>
      </c>
      <c r="N263" s="294">
        <f t="shared" si="191"/>
        <v>44391</v>
      </c>
      <c r="O263" s="296">
        <f>$O$11</f>
        <v>11</v>
      </c>
      <c r="P263" s="297" t="str">
        <f>$P$11</f>
        <v>CNC</v>
      </c>
      <c r="Q263" s="440"/>
      <c r="R263" s="298" t="str">
        <f>$R$8</f>
        <v>-</v>
      </c>
      <c r="S263" s="218">
        <v>57</v>
      </c>
    </row>
    <row r="264" spans="1:19" ht="17.25" hidden="1" customHeight="1" x14ac:dyDescent="0.25">
      <c r="A264" s="174">
        <v>28</v>
      </c>
      <c r="B264" s="165" t="s">
        <v>434</v>
      </c>
      <c r="C264" s="309" t="s">
        <v>596</v>
      </c>
      <c r="D264" s="169">
        <f>IF((ISBLANK($D$8)),"----",(($D$8)+($S$7*S264)))</f>
        <v>44383</v>
      </c>
      <c r="E264" s="168">
        <f t="shared" ref="E264:E267" si="192">D264</f>
        <v>44383</v>
      </c>
      <c r="F264" s="169"/>
      <c r="G264" s="168"/>
      <c r="H264" s="169">
        <f>$H$8+($S$7*S264)</f>
        <v>44384</v>
      </c>
      <c r="I264" s="168">
        <f t="shared" ref="I264:I267" si="193">H264</f>
        <v>44384</v>
      </c>
      <c r="J264" s="310">
        <f>$J$8+($S$7*S264)</f>
        <v>44385</v>
      </c>
      <c r="K264" s="169">
        <f>$K$8+($S$7*S264)</f>
        <v>44385</v>
      </c>
      <c r="L264" s="168">
        <f t="shared" ref="L264:L267" si="194">K264</f>
        <v>44385</v>
      </c>
      <c r="M264" s="169">
        <f t="shared" ref="M264:M267" si="195">K264+O264</f>
        <v>44397</v>
      </c>
      <c r="N264" s="168">
        <f t="shared" ref="N264:N267" si="196">M264</f>
        <v>44397</v>
      </c>
      <c r="O264" s="311">
        <f>$O$8</f>
        <v>12</v>
      </c>
      <c r="P264" s="312" t="str">
        <f>$P$8</f>
        <v>CNC</v>
      </c>
      <c r="Q264" s="417" t="s">
        <v>635</v>
      </c>
      <c r="R264" s="313" t="str">
        <f>$R$8</f>
        <v>-</v>
      </c>
      <c r="S264" s="195">
        <v>58</v>
      </c>
    </row>
    <row r="265" spans="1:19" ht="17.25" hidden="1" customHeight="1" x14ac:dyDescent="0.25">
      <c r="A265" s="382">
        <v>28</v>
      </c>
      <c r="B265" s="197" t="s">
        <v>518</v>
      </c>
      <c r="C265" s="198" t="s">
        <v>561</v>
      </c>
      <c r="D265" s="199" t="str">
        <f>IF((ISBLANK($D$9)),"----",(($D$9)+($S$7*S265)))</f>
        <v>----</v>
      </c>
      <c r="E265" s="200" t="str">
        <f t="shared" si="192"/>
        <v>----</v>
      </c>
      <c r="F265" s="199"/>
      <c r="G265" s="200"/>
      <c r="H265" s="199">
        <f>$H$9+($S$7*S265)</f>
        <v>44385</v>
      </c>
      <c r="I265" s="200">
        <f t="shared" si="193"/>
        <v>44385</v>
      </c>
      <c r="J265" s="201">
        <f>$J$9+($S$7*S265)</f>
        <v>44386</v>
      </c>
      <c r="K265" s="199">
        <f>$K$9+($S$7*S265)</f>
        <v>44386</v>
      </c>
      <c r="L265" s="200">
        <f t="shared" si="194"/>
        <v>44386</v>
      </c>
      <c r="M265" s="199">
        <f t="shared" si="195"/>
        <v>44400</v>
      </c>
      <c r="N265" s="200">
        <f t="shared" si="196"/>
        <v>44400</v>
      </c>
      <c r="O265" s="202">
        <f>$O$9</f>
        <v>14</v>
      </c>
      <c r="P265" s="203" t="str">
        <f>$P$9</f>
        <v>TS</v>
      </c>
      <c r="Q265" s="420" t="s">
        <v>647</v>
      </c>
      <c r="R265" s="204" t="str">
        <f>$R$8</f>
        <v>-</v>
      </c>
      <c r="S265" s="205">
        <v>58</v>
      </c>
    </row>
    <row r="266" spans="1:19" ht="17.25" hidden="1" customHeight="1" x14ac:dyDescent="0.25">
      <c r="A266" s="346">
        <v>28</v>
      </c>
      <c r="B266" s="314" t="s">
        <v>584</v>
      </c>
      <c r="C266" s="315" t="s">
        <v>597</v>
      </c>
      <c r="D266" s="370">
        <f>IF((ISBLANK($D$10)),"----",(($D$10)+($S$7*S266)))</f>
        <v>44384</v>
      </c>
      <c r="E266" s="316">
        <f t="shared" si="192"/>
        <v>44384</v>
      </c>
      <c r="F266" s="370"/>
      <c r="G266" s="316"/>
      <c r="H266" s="370">
        <f>$H$10+($S$7*S266)</f>
        <v>44385</v>
      </c>
      <c r="I266" s="316">
        <f t="shared" si="193"/>
        <v>44385</v>
      </c>
      <c r="J266" s="371">
        <f>$J$10+($S$7*S266)</f>
        <v>44386</v>
      </c>
      <c r="K266" s="370">
        <f>$K$10+($S$7*S266)</f>
        <v>44387</v>
      </c>
      <c r="L266" s="316">
        <f t="shared" si="194"/>
        <v>44387</v>
      </c>
      <c r="M266" s="370">
        <f t="shared" si="195"/>
        <v>44399</v>
      </c>
      <c r="N266" s="316">
        <f t="shared" si="196"/>
        <v>44399</v>
      </c>
      <c r="O266" s="317">
        <f>$O$10</f>
        <v>12</v>
      </c>
      <c r="P266" s="318" t="str">
        <f>$P$10</f>
        <v>ONE</v>
      </c>
      <c r="Q266" s="423" t="s">
        <v>637</v>
      </c>
      <c r="R266" s="319" t="str">
        <f>$R$10</f>
        <v>LAEM CHABANGからフィーダーまたはトラック輸送</v>
      </c>
      <c r="S266" s="205">
        <v>58</v>
      </c>
    </row>
    <row r="267" spans="1:19" ht="17.25" hidden="1" customHeight="1" thickBot="1" x14ac:dyDescent="0.3">
      <c r="A267" s="426">
        <v>28</v>
      </c>
      <c r="B267" s="306" t="s">
        <v>204</v>
      </c>
      <c r="C267" s="292" t="s">
        <v>576</v>
      </c>
      <c r="D267" s="293" t="str">
        <f>IF((ISBLANK($D$11)),"----",(($D$11)+($S$7*S267)))</f>
        <v>----</v>
      </c>
      <c r="E267" s="294" t="str">
        <f t="shared" si="192"/>
        <v>----</v>
      </c>
      <c r="F267" s="293"/>
      <c r="G267" s="294"/>
      <c r="H267" s="293">
        <f>$H$11+($S$7*S267)</f>
        <v>44386</v>
      </c>
      <c r="I267" s="294">
        <f t="shared" si="193"/>
        <v>44386</v>
      </c>
      <c r="J267" s="295">
        <f>$J$11+($S$7*S267)</f>
        <v>44387</v>
      </c>
      <c r="K267" s="293">
        <f>$K$11+($S$7*S267)</f>
        <v>44387</v>
      </c>
      <c r="L267" s="294">
        <f t="shared" si="194"/>
        <v>44387</v>
      </c>
      <c r="M267" s="293">
        <f t="shared" si="195"/>
        <v>44398</v>
      </c>
      <c r="N267" s="294">
        <f t="shared" si="196"/>
        <v>44398</v>
      </c>
      <c r="O267" s="296">
        <f>$O$11</f>
        <v>11</v>
      </c>
      <c r="P267" s="297" t="str">
        <f>$P$11</f>
        <v>CNC</v>
      </c>
      <c r="Q267" s="440" t="s">
        <v>639</v>
      </c>
      <c r="R267" s="298" t="str">
        <f>$R$8</f>
        <v>-</v>
      </c>
      <c r="S267" s="218">
        <v>58</v>
      </c>
    </row>
    <row r="268" spans="1:19" ht="17.25" hidden="1" customHeight="1" x14ac:dyDescent="0.25">
      <c r="A268" s="174">
        <v>29</v>
      </c>
      <c r="B268" s="165" t="s">
        <v>490</v>
      </c>
      <c r="C268" s="309" t="s">
        <v>598</v>
      </c>
      <c r="D268" s="169">
        <f>IF((ISBLANK($D$8)),"----",(($D$8)+($S$7*S268)))</f>
        <v>44390</v>
      </c>
      <c r="E268" s="168">
        <f t="shared" ref="E268:E271" si="197">D268</f>
        <v>44390</v>
      </c>
      <c r="F268" s="169"/>
      <c r="G268" s="168"/>
      <c r="H268" s="169">
        <f>$H$8+($S$7*S268)</f>
        <v>44391</v>
      </c>
      <c r="I268" s="168">
        <f t="shared" ref="I268:I271" si="198">H268</f>
        <v>44391</v>
      </c>
      <c r="J268" s="310">
        <f>$J$8+($S$7*S268)</f>
        <v>44392</v>
      </c>
      <c r="K268" s="169">
        <f>$K$8+($S$7*S268)</f>
        <v>44392</v>
      </c>
      <c r="L268" s="168">
        <f t="shared" ref="L268:L271" si="199">K268</f>
        <v>44392</v>
      </c>
      <c r="M268" s="169">
        <f t="shared" ref="M268:M271" si="200">K268+O268</f>
        <v>44404</v>
      </c>
      <c r="N268" s="168">
        <f t="shared" ref="N268:N271" si="201">M268</f>
        <v>44404</v>
      </c>
      <c r="O268" s="311">
        <f>$O$8</f>
        <v>12</v>
      </c>
      <c r="P268" s="312" t="str">
        <f>$P$8</f>
        <v>CNC</v>
      </c>
      <c r="Q268" s="417" t="s">
        <v>635</v>
      </c>
      <c r="R268" s="313" t="str">
        <f>$R$8</f>
        <v>-</v>
      </c>
      <c r="S268" s="195">
        <v>59</v>
      </c>
    </row>
    <row r="269" spans="1:19" ht="17.25" hidden="1" customHeight="1" x14ac:dyDescent="0.25">
      <c r="A269" s="382">
        <v>29</v>
      </c>
      <c r="B269" s="197" t="s">
        <v>523</v>
      </c>
      <c r="C269" s="198" t="s">
        <v>561</v>
      </c>
      <c r="D269" s="199" t="str">
        <f>IF((ISBLANK($D$9)),"----",(($D$9)+($S$7*S269)))</f>
        <v>----</v>
      </c>
      <c r="E269" s="200" t="str">
        <f t="shared" si="197"/>
        <v>----</v>
      </c>
      <c r="F269" s="199"/>
      <c r="G269" s="200"/>
      <c r="H269" s="199">
        <f>$H$9+($S$7*S269)</f>
        <v>44392</v>
      </c>
      <c r="I269" s="200">
        <f t="shared" si="198"/>
        <v>44392</v>
      </c>
      <c r="J269" s="201">
        <f>$J$9+($S$7*S269)</f>
        <v>44393</v>
      </c>
      <c r="K269" s="199">
        <f>$K$9+($S$7*S269)</f>
        <v>44393</v>
      </c>
      <c r="L269" s="200">
        <f t="shared" si="199"/>
        <v>44393</v>
      </c>
      <c r="M269" s="199">
        <f t="shared" si="200"/>
        <v>44407</v>
      </c>
      <c r="N269" s="200">
        <f t="shared" si="201"/>
        <v>44407</v>
      </c>
      <c r="O269" s="202">
        <f>$O$9</f>
        <v>14</v>
      </c>
      <c r="P269" s="203" t="str">
        <f>$P$9</f>
        <v>TS</v>
      </c>
      <c r="Q269" s="420" t="s">
        <v>647</v>
      </c>
      <c r="R269" s="204" t="str">
        <f>$R$8</f>
        <v>-</v>
      </c>
      <c r="S269" s="205">
        <v>59</v>
      </c>
    </row>
    <row r="270" spans="1:19" ht="17.25" hidden="1" customHeight="1" x14ac:dyDescent="0.25">
      <c r="A270" s="346">
        <v>29</v>
      </c>
      <c r="B270" s="314" t="s">
        <v>203</v>
      </c>
      <c r="C270" s="315" t="s">
        <v>349</v>
      </c>
      <c r="D270" s="370">
        <f>IF((ISBLANK($D$10)),"----",(($D$10)+($S$7*S270)))</f>
        <v>44391</v>
      </c>
      <c r="E270" s="316">
        <f t="shared" si="197"/>
        <v>44391</v>
      </c>
      <c r="F270" s="370"/>
      <c r="G270" s="316"/>
      <c r="H270" s="370">
        <f>$H$10+($S$7*S270)</f>
        <v>44392</v>
      </c>
      <c r="I270" s="316">
        <f t="shared" si="198"/>
        <v>44392</v>
      </c>
      <c r="J270" s="371">
        <f>$J$10+($S$7*S270)</f>
        <v>44393</v>
      </c>
      <c r="K270" s="370">
        <f>$K$10+($S$7*S270)</f>
        <v>44394</v>
      </c>
      <c r="L270" s="316">
        <f t="shared" si="199"/>
        <v>44394</v>
      </c>
      <c r="M270" s="370">
        <f t="shared" si="200"/>
        <v>44406</v>
      </c>
      <c r="N270" s="316">
        <f t="shared" si="201"/>
        <v>44406</v>
      </c>
      <c r="O270" s="317">
        <f>$O$10</f>
        <v>12</v>
      </c>
      <c r="P270" s="318" t="str">
        <f>$P$10</f>
        <v>ONE</v>
      </c>
      <c r="Q270" s="423" t="s">
        <v>637</v>
      </c>
      <c r="R270" s="319" t="str">
        <f>$R$10</f>
        <v>LAEM CHABANGからフィーダーまたはトラック輸送</v>
      </c>
      <c r="S270" s="205">
        <v>59</v>
      </c>
    </row>
    <row r="271" spans="1:19" ht="17.25" hidden="1" customHeight="1" thickBot="1" x14ac:dyDescent="0.3">
      <c r="A271" s="426">
        <v>29</v>
      </c>
      <c r="B271" s="306" t="s">
        <v>423</v>
      </c>
      <c r="C271" s="292" t="s">
        <v>599</v>
      </c>
      <c r="D271" s="293" t="str">
        <f>IF((ISBLANK($D$11)),"----",(($D$11)+($S$7*S271)))</f>
        <v>----</v>
      </c>
      <c r="E271" s="294" t="str">
        <f t="shared" si="197"/>
        <v>----</v>
      </c>
      <c r="F271" s="293"/>
      <c r="G271" s="294"/>
      <c r="H271" s="293">
        <f>$H$11+($S$7*S271)</f>
        <v>44393</v>
      </c>
      <c r="I271" s="294">
        <f t="shared" si="198"/>
        <v>44393</v>
      </c>
      <c r="J271" s="295">
        <f>$J$11+($S$7*S271)</f>
        <v>44394</v>
      </c>
      <c r="K271" s="293">
        <f>$K$11+($S$7*S271)</f>
        <v>44394</v>
      </c>
      <c r="L271" s="294">
        <f t="shared" si="199"/>
        <v>44394</v>
      </c>
      <c r="M271" s="293">
        <f t="shared" si="200"/>
        <v>44405</v>
      </c>
      <c r="N271" s="294">
        <f t="shared" si="201"/>
        <v>44405</v>
      </c>
      <c r="O271" s="296">
        <f>$O$11</f>
        <v>11</v>
      </c>
      <c r="P271" s="297" t="str">
        <f>$P$11</f>
        <v>CNC</v>
      </c>
      <c r="Q271" s="440" t="s">
        <v>639</v>
      </c>
      <c r="R271" s="298" t="str">
        <f>$R$8</f>
        <v>-</v>
      </c>
      <c r="S271" s="218">
        <v>59</v>
      </c>
    </row>
    <row r="272" spans="1:19" ht="17.25" hidden="1" customHeight="1" x14ac:dyDescent="0.25">
      <c r="A272" s="174">
        <v>30</v>
      </c>
      <c r="B272" s="165" t="s">
        <v>212</v>
      </c>
      <c r="C272" s="309" t="s">
        <v>600</v>
      </c>
      <c r="D272" s="169">
        <v>44396</v>
      </c>
      <c r="E272" s="168">
        <f t="shared" ref="E272:E279" si="202">D272</f>
        <v>44396</v>
      </c>
      <c r="F272" s="169"/>
      <c r="G272" s="168"/>
      <c r="H272" s="169">
        <v>44397</v>
      </c>
      <c r="I272" s="168">
        <f t="shared" ref="I272:I279" si="203">H272</f>
        <v>44397</v>
      </c>
      <c r="J272" s="310">
        <f>$J$8+($S$7*S272)</f>
        <v>44399</v>
      </c>
      <c r="K272" s="169">
        <f>$K$8+($S$7*S272)</f>
        <v>44399</v>
      </c>
      <c r="L272" s="168">
        <f t="shared" ref="L272:L279" si="204">K272</f>
        <v>44399</v>
      </c>
      <c r="M272" s="169">
        <f t="shared" ref="M272:M279" si="205">K272+O272</f>
        <v>44411</v>
      </c>
      <c r="N272" s="168">
        <f t="shared" ref="N272:N279" si="206">M272</f>
        <v>44411</v>
      </c>
      <c r="O272" s="311">
        <f>$O$8</f>
        <v>12</v>
      </c>
      <c r="P272" s="312" t="str">
        <f>$P$8</f>
        <v>CNC</v>
      </c>
      <c r="Q272" s="417" t="s">
        <v>635</v>
      </c>
      <c r="R272" s="313" t="str">
        <f>$R$8</f>
        <v>-</v>
      </c>
      <c r="S272" s="195">
        <v>60</v>
      </c>
    </row>
    <row r="273" spans="1:19" ht="17.25" hidden="1" customHeight="1" x14ac:dyDescent="0.25">
      <c r="A273" s="382">
        <v>30</v>
      </c>
      <c r="B273" s="197" t="s">
        <v>205</v>
      </c>
      <c r="C273" s="198" t="s">
        <v>601</v>
      </c>
      <c r="D273" s="199" t="str">
        <f>IF((ISBLANK($D$9)),"----",(($D$9)+($S$7*S273)))</f>
        <v>----</v>
      </c>
      <c r="E273" s="200" t="str">
        <f t="shared" si="202"/>
        <v>----</v>
      </c>
      <c r="F273" s="199"/>
      <c r="G273" s="200"/>
      <c r="H273" s="199">
        <v>44398</v>
      </c>
      <c r="I273" s="200">
        <f t="shared" si="203"/>
        <v>44398</v>
      </c>
      <c r="J273" s="201">
        <f>$J$9+($S$7*S273)</f>
        <v>44400</v>
      </c>
      <c r="K273" s="199">
        <f>$K$9+($S$7*S273)</f>
        <v>44400</v>
      </c>
      <c r="L273" s="200">
        <f t="shared" si="204"/>
        <v>44400</v>
      </c>
      <c r="M273" s="199">
        <f t="shared" si="205"/>
        <v>44414</v>
      </c>
      <c r="N273" s="200">
        <f t="shared" si="206"/>
        <v>44414</v>
      </c>
      <c r="O273" s="202">
        <f>$O$9</f>
        <v>14</v>
      </c>
      <c r="P273" s="203" t="str">
        <f>$P$9</f>
        <v>TS</v>
      </c>
      <c r="Q273" s="420" t="s">
        <v>647</v>
      </c>
      <c r="R273" s="204" t="str">
        <f>$R$8</f>
        <v>-</v>
      </c>
      <c r="S273" s="205">
        <v>60</v>
      </c>
    </row>
    <row r="274" spans="1:19" ht="17.25" hidden="1" customHeight="1" x14ac:dyDescent="0.25">
      <c r="A274" s="346">
        <v>30</v>
      </c>
      <c r="B274" s="314" t="s">
        <v>411</v>
      </c>
      <c r="C274" s="315" t="s">
        <v>602</v>
      </c>
      <c r="D274" s="370">
        <v>44397</v>
      </c>
      <c r="E274" s="316">
        <f t="shared" si="202"/>
        <v>44397</v>
      </c>
      <c r="F274" s="370"/>
      <c r="G274" s="316"/>
      <c r="H274" s="370">
        <v>44398</v>
      </c>
      <c r="I274" s="316">
        <f t="shared" si="203"/>
        <v>44398</v>
      </c>
      <c r="J274" s="371">
        <f>$J$10+($S$7*S274)</f>
        <v>44400</v>
      </c>
      <c r="K274" s="370">
        <f>$K$10+($S$7*S274)</f>
        <v>44401</v>
      </c>
      <c r="L274" s="316">
        <f t="shared" si="204"/>
        <v>44401</v>
      </c>
      <c r="M274" s="370">
        <f t="shared" si="205"/>
        <v>44413</v>
      </c>
      <c r="N274" s="316">
        <f t="shared" si="206"/>
        <v>44413</v>
      </c>
      <c r="O274" s="317">
        <f>$O$10</f>
        <v>12</v>
      </c>
      <c r="P274" s="318" t="str">
        <f>$P$10</f>
        <v>ONE</v>
      </c>
      <c r="Q274" s="423" t="s">
        <v>637</v>
      </c>
      <c r="R274" s="319" t="str">
        <f>$R$10</f>
        <v>LAEM CHABANGからフィーダーまたはトラック輸送</v>
      </c>
      <c r="S274" s="205">
        <v>60</v>
      </c>
    </row>
    <row r="275" spans="1:19" ht="17.25" hidden="1" customHeight="1" thickBot="1" x14ac:dyDescent="0.3">
      <c r="A275" s="426">
        <v>30</v>
      </c>
      <c r="B275" s="306" t="s">
        <v>425</v>
      </c>
      <c r="C275" s="292" t="s">
        <v>603</v>
      </c>
      <c r="D275" s="293" t="str">
        <f>IF((ISBLANK($D$11)),"----",(($D$11)+($S$7*S275)))</f>
        <v>----</v>
      </c>
      <c r="E275" s="294" t="str">
        <f t="shared" si="202"/>
        <v>----</v>
      </c>
      <c r="F275" s="293"/>
      <c r="G275" s="294"/>
      <c r="H275" s="293">
        <v>44398</v>
      </c>
      <c r="I275" s="294">
        <f t="shared" si="203"/>
        <v>44398</v>
      </c>
      <c r="J275" s="295">
        <f>$J$11+($S$7*S275)</f>
        <v>44401</v>
      </c>
      <c r="K275" s="293">
        <f>$K$11+($S$7*S275)</f>
        <v>44401</v>
      </c>
      <c r="L275" s="294">
        <f t="shared" si="204"/>
        <v>44401</v>
      </c>
      <c r="M275" s="293">
        <f t="shared" si="205"/>
        <v>44412</v>
      </c>
      <c r="N275" s="294">
        <f t="shared" si="206"/>
        <v>44412</v>
      </c>
      <c r="O275" s="296">
        <f>$O$11</f>
        <v>11</v>
      </c>
      <c r="P275" s="297" t="str">
        <f>$P$11</f>
        <v>CNC</v>
      </c>
      <c r="Q275" s="440" t="s">
        <v>639</v>
      </c>
      <c r="R275" s="298" t="str">
        <f>$R$8</f>
        <v>-</v>
      </c>
      <c r="S275" s="218">
        <v>60</v>
      </c>
    </row>
    <row r="276" spans="1:19" ht="17.25" hidden="1" customHeight="1" x14ac:dyDescent="0.25">
      <c r="A276" s="174">
        <v>31</v>
      </c>
      <c r="B276" s="165" t="s">
        <v>226</v>
      </c>
      <c r="C276" s="309" t="s">
        <v>616</v>
      </c>
      <c r="D276" s="169">
        <f>IF((ISBLANK($D$8)),"----",(($D$8)+($S$7*S276)))</f>
        <v>44404</v>
      </c>
      <c r="E276" s="168">
        <f t="shared" si="202"/>
        <v>44404</v>
      </c>
      <c r="F276" s="169"/>
      <c r="G276" s="168"/>
      <c r="H276" s="169">
        <f>$H$8+($S$7*S276)</f>
        <v>44405</v>
      </c>
      <c r="I276" s="168">
        <f t="shared" si="203"/>
        <v>44405</v>
      </c>
      <c r="J276" s="310">
        <f>$J$8+($S$7*S276)</f>
        <v>44406</v>
      </c>
      <c r="K276" s="169">
        <f>$K$8+($S$7*S276)</f>
        <v>44406</v>
      </c>
      <c r="L276" s="168">
        <f t="shared" si="204"/>
        <v>44406</v>
      </c>
      <c r="M276" s="169">
        <f t="shared" si="205"/>
        <v>44418</v>
      </c>
      <c r="N276" s="168">
        <f t="shared" si="206"/>
        <v>44418</v>
      </c>
      <c r="O276" s="311">
        <f>$O$8</f>
        <v>12</v>
      </c>
      <c r="P276" s="312" t="str">
        <f>$P$8</f>
        <v>CNC</v>
      </c>
      <c r="Q276" s="417" t="s">
        <v>635</v>
      </c>
      <c r="R276" s="313" t="str">
        <f>$R$8</f>
        <v>-</v>
      </c>
      <c r="S276" s="195">
        <v>61</v>
      </c>
    </row>
    <row r="277" spans="1:19" ht="17.25" hidden="1" customHeight="1" x14ac:dyDescent="0.25">
      <c r="A277" s="382">
        <v>31</v>
      </c>
      <c r="B277" s="197" t="s">
        <v>207</v>
      </c>
      <c r="C277" s="198" t="s">
        <v>572</v>
      </c>
      <c r="D277" s="199" t="str">
        <f>IF((ISBLANK($D$9)),"----",(($D$9)+($S$7*S277)))</f>
        <v>----</v>
      </c>
      <c r="E277" s="200" t="str">
        <f t="shared" si="202"/>
        <v>----</v>
      </c>
      <c r="F277" s="199"/>
      <c r="G277" s="200"/>
      <c r="H277" s="199">
        <f>$H$9+($S$7*S277)</f>
        <v>44406</v>
      </c>
      <c r="I277" s="200">
        <f t="shared" si="203"/>
        <v>44406</v>
      </c>
      <c r="J277" s="201">
        <f>$J$9+($S$7*S277)</f>
        <v>44407</v>
      </c>
      <c r="K277" s="199">
        <f>$K$9+($S$7*S277)</f>
        <v>44407</v>
      </c>
      <c r="L277" s="200">
        <f t="shared" si="204"/>
        <v>44407</v>
      </c>
      <c r="M277" s="199">
        <f t="shared" si="205"/>
        <v>44421</v>
      </c>
      <c r="N277" s="200">
        <f t="shared" si="206"/>
        <v>44421</v>
      </c>
      <c r="O277" s="202">
        <f>$O$9</f>
        <v>14</v>
      </c>
      <c r="P277" s="203" t="str">
        <f>$P$9</f>
        <v>TS</v>
      </c>
      <c r="Q277" s="420" t="s">
        <v>647</v>
      </c>
      <c r="R277" s="204" t="str">
        <f>$R$8</f>
        <v>-</v>
      </c>
      <c r="S277" s="205">
        <v>61</v>
      </c>
    </row>
    <row r="278" spans="1:19" ht="17.25" hidden="1" customHeight="1" x14ac:dyDescent="0.25">
      <c r="A278" s="346">
        <v>31</v>
      </c>
      <c r="B278" s="314" t="s">
        <v>584</v>
      </c>
      <c r="C278" s="315" t="s">
        <v>617</v>
      </c>
      <c r="D278" s="370">
        <f>IF((ISBLANK($D$10)),"----",(($D$10)+($S$7*S278)))</f>
        <v>44405</v>
      </c>
      <c r="E278" s="316">
        <f t="shared" si="202"/>
        <v>44405</v>
      </c>
      <c r="F278" s="370"/>
      <c r="G278" s="316"/>
      <c r="H278" s="370">
        <f>$H$10+($S$7*S278)</f>
        <v>44406</v>
      </c>
      <c r="I278" s="316">
        <f t="shared" si="203"/>
        <v>44406</v>
      </c>
      <c r="J278" s="371">
        <f>$J$10+($S$7*S278)</f>
        <v>44407</v>
      </c>
      <c r="K278" s="370">
        <f>$K$10+($S$7*S278)</f>
        <v>44408</v>
      </c>
      <c r="L278" s="316">
        <f t="shared" si="204"/>
        <v>44408</v>
      </c>
      <c r="M278" s="370">
        <f t="shared" si="205"/>
        <v>44420</v>
      </c>
      <c r="N278" s="316">
        <f t="shared" si="206"/>
        <v>44420</v>
      </c>
      <c r="O278" s="317">
        <f>$O$10</f>
        <v>12</v>
      </c>
      <c r="P278" s="318" t="str">
        <f>$P$10</f>
        <v>ONE</v>
      </c>
      <c r="Q278" s="423" t="s">
        <v>637</v>
      </c>
      <c r="R278" s="319" t="str">
        <f>$R$10</f>
        <v>LAEM CHABANGからフィーダーまたはトラック輸送</v>
      </c>
      <c r="S278" s="205">
        <v>61</v>
      </c>
    </row>
    <row r="279" spans="1:19" ht="17.25" hidden="1" customHeight="1" thickBot="1" x14ac:dyDescent="0.3">
      <c r="A279" s="426">
        <v>31</v>
      </c>
      <c r="B279" s="306" t="s">
        <v>59</v>
      </c>
      <c r="C279" s="292" t="s">
        <v>624</v>
      </c>
      <c r="D279" s="293" t="str">
        <f>IF((ISBLANK($D$11)),"----",(($D$11)+($S$7*S279)))</f>
        <v>----</v>
      </c>
      <c r="E279" s="294" t="str">
        <f t="shared" si="202"/>
        <v>----</v>
      </c>
      <c r="F279" s="293"/>
      <c r="G279" s="294"/>
      <c r="H279" s="293">
        <f>$H$11+($S$7*S279)</f>
        <v>44407</v>
      </c>
      <c r="I279" s="294">
        <f t="shared" si="203"/>
        <v>44407</v>
      </c>
      <c r="J279" s="295">
        <f>$J$11+($S$7*S279)</f>
        <v>44408</v>
      </c>
      <c r="K279" s="293">
        <f>$K$11+($S$7*S279)</f>
        <v>44408</v>
      </c>
      <c r="L279" s="294">
        <f t="shared" si="204"/>
        <v>44408</v>
      </c>
      <c r="M279" s="293">
        <f t="shared" si="205"/>
        <v>44419</v>
      </c>
      <c r="N279" s="294">
        <f t="shared" si="206"/>
        <v>44419</v>
      </c>
      <c r="O279" s="296">
        <f>$O$11</f>
        <v>11</v>
      </c>
      <c r="P279" s="297" t="str">
        <f>$P$11</f>
        <v>CNC</v>
      </c>
      <c r="Q279" s="440" t="s">
        <v>639</v>
      </c>
      <c r="R279" s="298" t="str">
        <f>$R$8</f>
        <v>-</v>
      </c>
      <c r="S279" s="218">
        <v>61</v>
      </c>
    </row>
    <row r="280" spans="1:19" ht="17.25" hidden="1" customHeight="1" x14ac:dyDescent="0.25">
      <c r="A280" s="174">
        <v>32</v>
      </c>
      <c r="B280" s="165" t="s">
        <v>434</v>
      </c>
      <c r="C280" s="309" t="s">
        <v>618</v>
      </c>
      <c r="D280" s="169">
        <f>IF((ISBLANK($D$8)),"----",(($D$8)+($S$7*S280)))</f>
        <v>44411</v>
      </c>
      <c r="E280" s="168">
        <f t="shared" ref="E280:E283" si="207">D280</f>
        <v>44411</v>
      </c>
      <c r="F280" s="169"/>
      <c r="G280" s="168"/>
      <c r="H280" s="169">
        <f>$H$8+($S$7*S280)</f>
        <v>44412</v>
      </c>
      <c r="I280" s="168">
        <f t="shared" ref="I280:I283" si="208">H280</f>
        <v>44412</v>
      </c>
      <c r="J280" s="310">
        <f>$J$8+($S$7*S280)</f>
        <v>44413</v>
      </c>
      <c r="K280" s="169">
        <f>$K$8+($S$7*S280)</f>
        <v>44413</v>
      </c>
      <c r="L280" s="168">
        <f t="shared" ref="L280:L283" si="209">K280</f>
        <v>44413</v>
      </c>
      <c r="M280" s="169">
        <f t="shared" ref="M280:M283" si="210">K280+O280</f>
        <v>44425</v>
      </c>
      <c r="N280" s="168">
        <f t="shared" ref="N280:N283" si="211">M280</f>
        <v>44425</v>
      </c>
      <c r="O280" s="311">
        <f>$O$8</f>
        <v>12</v>
      </c>
      <c r="P280" s="312" t="str">
        <f>$P$8</f>
        <v>CNC</v>
      </c>
      <c r="Q280" s="417" t="s">
        <v>635</v>
      </c>
      <c r="R280" s="313" t="str">
        <f>$R$8</f>
        <v>-</v>
      </c>
      <c r="S280" s="195">
        <v>62</v>
      </c>
    </row>
    <row r="281" spans="1:19" ht="17.25" hidden="1" customHeight="1" x14ac:dyDescent="0.25">
      <c r="A281" s="382">
        <v>32</v>
      </c>
      <c r="B281" s="197" t="s">
        <v>518</v>
      </c>
      <c r="C281" s="198" t="s">
        <v>572</v>
      </c>
      <c r="D281" s="199" t="str">
        <f>IF((ISBLANK($D$9)),"----",(($D$9)+($S$7*S281)))</f>
        <v>----</v>
      </c>
      <c r="E281" s="200" t="str">
        <f t="shared" si="207"/>
        <v>----</v>
      </c>
      <c r="F281" s="199"/>
      <c r="G281" s="200"/>
      <c r="H281" s="199">
        <f>$H$9+($S$7*S281)</f>
        <v>44413</v>
      </c>
      <c r="I281" s="200">
        <f t="shared" si="208"/>
        <v>44413</v>
      </c>
      <c r="J281" s="201">
        <f>$J$9+($S$7*S281)</f>
        <v>44414</v>
      </c>
      <c r="K281" s="199">
        <f>$K$9+($S$7*S281)</f>
        <v>44414</v>
      </c>
      <c r="L281" s="200">
        <f t="shared" si="209"/>
        <v>44414</v>
      </c>
      <c r="M281" s="199">
        <f t="shared" si="210"/>
        <v>44428</v>
      </c>
      <c r="N281" s="200">
        <f t="shared" si="211"/>
        <v>44428</v>
      </c>
      <c r="O281" s="202">
        <f>$O$9</f>
        <v>14</v>
      </c>
      <c r="P281" s="203" t="str">
        <f>$P$9</f>
        <v>TS</v>
      </c>
      <c r="Q281" s="420" t="s">
        <v>647</v>
      </c>
      <c r="R281" s="204" t="str">
        <f>$R$8</f>
        <v>-</v>
      </c>
      <c r="S281" s="205">
        <v>62</v>
      </c>
    </row>
    <row r="282" spans="1:19" ht="17.25" hidden="1" customHeight="1" x14ac:dyDescent="0.25">
      <c r="A282" s="346">
        <v>32</v>
      </c>
      <c r="B282" s="314" t="s">
        <v>203</v>
      </c>
      <c r="C282" s="315" t="s">
        <v>351</v>
      </c>
      <c r="D282" s="370">
        <f>IF((ISBLANK($D$10)),"----",(($D$10)+($S$7*S282)))</f>
        <v>44412</v>
      </c>
      <c r="E282" s="316">
        <f t="shared" si="207"/>
        <v>44412</v>
      </c>
      <c r="F282" s="370"/>
      <c r="G282" s="316"/>
      <c r="H282" s="370">
        <f>$H$10+($S$7*S282)</f>
        <v>44413</v>
      </c>
      <c r="I282" s="316">
        <f t="shared" si="208"/>
        <v>44413</v>
      </c>
      <c r="J282" s="371">
        <f>$J$10+($S$7*S282)</f>
        <v>44414</v>
      </c>
      <c r="K282" s="370">
        <f>$K$10+($S$7*S282)</f>
        <v>44415</v>
      </c>
      <c r="L282" s="316">
        <f t="shared" si="209"/>
        <v>44415</v>
      </c>
      <c r="M282" s="370">
        <f t="shared" si="210"/>
        <v>44427</v>
      </c>
      <c r="N282" s="316">
        <f t="shared" si="211"/>
        <v>44427</v>
      </c>
      <c r="O282" s="317">
        <f>$O$10</f>
        <v>12</v>
      </c>
      <c r="P282" s="318" t="str">
        <f>$P$10</f>
        <v>ONE</v>
      </c>
      <c r="Q282" s="423" t="s">
        <v>637</v>
      </c>
      <c r="R282" s="319" t="str">
        <f>$R$10</f>
        <v>LAEM CHABANGからフィーダーまたはトラック輸送</v>
      </c>
      <c r="S282" s="205">
        <v>62</v>
      </c>
    </row>
    <row r="283" spans="1:19" ht="17.25" hidden="1" customHeight="1" thickBot="1" x14ac:dyDescent="0.3">
      <c r="A283" s="426">
        <v>32</v>
      </c>
      <c r="B283" s="306" t="s">
        <v>204</v>
      </c>
      <c r="C283" s="292" t="s">
        <v>349</v>
      </c>
      <c r="D283" s="293" t="str">
        <f>IF((ISBLANK($D$11)),"----",(($D$11)+($S$7*S283)))</f>
        <v>----</v>
      </c>
      <c r="E283" s="294" t="str">
        <f t="shared" si="207"/>
        <v>----</v>
      </c>
      <c r="F283" s="293"/>
      <c r="G283" s="294"/>
      <c r="H283" s="293">
        <f>$H$11+($S$7*S283)</f>
        <v>44414</v>
      </c>
      <c r="I283" s="294">
        <f t="shared" si="208"/>
        <v>44414</v>
      </c>
      <c r="J283" s="295">
        <f>$J$11+($S$7*S283)</f>
        <v>44415</v>
      </c>
      <c r="K283" s="293">
        <f>$K$11+($S$7*S283)</f>
        <v>44415</v>
      </c>
      <c r="L283" s="294">
        <f t="shared" si="209"/>
        <v>44415</v>
      </c>
      <c r="M283" s="293">
        <f t="shared" si="210"/>
        <v>44426</v>
      </c>
      <c r="N283" s="294">
        <f t="shared" si="211"/>
        <v>44426</v>
      </c>
      <c r="O283" s="296">
        <f>$O$11</f>
        <v>11</v>
      </c>
      <c r="P283" s="297" t="str">
        <f>$P$11</f>
        <v>CNC</v>
      </c>
      <c r="Q283" s="440" t="s">
        <v>639</v>
      </c>
      <c r="R283" s="298" t="str">
        <f>$R$8</f>
        <v>-</v>
      </c>
      <c r="S283" s="218">
        <v>62</v>
      </c>
    </row>
    <row r="284" spans="1:19" ht="17.25" hidden="1" customHeight="1" x14ac:dyDescent="0.25">
      <c r="A284" s="174">
        <v>33</v>
      </c>
      <c r="B284" s="165" t="s">
        <v>649</v>
      </c>
      <c r="C284" s="309" t="s">
        <v>618</v>
      </c>
      <c r="D284" s="169">
        <v>44418</v>
      </c>
      <c r="E284" s="168">
        <f t="shared" ref="E284:E287" si="212">D284</f>
        <v>44418</v>
      </c>
      <c r="F284" s="169"/>
      <c r="G284" s="168"/>
      <c r="H284" s="169">
        <v>44419</v>
      </c>
      <c r="I284" s="168">
        <f t="shared" ref="I284:I287" si="213">H284</f>
        <v>44419</v>
      </c>
      <c r="J284" s="310">
        <f>$J$8+($S$7*S284)</f>
        <v>44420</v>
      </c>
      <c r="K284" s="169">
        <f>$K$8+($S$7*S284)</f>
        <v>44420</v>
      </c>
      <c r="L284" s="168">
        <f t="shared" ref="L284:L287" si="214">K284</f>
        <v>44420</v>
      </c>
      <c r="M284" s="169">
        <f t="shared" ref="M284:M287" si="215">K284+O284</f>
        <v>44432</v>
      </c>
      <c r="N284" s="168">
        <f t="shared" ref="N284:N287" si="216">M284</f>
        <v>44432</v>
      </c>
      <c r="O284" s="311">
        <f>$O$8</f>
        <v>12</v>
      </c>
      <c r="P284" s="312" t="str">
        <f>$P$8</f>
        <v>CNC</v>
      </c>
      <c r="Q284" s="417" t="s">
        <v>635</v>
      </c>
      <c r="R284" s="313" t="str">
        <f>$R$8</f>
        <v>-</v>
      </c>
      <c r="S284" s="195">
        <v>63</v>
      </c>
    </row>
    <row r="285" spans="1:19" ht="17.25" hidden="1" customHeight="1" x14ac:dyDescent="0.25">
      <c r="A285" s="382">
        <v>33</v>
      </c>
      <c r="B285" s="197" t="s">
        <v>642</v>
      </c>
      <c r="C285" s="198"/>
      <c r="D285" s="199" t="str">
        <f>IF((ISBLANK($D$9)),"----",(($D$9)+($S$7*S285)))</f>
        <v>----</v>
      </c>
      <c r="E285" s="200" t="str">
        <f t="shared" si="212"/>
        <v>----</v>
      </c>
      <c r="F285" s="199"/>
      <c r="G285" s="200"/>
      <c r="H285" s="199">
        <f>$H$9+($S$7*S285)</f>
        <v>44420</v>
      </c>
      <c r="I285" s="200">
        <f t="shared" si="213"/>
        <v>44420</v>
      </c>
      <c r="J285" s="201">
        <f>$J$9+($S$7*S285)</f>
        <v>44421</v>
      </c>
      <c r="K285" s="199">
        <f>$K$9+($S$7*S285)</f>
        <v>44421</v>
      </c>
      <c r="L285" s="200">
        <f t="shared" si="214"/>
        <v>44421</v>
      </c>
      <c r="M285" s="199">
        <f t="shared" si="215"/>
        <v>44435</v>
      </c>
      <c r="N285" s="200">
        <f t="shared" si="216"/>
        <v>44435</v>
      </c>
      <c r="O285" s="202">
        <f>$O$9</f>
        <v>14</v>
      </c>
      <c r="P285" s="203" t="str">
        <f>$P$9</f>
        <v>TS</v>
      </c>
      <c r="Q285" s="420" t="s">
        <v>647</v>
      </c>
      <c r="R285" s="204" t="str">
        <f>$R$8</f>
        <v>-</v>
      </c>
      <c r="S285" s="205">
        <v>63</v>
      </c>
    </row>
    <row r="286" spans="1:19" ht="17.25" hidden="1" customHeight="1" x14ac:dyDescent="0.25">
      <c r="A286" s="346">
        <v>33</v>
      </c>
      <c r="B286" s="314" t="s">
        <v>411</v>
      </c>
      <c r="C286" s="315" t="s">
        <v>620</v>
      </c>
      <c r="D286" s="370">
        <v>44419</v>
      </c>
      <c r="E286" s="316">
        <f t="shared" si="212"/>
        <v>44419</v>
      </c>
      <c r="F286" s="370"/>
      <c r="G286" s="316"/>
      <c r="H286" s="370">
        <f>$H$10+($S$7*S286)</f>
        <v>44420</v>
      </c>
      <c r="I286" s="316">
        <f t="shared" si="213"/>
        <v>44420</v>
      </c>
      <c r="J286" s="371">
        <f>$J$10+($S$7*S286)</f>
        <v>44421</v>
      </c>
      <c r="K286" s="370">
        <f>$K$10+($S$7*S286)</f>
        <v>44422</v>
      </c>
      <c r="L286" s="316">
        <f t="shared" si="214"/>
        <v>44422</v>
      </c>
      <c r="M286" s="370">
        <f t="shared" si="215"/>
        <v>44434</v>
      </c>
      <c r="N286" s="316">
        <f t="shared" si="216"/>
        <v>44434</v>
      </c>
      <c r="O286" s="317">
        <f>$O$10</f>
        <v>12</v>
      </c>
      <c r="P286" s="318" t="str">
        <f>$P$10</f>
        <v>ONE</v>
      </c>
      <c r="Q286" s="423" t="s">
        <v>637</v>
      </c>
      <c r="R286" s="319" t="str">
        <f>$R$10</f>
        <v>LAEM CHABANGからフィーダーまたはトラック輸送</v>
      </c>
      <c r="S286" s="205">
        <v>63</v>
      </c>
    </row>
    <row r="287" spans="1:19" ht="17.25" hidden="1" customHeight="1" thickBot="1" x14ac:dyDescent="0.3">
      <c r="A287" s="426">
        <v>33</v>
      </c>
      <c r="B287" s="306" t="s">
        <v>204</v>
      </c>
      <c r="C287" s="292" t="s">
        <v>349</v>
      </c>
      <c r="D287" s="293" t="str">
        <f>IF((ISBLANK($D$11)),"----",(($D$11)+($S$7*S287)))</f>
        <v>----</v>
      </c>
      <c r="E287" s="294" t="str">
        <f t="shared" si="212"/>
        <v>----</v>
      </c>
      <c r="F287" s="293"/>
      <c r="G287" s="294"/>
      <c r="H287" s="293">
        <f>$H$11+($S$7*S287)</f>
        <v>44421</v>
      </c>
      <c r="I287" s="294">
        <f t="shared" si="213"/>
        <v>44421</v>
      </c>
      <c r="J287" s="295">
        <f>$J$11+($S$7*S287)</f>
        <v>44422</v>
      </c>
      <c r="K287" s="293">
        <f>$K$11+($S$7*S287)</f>
        <v>44422</v>
      </c>
      <c r="L287" s="294">
        <f t="shared" si="214"/>
        <v>44422</v>
      </c>
      <c r="M287" s="293">
        <f t="shared" si="215"/>
        <v>44433</v>
      </c>
      <c r="N287" s="294">
        <f t="shared" si="216"/>
        <v>44433</v>
      </c>
      <c r="O287" s="296">
        <f>$O$11</f>
        <v>11</v>
      </c>
      <c r="P287" s="297" t="str">
        <f>$P$11</f>
        <v>CNC</v>
      </c>
      <c r="Q287" s="440" t="s">
        <v>639</v>
      </c>
      <c r="R287" s="298" t="str">
        <f>$R$8</f>
        <v>-</v>
      </c>
      <c r="S287" s="218">
        <v>63</v>
      </c>
    </row>
    <row r="288" spans="1:19" ht="17.25" hidden="1" customHeight="1" x14ac:dyDescent="0.25">
      <c r="A288" s="174">
        <v>34</v>
      </c>
      <c r="B288" s="165" t="s">
        <v>490</v>
      </c>
      <c r="C288" s="309" t="s">
        <v>619</v>
      </c>
      <c r="D288" s="169">
        <f>IF((ISBLANK($D$8)),"----",(($D$8)+($S$7*S288)))</f>
        <v>44425</v>
      </c>
      <c r="E288" s="168">
        <f t="shared" ref="E288:E291" si="217">D288</f>
        <v>44425</v>
      </c>
      <c r="F288" s="169"/>
      <c r="G288" s="168"/>
      <c r="H288" s="169">
        <f>$H$8+($S$7*S288)</f>
        <v>44426</v>
      </c>
      <c r="I288" s="168">
        <f t="shared" ref="I288:I291" si="218">H288</f>
        <v>44426</v>
      </c>
      <c r="J288" s="310">
        <f>$J$8+($S$7*S288)</f>
        <v>44427</v>
      </c>
      <c r="K288" s="169">
        <f>$K$8+($S$7*S288)</f>
        <v>44427</v>
      </c>
      <c r="L288" s="168">
        <f t="shared" ref="L288:L291" si="219">K288</f>
        <v>44427</v>
      </c>
      <c r="M288" s="169">
        <f t="shared" ref="M288:M291" si="220">K288+O288</f>
        <v>44439</v>
      </c>
      <c r="N288" s="168">
        <f t="shared" ref="N288:N291" si="221">M288</f>
        <v>44439</v>
      </c>
      <c r="O288" s="311">
        <f>$O$8</f>
        <v>12</v>
      </c>
      <c r="P288" s="312" t="str">
        <f>$P$8</f>
        <v>CNC</v>
      </c>
      <c r="Q288" s="417" t="s">
        <v>635</v>
      </c>
      <c r="R288" s="313" t="str">
        <f>$R$8</f>
        <v>-</v>
      </c>
      <c r="S288" s="195">
        <v>64</v>
      </c>
    </row>
    <row r="289" spans="1:19" ht="17.25" hidden="1" customHeight="1" x14ac:dyDescent="0.25">
      <c r="A289" s="382">
        <v>34</v>
      </c>
      <c r="B289" s="197" t="s">
        <v>523</v>
      </c>
      <c r="C289" s="198" t="s">
        <v>572</v>
      </c>
      <c r="D289" s="199" t="str">
        <f>IF((ISBLANK($D$9)),"----",(($D$9)+($S$7*S289)))</f>
        <v>----</v>
      </c>
      <c r="E289" s="200" t="str">
        <f t="shared" si="217"/>
        <v>----</v>
      </c>
      <c r="F289" s="199"/>
      <c r="G289" s="200"/>
      <c r="H289" s="199">
        <f>$H$9+($S$7*S289)</f>
        <v>44427</v>
      </c>
      <c r="I289" s="200">
        <f t="shared" si="218"/>
        <v>44427</v>
      </c>
      <c r="J289" s="201">
        <f>$J$9+($S$7*S289)</f>
        <v>44428</v>
      </c>
      <c r="K289" s="199">
        <f>$K$9+($S$7*S289)</f>
        <v>44428</v>
      </c>
      <c r="L289" s="200">
        <f t="shared" si="219"/>
        <v>44428</v>
      </c>
      <c r="M289" s="199">
        <f t="shared" si="220"/>
        <v>44442</v>
      </c>
      <c r="N289" s="200">
        <f t="shared" si="221"/>
        <v>44442</v>
      </c>
      <c r="O289" s="202">
        <f>$O$9</f>
        <v>14</v>
      </c>
      <c r="P289" s="203" t="str">
        <f>$P$9</f>
        <v>TS</v>
      </c>
      <c r="Q289" s="420" t="s">
        <v>647</v>
      </c>
      <c r="R289" s="204" t="str">
        <f>$R$8</f>
        <v>-</v>
      </c>
      <c r="S289" s="205">
        <v>64</v>
      </c>
    </row>
    <row r="290" spans="1:19" ht="17.25" hidden="1" customHeight="1" x14ac:dyDescent="0.25">
      <c r="A290" s="346">
        <v>34</v>
      </c>
      <c r="B290" s="314" t="s">
        <v>584</v>
      </c>
      <c r="C290" s="315" t="s">
        <v>622</v>
      </c>
      <c r="D290" s="370">
        <f>IF((ISBLANK($D$10)),"----",(($D$10)+($S$7*S290)))</f>
        <v>44426</v>
      </c>
      <c r="E290" s="316">
        <f t="shared" si="217"/>
        <v>44426</v>
      </c>
      <c r="F290" s="370"/>
      <c r="G290" s="316"/>
      <c r="H290" s="370">
        <f>$H$10+($S$7*S290)</f>
        <v>44427</v>
      </c>
      <c r="I290" s="316">
        <f t="shared" si="218"/>
        <v>44427</v>
      </c>
      <c r="J290" s="371">
        <f>$J$10+($S$7*S290)</f>
        <v>44428</v>
      </c>
      <c r="K290" s="370">
        <f>$K$10+($S$7*S290)</f>
        <v>44429</v>
      </c>
      <c r="L290" s="316">
        <f t="shared" si="219"/>
        <v>44429</v>
      </c>
      <c r="M290" s="370">
        <f t="shared" si="220"/>
        <v>44441</v>
      </c>
      <c r="N290" s="316">
        <f t="shared" si="221"/>
        <v>44441</v>
      </c>
      <c r="O290" s="317">
        <f>$O$10</f>
        <v>12</v>
      </c>
      <c r="P290" s="318" t="str">
        <f>$P$10</f>
        <v>ONE</v>
      </c>
      <c r="Q290" s="423" t="s">
        <v>637</v>
      </c>
      <c r="R290" s="319" t="str">
        <f>$R$10</f>
        <v>LAEM CHABANGからフィーダーまたはトラック輸送</v>
      </c>
      <c r="S290" s="205">
        <v>64</v>
      </c>
    </row>
    <row r="291" spans="1:19" ht="17.25" hidden="1" customHeight="1" thickBot="1" x14ac:dyDescent="0.3">
      <c r="A291" s="426">
        <v>34</v>
      </c>
      <c r="B291" s="306" t="s">
        <v>423</v>
      </c>
      <c r="C291" s="292" t="s">
        <v>625</v>
      </c>
      <c r="D291" s="293" t="str">
        <f>IF((ISBLANK($D$11)),"----",(($D$11)+($S$7*S291)))</f>
        <v>----</v>
      </c>
      <c r="E291" s="294" t="str">
        <f t="shared" si="217"/>
        <v>----</v>
      </c>
      <c r="F291" s="293"/>
      <c r="G291" s="294"/>
      <c r="H291" s="293">
        <f>$H$11+($S$7*S291)</f>
        <v>44428</v>
      </c>
      <c r="I291" s="294">
        <f t="shared" si="218"/>
        <v>44428</v>
      </c>
      <c r="J291" s="295">
        <f>$J$11+($S$7*S291)</f>
        <v>44429</v>
      </c>
      <c r="K291" s="293">
        <f>$K$11+($S$7*S291)</f>
        <v>44429</v>
      </c>
      <c r="L291" s="294">
        <f t="shared" si="219"/>
        <v>44429</v>
      </c>
      <c r="M291" s="293">
        <f t="shared" si="220"/>
        <v>44440</v>
      </c>
      <c r="N291" s="294">
        <f t="shared" si="221"/>
        <v>44440</v>
      </c>
      <c r="O291" s="296">
        <f>$O$11</f>
        <v>11</v>
      </c>
      <c r="P291" s="297" t="str">
        <f>$P$11</f>
        <v>CNC</v>
      </c>
      <c r="Q291" s="440" t="s">
        <v>639</v>
      </c>
      <c r="R291" s="298" t="str">
        <f>$R$8</f>
        <v>-</v>
      </c>
      <c r="S291" s="218">
        <v>64</v>
      </c>
    </row>
    <row r="292" spans="1:19" ht="17.25" hidden="1" customHeight="1" x14ac:dyDescent="0.25">
      <c r="A292" s="174">
        <v>35</v>
      </c>
      <c r="B292" s="165" t="s">
        <v>651</v>
      </c>
      <c r="C292" s="309" t="s">
        <v>621</v>
      </c>
      <c r="D292" s="169">
        <f>IF((ISBLANK($D$8)),"----",(($D$8)+($S$7*S292)))</f>
        <v>44432</v>
      </c>
      <c r="E292" s="168">
        <f t="shared" ref="E292:E295" si="222">D292</f>
        <v>44432</v>
      </c>
      <c r="F292" s="169"/>
      <c r="G292" s="168"/>
      <c r="H292" s="169">
        <f>$H$8+($S$7*S292)</f>
        <v>44433</v>
      </c>
      <c r="I292" s="168">
        <f t="shared" ref="I292:I295" si="223">H292</f>
        <v>44433</v>
      </c>
      <c r="J292" s="310">
        <f>$J$8+($S$7*S292)</f>
        <v>44434</v>
      </c>
      <c r="K292" s="169">
        <f>$K$8+($S$7*S292)</f>
        <v>44434</v>
      </c>
      <c r="L292" s="168">
        <f t="shared" ref="L292:L295" si="224">K292</f>
        <v>44434</v>
      </c>
      <c r="M292" s="169">
        <f t="shared" ref="M292:M295" si="225">K292+O292</f>
        <v>44446</v>
      </c>
      <c r="N292" s="168">
        <f t="shared" ref="N292:N295" si="226">M292</f>
        <v>44446</v>
      </c>
      <c r="O292" s="311">
        <f>$O$8</f>
        <v>12</v>
      </c>
      <c r="P292" s="312" t="str">
        <f>$P$8</f>
        <v>CNC</v>
      </c>
      <c r="Q292" s="417" t="s">
        <v>635</v>
      </c>
      <c r="R292" s="313" t="str">
        <f>$R$8</f>
        <v>-</v>
      </c>
      <c r="S292" s="195">
        <v>65</v>
      </c>
    </row>
    <row r="293" spans="1:19" ht="17.25" hidden="1" customHeight="1" x14ac:dyDescent="0.25">
      <c r="A293" s="382">
        <v>35</v>
      </c>
      <c r="B293" s="197" t="s">
        <v>205</v>
      </c>
      <c r="C293" s="198" t="s">
        <v>684</v>
      </c>
      <c r="D293" s="199" t="str">
        <f>IF((ISBLANK($D$9)),"----",(($D$9)+($S$7*S293)))</f>
        <v>----</v>
      </c>
      <c r="E293" s="200" t="str">
        <f t="shared" si="222"/>
        <v>----</v>
      </c>
      <c r="F293" s="199"/>
      <c r="G293" s="200"/>
      <c r="H293" s="199">
        <f>$H$9+($S$7*S293)</f>
        <v>44434</v>
      </c>
      <c r="I293" s="200">
        <f t="shared" si="223"/>
        <v>44434</v>
      </c>
      <c r="J293" s="201">
        <f>$J$9+($S$7*S293)</f>
        <v>44435</v>
      </c>
      <c r="K293" s="199">
        <f>$K$9+($S$7*S293)</f>
        <v>44435</v>
      </c>
      <c r="L293" s="200">
        <f t="shared" si="224"/>
        <v>44435</v>
      </c>
      <c r="M293" s="199">
        <f t="shared" si="225"/>
        <v>44449</v>
      </c>
      <c r="N293" s="200">
        <f t="shared" si="226"/>
        <v>44449</v>
      </c>
      <c r="O293" s="202">
        <f>$O$9</f>
        <v>14</v>
      </c>
      <c r="P293" s="203" t="str">
        <f>$P$9</f>
        <v>TS</v>
      </c>
      <c r="Q293" s="420" t="s">
        <v>647</v>
      </c>
      <c r="R293" s="204" t="str">
        <f>$R$8</f>
        <v>-</v>
      </c>
      <c r="S293" s="205">
        <v>65</v>
      </c>
    </row>
    <row r="294" spans="1:19" ht="17.25" hidden="1" customHeight="1" x14ac:dyDescent="0.25">
      <c r="A294" s="346">
        <v>35</v>
      </c>
      <c r="B294" s="314" t="s">
        <v>654</v>
      </c>
      <c r="C294" s="315" t="s">
        <v>675</v>
      </c>
      <c r="D294" s="370">
        <f>IF((ISBLANK($D$10)),"----",(($D$10)+($S$7*S294)))</f>
        <v>44433</v>
      </c>
      <c r="E294" s="316">
        <f t="shared" si="222"/>
        <v>44433</v>
      </c>
      <c r="F294" s="370"/>
      <c r="G294" s="316"/>
      <c r="H294" s="370">
        <f>$H$10+($S$7*S294)</f>
        <v>44434</v>
      </c>
      <c r="I294" s="316">
        <f t="shared" si="223"/>
        <v>44434</v>
      </c>
      <c r="J294" s="371">
        <f>$J$10+($S$7*S294)</f>
        <v>44435</v>
      </c>
      <c r="K294" s="370">
        <f>$K$10+($S$7*S294)</f>
        <v>44436</v>
      </c>
      <c r="L294" s="316">
        <f t="shared" si="224"/>
        <v>44436</v>
      </c>
      <c r="M294" s="370">
        <f t="shared" si="225"/>
        <v>44448</v>
      </c>
      <c r="N294" s="316">
        <f t="shared" si="226"/>
        <v>44448</v>
      </c>
      <c r="O294" s="317">
        <f>$O$10</f>
        <v>12</v>
      </c>
      <c r="P294" s="318" t="str">
        <f>$P$10</f>
        <v>ONE</v>
      </c>
      <c r="Q294" s="423" t="s">
        <v>637</v>
      </c>
      <c r="R294" s="319" t="str">
        <f>$R$10</f>
        <v>LAEM CHABANGからフィーダーまたはトラック輸送</v>
      </c>
      <c r="S294" s="205">
        <v>65</v>
      </c>
    </row>
    <row r="295" spans="1:19" ht="17.25" hidden="1" customHeight="1" thickBot="1" x14ac:dyDescent="0.3">
      <c r="A295" s="426">
        <v>35</v>
      </c>
      <c r="B295" s="306" t="s">
        <v>425</v>
      </c>
      <c r="C295" s="292" t="s">
        <v>626</v>
      </c>
      <c r="D295" s="293" t="str">
        <f>IF((ISBLANK($D$11)),"----",(($D$11)+($S$7*S295)))</f>
        <v>----</v>
      </c>
      <c r="E295" s="294" t="str">
        <f t="shared" si="222"/>
        <v>----</v>
      </c>
      <c r="F295" s="293"/>
      <c r="G295" s="294"/>
      <c r="H295" s="293">
        <f>$H$11+($S$7*S295)</f>
        <v>44435</v>
      </c>
      <c r="I295" s="294">
        <f t="shared" si="223"/>
        <v>44435</v>
      </c>
      <c r="J295" s="295">
        <f>$J$11+($S$7*S295)</f>
        <v>44436</v>
      </c>
      <c r="K295" s="293">
        <f>$K$11+($S$7*S295)</f>
        <v>44436</v>
      </c>
      <c r="L295" s="294">
        <f t="shared" si="224"/>
        <v>44436</v>
      </c>
      <c r="M295" s="293">
        <f t="shared" si="225"/>
        <v>44447</v>
      </c>
      <c r="N295" s="294">
        <f t="shared" si="226"/>
        <v>44447</v>
      </c>
      <c r="O295" s="296">
        <f>$O$11</f>
        <v>11</v>
      </c>
      <c r="P295" s="297" t="str">
        <f>$P$11</f>
        <v>CNC</v>
      </c>
      <c r="Q295" s="440" t="s">
        <v>639</v>
      </c>
      <c r="R295" s="298" t="str">
        <f>$R$8</f>
        <v>-</v>
      </c>
      <c r="S295" s="218">
        <v>65</v>
      </c>
    </row>
    <row r="296" spans="1:19" ht="17.25" hidden="1" customHeight="1" x14ac:dyDescent="0.25">
      <c r="A296" s="174">
        <v>36</v>
      </c>
      <c r="B296" s="165" t="s">
        <v>226</v>
      </c>
      <c r="C296" s="309" t="s">
        <v>623</v>
      </c>
      <c r="D296" s="169">
        <f>IF((ISBLANK($D$8)),"----",(($D$8)+($S$7*S296)))</f>
        <v>44439</v>
      </c>
      <c r="E296" s="168">
        <f t="shared" ref="E296:E299" si="227">D296</f>
        <v>44439</v>
      </c>
      <c r="F296" s="169"/>
      <c r="G296" s="168"/>
      <c r="H296" s="169">
        <f>$H$8+($S$7*S296)</f>
        <v>44440</v>
      </c>
      <c r="I296" s="168">
        <f t="shared" ref="I296:I299" si="228">H296</f>
        <v>44440</v>
      </c>
      <c r="J296" s="310">
        <f>$J$8+($S$7*S296)</f>
        <v>44441</v>
      </c>
      <c r="K296" s="169">
        <f>$K$8+($S$7*S296)</f>
        <v>44441</v>
      </c>
      <c r="L296" s="168">
        <f t="shared" ref="L296:L299" si="229">K296</f>
        <v>44441</v>
      </c>
      <c r="M296" s="169">
        <f t="shared" ref="M296:M299" si="230">K296+O296</f>
        <v>44453</v>
      </c>
      <c r="N296" s="168">
        <f t="shared" ref="N296:N299" si="231">M296</f>
        <v>44453</v>
      </c>
      <c r="O296" s="311">
        <f>$O$8</f>
        <v>12</v>
      </c>
      <c r="P296" s="312" t="str">
        <f>$P$8</f>
        <v>CNC</v>
      </c>
      <c r="Q296" s="417" t="s">
        <v>635</v>
      </c>
      <c r="R296" s="313" t="str">
        <f>$R$8</f>
        <v>-</v>
      </c>
      <c r="S296" s="195">
        <v>66</v>
      </c>
    </row>
    <row r="297" spans="1:19" ht="17.25" hidden="1" customHeight="1" x14ac:dyDescent="0.25">
      <c r="A297" s="382">
        <v>36</v>
      </c>
      <c r="B297" s="197" t="s">
        <v>207</v>
      </c>
      <c r="C297" s="198" t="s">
        <v>601</v>
      </c>
      <c r="D297" s="199" t="str">
        <f>IF((ISBLANK($D$9)),"----",(($D$9)+($S$7*S297)))</f>
        <v>----</v>
      </c>
      <c r="E297" s="200" t="str">
        <f t="shared" si="227"/>
        <v>----</v>
      </c>
      <c r="F297" s="199"/>
      <c r="G297" s="200"/>
      <c r="H297" s="199">
        <f>$H$9+($S$7*S297)</f>
        <v>44441</v>
      </c>
      <c r="I297" s="200">
        <f t="shared" si="228"/>
        <v>44441</v>
      </c>
      <c r="J297" s="201">
        <f>$J$9+($S$7*S297)</f>
        <v>44442</v>
      </c>
      <c r="K297" s="199">
        <f>$K$9+($S$7*S297)</f>
        <v>44442</v>
      </c>
      <c r="L297" s="200">
        <f t="shared" si="229"/>
        <v>44442</v>
      </c>
      <c r="M297" s="199">
        <f t="shared" si="230"/>
        <v>44456</v>
      </c>
      <c r="N297" s="200">
        <f t="shared" si="231"/>
        <v>44456</v>
      </c>
      <c r="O297" s="202">
        <f>$O$9</f>
        <v>14</v>
      </c>
      <c r="P297" s="203" t="str">
        <f>$P$9</f>
        <v>TS</v>
      </c>
      <c r="Q297" s="420" t="s">
        <v>647</v>
      </c>
      <c r="R297" s="204" t="str">
        <f>$R$8</f>
        <v>-</v>
      </c>
      <c r="S297" s="205">
        <v>66</v>
      </c>
    </row>
    <row r="298" spans="1:19" ht="17.25" hidden="1" customHeight="1" x14ac:dyDescent="0.25">
      <c r="A298" s="346">
        <v>36</v>
      </c>
      <c r="B298" s="314" t="s">
        <v>411</v>
      </c>
      <c r="C298" s="315" t="s">
        <v>676</v>
      </c>
      <c r="D298" s="370">
        <f>IF((ISBLANK($D$10)),"----",(($D$10)+($S$7*S298)))</f>
        <v>44440</v>
      </c>
      <c r="E298" s="316">
        <f t="shared" si="227"/>
        <v>44440</v>
      </c>
      <c r="F298" s="370"/>
      <c r="G298" s="316"/>
      <c r="H298" s="370">
        <f>$H$10+($S$7*S298)</f>
        <v>44441</v>
      </c>
      <c r="I298" s="316">
        <f t="shared" si="228"/>
        <v>44441</v>
      </c>
      <c r="J298" s="371">
        <f>$J$10+($S$7*S298)</f>
        <v>44442</v>
      </c>
      <c r="K298" s="370">
        <f>$K$10+($S$7*S298)</f>
        <v>44443</v>
      </c>
      <c r="L298" s="316">
        <f t="shared" si="229"/>
        <v>44443</v>
      </c>
      <c r="M298" s="370">
        <f t="shared" si="230"/>
        <v>44455</v>
      </c>
      <c r="N298" s="316">
        <f t="shared" si="231"/>
        <v>44455</v>
      </c>
      <c r="O298" s="317">
        <f>$O$10</f>
        <v>12</v>
      </c>
      <c r="P298" s="318" t="str">
        <f>$P$10</f>
        <v>ONE</v>
      </c>
      <c r="Q298" s="423" t="s">
        <v>637</v>
      </c>
      <c r="R298" s="319" t="str">
        <f>$R$10</f>
        <v>LAEM CHABANGからフィーダーまたはトラック輸送</v>
      </c>
      <c r="S298" s="205">
        <v>66</v>
      </c>
    </row>
    <row r="299" spans="1:19" ht="17.25" hidden="1" customHeight="1" thickBot="1" x14ac:dyDescent="0.3">
      <c r="A299" s="426">
        <v>36</v>
      </c>
      <c r="B299" s="306" t="s">
        <v>59</v>
      </c>
      <c r="C299" s="292" t="s">
        <v>627</v>
      </c>
      <c r="D299" s="293" t="str">
        <f>IF((ISBLANK($D$11)),"----",(($D$11)+($S$7*S299)))</f>
        <v>----</v>
      </c>
      <c r="E299" s="294" t="str">
        <f t="shared" si="227"/>
        <v>----</v>
      </c>
      <c r="F299" s="293"/>
      <c r="G299" s="294"/>
      <c r="H299" s="293">
        <f>$H$11+($S$7*S299)</f>
        <v>44442</v>
      </c>
      <c r="I299" s="294">
        <f t="shared" si="228"/>
        <v>44442</v>
      </c>
      <c r="J299" s="295">
        <f>$J$11+($S$7*S299)</f>
        <v>44443</v>
      </c>
      <c r="K299" s="293">
        <f>$K$11+($S$7*S299)</f>
        <v>44443</v>
      </c>
      <c r="L299" s="294">
        <f t="shared" si="229"/>
        <v>44443</v>
      </c>
      <c r="M299" s="293">
        <f t="shared" si="230"/>
        <v>44454</v>
      </c>
      <c r="N299" s="294">
        <f t="shared" si="231"/>
        <v>44454</v>
      </c>
      <c r="O299" s="296">
        <f>$O$11</f>
        <v>11</v>
      </c>
      <c r="P299" s="297" t="str">
        <f>$P$11</f>
        <v>CNC</v>
      </c>
      <c r="Q299" s="440" t="s">
        <v>639</v>
      </c>
      <c r="R299" s="298" t="str">
        <f>$R$8</f>
        <v>-</v>
      </c>
      <c r="S299" s="218">
        <v>66</v>
      </c>
    </row>
    <row r="300" spans="1:19" ht="17.25" hidden="1" customHeight="1" x14ac:dyDescent="0.25">
      <c r="A300" s="174">
        <v>37</v>
      </c>
      <c r="B300" s="165" t="s">
        <v>649</v>
      </c>
      <c r="C300" s="309" t="s">
        <v>677</v>
      </c>
      <c r="D300" s="169">
        <f>IF((ISBLANK($D$8)),"----",(($D$8)+($S$7*S300)))</f>
        <v>44446</v>
      </c>
      <c r="E300" s="168">
        <f t="shared" ref="E300:E303" si="232">D300</f>
        <v>44446</v>
      </c>
      <c r="F300" s="169"/>
      <c r="G300" s="168"/>
      <c r="H300" s="169">
        <f>$H$8+($S$7*S300)</f>
        <v>44447</v>
      </c>
      <c r="I300" s="168">
        <f t="shared" ref="I300:I303" si="233">H300</f>
        <v>44447</v>
      </c>
      <c r="J300" s="310">
        <f>$J$8+($S$7*S300)</f>
        <v>44448</v>
      </c>
      <c r="K300" s="169">
        <f>$K$8+($S$7*S300)</f>
        <v>44448</v>
      </c>
      <c r="L300" s="168">
        <f t="shared" ref="L300:L303" si="234">K300</f>
        <v>44448</v>
      </c>
      <c r="M300" s="169">
        <f t="shared" ref="M300:M303" si="235">K300+O300</f>
        <v>44460</v>
      </c>
      <c r="N300" s="168">
        <f t="shared" ref="N300:N303" si="236">M300</f>
        <v>44460</v>
      </c>
      <c r="O300" s="311">
        <f>$O$8</f>
        <v>12</v>
      </c>
      <c r="P300" s="312" t="str">
        <f>$P$8</f>
        <v>CNC</v>
      </c>
      <c r="Q300" s="417" t="s">
        <v>635</v>
      </c>
      <c r="R300" s="313" t="str">
        <f>$R$8</f>
        <v>-</v>
      </c>
      <c r="S300" s="195">
        <v>67</v>
      </c>
    </row>
    <row r="301" spans="1:19" ht="17.25" hidden="1" customHeight="1" x14ac:dyDescent="0.25">
      <c r="A301" s="382">
        <v>37</v>
      </c>
      <c r="B301" s="197" t="s">
        <v>518</v>
      </c>
      <c r="C301" s="198" t="s">
        <v>601</v>
      </c>
      <c r="D301" s="199" t="str">
        <f>IF((ISBLANK($D$9)),"----",(($D$9)+($S$7*S301)))</f>
        <v>----</v>
      </c>
      <c r="E301" s="200" t="str">
        <f t="shared" si="232"/>
        <v>----</v>
      </c>
      <c r="F301" s="199"/>
      <c r="G301" s="200"/>
      <c r="H301" s="199">
        <f>$H$9+($S$7*S301)</f>
        <v>44448</v>
      </c>
      <c r="I301" s="200">
        <f t="shared" si="233"/>
        <v>44448</v>
      </c>
      <c r="J301" s="201">
        <f>$J$9+($S$7*S301)</f>
        <v>44449</v>
      </c>
      <c r="K301" s="199">
        <f>$K$9+($S$7*S301)</f>
        <v>44449</v>
      </c>
      <c r="L301" s="200">
        <f t="shared" si="234"/>
        <v>44449</v>
      </c>
      <c r="M301" s="199">
        <f t="shared" si="235"/>
        <v>44463</v>
      </c>
      <c r="N301" s="200">
        <f t="shared" si="236"/>
        <v>44463</v>
      </c>
      <c r="O301" s="202">
        <f>$O$9</f>
        <v>14</v>
      </c>
      <c r="P301" s="203" t="str">
        <f>$P$9</f>
        <v>TS</v>
      </c>
      <c r="Q301" s="420" t="s">
        <v>647</v>
      </c>
      <c r="R301" s="204" t="str">
        <f>$R$8</f>
        <v>-</v>
      </c>
      <c r="S301" s="205">
        <v>67</v>
      </c>
    </row>
    <row r="302" spans="1:19" ht="17.25" hidden="1" customHeight="1" x14ac:dyDescent="0.25">
      <c r="A302" s="346">
        <v>37</v>
      </c>
      <c r="B302" s="314" t="s">
        <v>584</v>
      </c>
      <c r="C302" s="315" t="s">
        <v>678</v>
      </c>
      <c r="D302" s="370">
        <f>IF((ISBLANK($D$10)),"----",(($D$10)+($S$7*S302)))</f>
        <v>44447</v>
      </c>
      <c r="E302" s="316">
        <f t="shared" si="232"/>
        <v>44447</v>
      </c>
      <c r="F302" s="370"/>
      <c r="G302" s="316"/>
      <c r="H302" s="370">
        <f>$H$10+($S$7*S302)</f>
        <v>44448</v>
      </c>
      <c r="I302" s="316">
        <f t="shared" si="233"/>
        <v>44448</v>
      </c>
      <c r="J302" s="371">
        <f>$J$10+($S$7*S302)</f>
        <v>44449</v>
      </c>
      <c r="K302" s="370">
        <f>$K$10+($S$7*S302)</f>
        <v>44450</v>
      </c>
      <c r="L302" s="316">
        <f t="shared" si="234"/>
        <v>44450</v>
      </c>
      <c r="M302" s="370">
        <f t="shared" si="235"/>
        <v>44462</v>
      </c>
      <c r="N302" s="316">
        <f t="shared" si="236"/>
        <v>44462</v>
      </c>
      <c r="O302" s="317">
        <f>$O$10</f>
        <v>12</v>
      </c>
      <c r="P302" s="318" t="str">
        <f>$P$10</f>
        <v>ONE</v>
      </c>
      <c r="Q302" s="423" t="s">
        <v>637</v>
      </c>
      <c r="R302" s="319" t="str">
        <f>$R$10</f>
        <v>LAEM CHABANGからフィーダーまたはトラック輸送</v>
      </c>
      <c r="S302" s="205">
        <v>67</v>
      </c>
    </row>
    <row r="303" spans="1:19" ht="17.25" hidden="1" customHeight="1" thickBot="1" x14ac:dyDescent="0.3">
      <c r="A303" s="426">
        <v>37</v>
      </c>
      <c r="B303" s="306" t="s">
        <v>204</v>
      </c>
      <c r="C303" s="292" t="s">
        <v>351</v>
      </c>
      <c r="D303" s="293" t="str">
        <f>IF((ISBLANK($D$11)),"----",(($D$11)+($S$7*S303)))</f>
        <v>----</v>
      </c>
      <c r="E303" s="294" t="str">
        <f t="shared" si="232"/>
        <v>----</v>
      </c>
      <c r="F303" s="293"/>
      <c r="G303" s="294"/>
      <c r="H303" s="293">
        <f>$H$11+($S$7*S303)</f>
        <v>44449</v>
      </c>
      <c r="I303" s="294">
        <f t="shared" si="233"/>
        <v>44449</v>
      </c>
      <c r="J303" s="295">
        <f>$J$11+($S$7*S303)</f>
        <v>44450</v>
      </c>
      <c r="K303" s="293">
        <f>$K$11+($S$7*S303)</f>
        <v>44450</v>
      </c>
      <c r="L303" s="294">
        <f t="shared" si="234"/>
        <v>44450</v>
      </c>
      <c r="M303" s="293">
        <f t="shared" si="235"/>
        <v>44461</v>
      </c>
      <c r="N303" s="294">
        <f t="shared" si="236"/>
        <v>44461</v>
      </c>
      <c r="O303" s="296">
        <f>$O$11</f>
        <v>11</v>
      </c>
      <c r="P303" s="297" t="str">
        <f>$P$11</f>
        <v>CNC</v>
      </c>
      <c r="Q303" s="440" t="s">
        <v>639</v>
      </c>
      <c r="R303" s="298" t="str">
        <f>$R$8</f>
        <v>-</v>
      </c>
      <c r="S303" s="218">
        <v>67</v>
      </c>
    </row>
    <row r="304" spans="1:19" ht="17.25" hidden="1" customHeight="1" x14ac:dyDescent="0.25">
      <c r="A304" s="174">
        <v>38</v>
      </c>
      <c r="B304" s="165" t="s">
        <v>490</v>
      </c>
      <c r="C304" s="309" t="s">
        <v>679</v>
      </c>
      <c r="D304" s="169">
        <f>IF((ISBLANK($D$8)),"----",(($D$8)+($S$7*S304)))</f>
        <v>44453</v>
      </c>
      <c r="E304" s="168">
        <f t="shared" ref="E304:E307" si="237">D304</f>
        <v>44453</v>
      </c>
      <c r="F304" s="169"/>
      <c r="G304" s="168"/>
      <c r="H304" s="169">
        <f>$H$8+($S$7*S304)</f>
        <v>44454</v>
      </c>
      <c r="I304" s="168">
        <f t="shared" ref="I304:I307" si="238">H304</f>
        <v>44454</v>
      </c>
      <c r="J304" s="310">
        <f>$J$8+($S$7*S304)</f>
        <v>44455</v>
      </c>
      <c r="K304" s="169">
        <f>$K$8+($S$7*S304)</f>
        <v>44455</v>
      </c>
      <c r="L304" s="168">
        <f t="shared" ref="L304:L307" si="239">K304</f>
        <v>44455</v>
      </c>
      <c r="M304" s="169">
        <f t="shared" ref="M304:M307" si="240">K304+O304</f>
        <v>44467</v>
      </c>
      <c r="N304" s="168">
        <f t="shared" ref="N304:N307" si="241">M304</f>
        <v>44467</v>
      </c>
      <c r="O304" s="311">
        <f>$O$8</f>
        <v>12</v>
      </c>
      <c r="P304" s="312" t="str">
        <f>$P$8</f>
        <v>CNC</v>
      </c>
      <c r="Q304" s="417" t="s">
        <v>635</v>
      </c>
      <c r="R304" s="313" t="str">
        <f>$R$8</f>
        <v>-</v>
      </c>
      <c r="S304" s="195">
        <v>68</v>
      </c>
    </row>
    <row r="305" spans="1:19" ht="17.25" hidden="1" customHeight="1" x14ac:dyDescent="0.25">
      <c r="A305" s="382">
        <v>38</v>
      </c>
      <c r="B305" s="197" t="s">
        <v>523</v>
      </c>
      <c r="C305" s="198" t="s">
        <v>601</v>
      </c>
      <c r="D305" s="199" t="str">
        <f>IF((ISBLANK($D$9)),"----",(($D$9)+($S$7*S305)))</f>
        <v>----</v>
      </c>
      <c r="E305" s="200" t="str">
        <f t="shared" si="237"/>
        <v>----</v>
      </c>
      <c r="F305" s="199"/>
      <c r="G305" s="200"/>
      <c r="H305" s="199">
        <f>$H$9+($S$7*S305)</f>
        <v>44455</v>
      </c>
      <c r="I305" s="200">
        <f t="shared" si="238"/>
        <v>44455</v>
      </c>
      <c r="J305" s="201">
        <f>$J$9+($S$7*S305)</f>
        <v>44456</v>
      </c>
      <c r="K305" s="199">
        <f>$K$9+($S$7*S305)</f>
        <v>44456</v>
      </c>
      <c r="L305" s="200">
        <f t="shared" si="239"/>
        <v>44456</v>
      </c>
      <c r="M305" s="199">
        <f t="shared" si="240"/>
        <v>44470</v>
      </c>
      <c r="N305" s="200">
        <f t="shared" si="241"/>
        <v>44470</v>
      </c>
      <c r="O305" s="202">
        <f>$O$9</f>
        <v>14</v>
      </c>
      <c r="P305" s="203" t="str">
        <f>$P$9</f>
        <v>TS</v>
      </c>
      <c r="Q305" s="420" t="s">
        <v>647</v>
      </c>
      <c r="R305" s="204" t="str">
        <f>$R$8</f>
        <v>-</v>
      </c>
      <c r="S305" s="205">
        <v>68</v>
      </c>
    </row>
    <row r="306" spans="1:19" ht="17.25" hidden="1" customHeight="1" x14ac:dyDescent="0.25">
      <c r="A306" s="346">
        <v>38</v>
      </c>
      <c r="B306" s="314" t="s">
        <v>654</v>
      </c>
      <c r="C306" s="315" t="s">
        <v>680</v>
      </c>
      <c r="D306" s="370">
        <f>IF((ISBLANK($D$10)),"----",(($D$10)+($S$7*S306)))</f>
        <v>44454</v>
      </c>
      <c r="E306" s="316">
        <f t="shared" si="237"/>
        <v>44454</v>
      </c>
      <c r="F306" s="370"/>
      <c r="G306" s="316"/>
      <c r="H306" s="370">
        <f>$H$10+($S$7*S306)</f>
        <v>44455</v>
      </c>
      <c r="I306" s="316">
        <f t="shared" si="238"/>
        <v>44455</v>
      </c>
      <c r="J306" s="371">
        <f>$J$10+($S$7*S306)</f>
        <v>44456</v>
      </c>
      <c r="K306" s="370">
        <f>$K$10+($S$7*S306)</f>
        <v>44457</v>
      </c>
      <c r="L306" s="316">
        <f t="shared" si="239"/>
        <v>44457</v>
      </c>
      <c r="M306" s="370">
        <f t="shared" si="240"/>
        <v>44469</v>
      </c>
      <c r="N306" s="316">
        <f t="shared" si="241"/>
        <v>44469</v>
      </c>
      <c r="O306" s="317">
        <f>$O$10</f>
        <v>12</v>
      </c>
      <c r="P306" s="318" t="str">
        <f>$P$10</f>
        <v>ONE</v>
      </c>
      <c r="Q306" s="423" t="s">
        <v>637</v>
      </c>
      <c r="R306" s="319" t="str">
        <f>$R$10</f>
        <v>LAEM CHABANGからフィーダーまたはトラック輸送</v>
      </c>
      <c r="S306" s="205">
        <v>68</v>
      </c>
    </row>
    <row r="307" spans="1:19" ht="17.25" hidden="1" customHeight="1" thickBot="1" x14ac:dyDescent="0.3">
      <c r="A307" s="426">
        <v>38</v>
      </c>
      <c r="B307" s="306" t="s">
        <v>423</v>
      </c>
      <c r="C307" s="292" t="s">
        <v>683</v>
      </c>
      <c r="D307" s="293" t="str">
        <f>IF((ISBLANK($D$11)),"----",(($D$11)+($S$7*S307)))</f>
        <v>----</v>
      </c>
      <c r="E307" s="294" t="str">
        <f t="shared" si="237"/>
        <v>----</v>
      </c>
      <c r="F307" s="293"/>
      <c r="G307" s="294"/>
      <c r="H307" s="293">
        <f>$H$11+($S$7*S307)</f>
        <v>44456</v>
      </c>
      <c r="I307" s="294">
        <f t="shared" si="238"/>
        <v>44456</v>
      </c>
      <c r="J307" s="295">
        <f>$J$11+($S$7*S307)</f>
        <v>44457</v>
      </c>
      <c r="K307" s="293">
        <f>$K$11+($S$7*S307)</f>
        <v>44457</v>
      </c>
      <c r="L307" s="294">
        <f t="shared" si="239"/>
        <v>44457</v>
      </c>
      <c r="M307" s="293">
        <f t="shared" si="240"/>
        <v>44468</v>
      </c>
      <c r="N307" s="294">
        <f t="shared" si="241"/>
        <v>44468</v>
      </c>
      <c r="O307" s="296">
        <f>$O$11</f>
        <v>11</v>
      </c>
      <c r="P307" s="297" t="str">
        <f>$P$11</f>
        <v>CNC</v>
      </c>
      <c r="Q307" s="440" t="s">
        <v>639</v>
      </c>
      <c r="R307" s="298" t="str">
        <f>$R$8</f>
        <v>-</v>
      </c>
      <c r="S307" s="218">
        <v>68</v>
      </c>
    </row>
    <row r="308" spans="1:19" ht="17.25" hidden="1" customHeight="1" x14ac:dyDescent="0.25">
      <c r="A308" s="174">
        <v>39</v>
      </c>
      <c r="B308" s="165" t="s">
        <v>651</v>
      </c>
      <c r="C308" s="309" t="s">
        <v>681</v>
      </c>
      <c r="D308" s="169">
        <f>IF((ISBLANK($D$8)),"----",(($D$8)+($S$7*S308)))</f>
        <v>44460</v>
      </c>
      <c r="E308" s="168">
        <f t="shared" ref="E308:E315" si="242">D308</f>
        <v>44460</v>
      </c>
      <c r="F308" s="169"/>
      <c r="G308" s="168"/>
      <c r="H308" s="169">
        <f>$H$8+($S$7*S308)</f>
        <v>44461</v>
      </c>
      <c r="I308" s="168">
        <f t="shared" ref="I308:I315" si="243">H308</f>
        <v>44461</v>
      </c>
      <c r="J308" s="310">
        <f>$J$8+($S$7*S308)</f>
        <v>44462</v>
      </c>
      <c r="K308" s="169">
        <f>$K$8+($S$7*S308)</f>
        <v>44462</v>
      </c>
      <c r="L308" s="168">
        <f t="shared" ref="L308:L315" si="244">K308</f>
        <v>44462</v>
      </c>
      <c r="M308" s="169">
        <f t="shared" ref="M308:M315" si="245">K308+O308</f>
        <v>44474</v>
      </c>
      <c r="N308" s="168">
        <f t="shared" ref="N308:N315" si="246">M308</f>
        <v>44474</v>
      </c>
      <c r="O308" s="311">
        <f>$O$8</f>
        <v>12</v>
      </c>
      <c r="P308" s="312" t="str">
        <f>$P$8</f>
        <v>CNC</v>
      </c>
      <c r="Q308" s="417" t="s">
        <v>635</v>
      </c>
      <c r="R308" s="313" t="str">
        <f>$R$8</f>
        <v>-</v>
      </c>
      <c r="S308" s="195">
        <v>69</v>
      </c>
    </row>
    <row r="309" spans="1:19" ht="17.25" hidden="1" customHeight="1" x14ac:dyDescent="0.25">
      <c r="A309" s="382">
        <v>39</v>
      </c>
      <c r="B309" s="197" t="s">
        <v>205</v>
      </c>
      <c r="C309" s="198" t="s">
        <v>685</v>
      </c>
      <c r="D309" s="199" t="str">
        <f>IF((ISBLANK($D$9)),"----",(($D$9)+($S$7*S309)))</f>
        <v>----</v>
      </c>
      <c r="E309" s="200" t="str">
        <f t="shared" si="242"/>
        <v>----</v>
      </c>
      <c r="F309" s="199"/>
      <c r="G309" s="200"/>
      <c r="H309" s="199">
        <v>44461</v>
      </c>
      <c r="I309" s="200">
        <f t="shared" si="243"/>
        <v>44461</v>
      </c>
      <c r="J309" s="201">
        <f>$J$9+($S$7*S309)</f>
        <v>44463</v>
      </c>
      <c r="K309" s="199">
        <f>$K$9+($S$7*S309)</f>
        <v>44463</v>
      </c>
      <c r="L309" s="200">
        <f t="shared" si="244"/>
        <v>44463</v>
      </c>
      <c r="M309" s="199">
        <f t="shared" si="245"/>
        <v>44477</v>
      </c>
      <c r="N309" s="200">
        <f t="shared" si="246"/>
        <v>44477</v>
      </c>
      <c r="O309" s="202">
        <f>$O$9</f>
        <v>14</v>
      </c>
      <c r="P309" s="203" t="str">
        <f>$P$9</f>
        <v>TS</v>
      </c>
      <c r="Q309" s="420" t="s">
        <v>647</v>
      </c>
      <c r="R309" s="204" t="str">
        <f>$R$8</f>
        <v>-</v>
      </c>
      <c r="S309" s="205">
        <v>69</v>
      </c>
    </row>
    <row r="310" spans="1:19" ht="17.25" hidden="1" customHeight="1" x14ac:dyDescent="0.25">
      <c r="A310" s="346">
        <v>39</v>
      </c>
      <c r="B310" s="314" t="s">
        <v>411</v>
      </c>
      <c r="C310" s="315" t="s">
        <v>682</v>
      </c>
      <c r="D310" s="370">
        <v>44460</v>
      </c>
      <c r="E310" s="316">
        <f t="shared" si="242"/>
        <v>44460</v>
      </c>
      <c r="F310" s="370"/>
      <c r="G310" s="316"/>
      <c r="H310" s="370">
        <v>44461</v>
      </c>
      <c r="I310" s="316">
        <f t="shared" si="243"/>
        <v>44461</v>
      </c>
      <c r="J310" s="371">
        <f>$J$10+($S$7*S310)</f>
        <v>44463</v>
      </c>
      <c r="K310" s="370">
        <f>$K$10+($S$7*S310)</f>
        <v>44464</v>
      </c>
      <c r="L310" s="316">
        <f t="shared" si="244"/>
        <v>44464</v>
      </c>
      <c r="M310" s="370">
        <f t="shared" si="245"/>
        <v>44476</v>
      </c>
      <c r="N310" s="316">
        <f t="shared" si="246"/>
        <v>44476</v>
      </c>
      <c r="O310" s="317">
        <f>$O$10</f>
        <v>12</v>
      </c>
      <c r="P310" s="318" t="str">
        <f>$P$10</f>
        <v>ONE</v>
      </c>
      <c r="Q310" s="423" t="s">
        <v>637</v>
      </c>
      <c r="R310" s="319" t="str">
        <f>$R$10</f>
        <v>LAEM CHABANGからフィーダーまたはトラック輸送</v>
      </c>
      <c r="S310" s="205">
        <v>69</v>
      </c>
    </row>
    <row r="311" spans="1:19" ht="17.25" hidden="1" customHeight="1" thickBot="1" x14ac:dyDescent="0.3">
      <c r="A311" s="426">
        <v>39</v>
      </c>
      <c r="B311" s="306" t="s">
        <v>425</v>
      </c>
      <c r="C311" s="292" t="s">
        <v>710</v>
      </c>
      <c r="D311" s="293" t="str">
        <f>IF((ISBLANK($D$11)),"----",(($D$11)+($S$7*S311)))</f>
        <v>----</v>
      </c>
      <c r="E311" s="294" t="str">
        <f t="shared" si="242"/>
        <v>----</v>
      </c>
      <c r="F311" s="293"/>
      <c r="G311" s="294"/>
      <c r="H311" s="293">
        <f>$H$11+($S$7*S311)</f>
        <v>44463</v>
      </c>
      <c r="I311" s="294">
        <f t="shared" si="243"/>
        <v>44463</v>
      </c>
      <c r="J311" s="295">
        <f>$J$11+($S$7*S311)</f>
        <v>44464</v>
      </c>
      <c r="K311" s="293">
        <f>$K$11+($S$7*S311)</f>
        <v>44464</v>
      </c>
      <c r="L311" s="294">
        <f t="shared" si="244"/>
        <v>44464</v>
      </c>
      <c r="M311" s="293">
        <f t="shared" si="245"/>
        <v>44475</v>
      </c>
      <c r="N311" s="294">
        <f t="shared" si="246"/>
        <v>44475</v>
      </c>
      <c r="O311" s="296">
        <f>$O$11</f>
        <v>11</v>
      </c>
      <c r="P311" s="297" t="str">
        <f>$P$11</f>
        <v>CNC</v>
      </c>
      <c r="Q311" s="440" t="s">
        <v>639</v>
      </c>
      <c r="R311" s="298" t="str">
        <f>$R$8</f>
        <v>-</v>
      </c>
      <c r="S311" s="218">
        <v>69</v>
      </c>
    </row>
    <row r="312" spans="1:19" ht="17.25" hidden="1" customHeight="1" x14ac:dyDescent="0.25">
      <c r="A312" s="174">
        <v>40</v>
      </c>
      <c r="B312" s="165" t="s">
        <v>490</v>
      </c>
      <c r="C312" s="309" t="s">
        <v>679</v>
      </c>
      <c r="D312" s="169">
        <f>IF((ISBLANK($D$8)),"----",(($D$8)+($S$7*S312)))</f>
        <v>44460</v>
      </c>
      <c r="E312" s="168">
        <f t="shared" si="242"/>
        <v>44460</v>
      </c>
      <c r="F312" s="169"/>
      <c r="G312" s="168"/>
      <c r="H312" s="169">
        <f>$H$8+($S$7*S312)</f>
        <v>44461</v>
      </c>
      <c r="I312" s="168">
        <f t="shared" si="243"/>
        <v>44461</v>
      </c>
      <c r="J312" s="310">
        <f>$J$8+($S$7*S312)</f>
        <v>44462</v>
      </c>
      <c r="K312" s="169">
        <f>$K$8+($S$7*S312)</f>
        <v>44462</v>
      </c>
      <c r="L312" s="168">
        <f t="shared" si="244"/>
        <v>44462</v>
      </c>
      <c r="M312" s="169">
        <f t="shared" si="245"/>
        <v>44474</v>
      </c>
      <c r="N312" s="168">
        <f t="shared" si="246"/>
        <v>44474</v>
      </c>
      <c r="O312" s="311">
        <f>$O$8</f>
        <v>12</v>
      </c>
      <c r="P312" s="312" t="str">
        <f>$P$8</f>
        <v>CNC</v>
      </c>
      <c r="Q312" s="417" t="s">
        <v>635</v>
      </c>
      <c r="R312" s="313" t="str">
        <f>$R$8</f>
        <v>-</v>
      </c>
      <c r="S312" s="195">
        <v>69</v>
      </c>
    </row>
    <row r="313" spans="1:19" ht="17.25" hidden="1" customHeight="1" x14ac:dyDescent="0.25">
      <c r="A313" s="382">
        <v>40</v>
      </c>
      <c r="B313" s="197" t="s">
        <v>205</v>
      </c>
      <c r="C313" s="198" t="s">
        <v>685</v>
      </c>
      <c r="D313" s="199" t="str">
        <f>IF((ISBLANK($D$9)),"----",(($D$9)+($S$7*S313)))</f>
        <v>----</v>
      </c>
      <c r="E313" s="200" t="str">
        <f t="shared" si="242"/>
        <v>----</v>
      </c>
      <c r="F313" s="199"/>
      <c r="G313" s="200"/>
      <c r="H313" s="199">
        <f>$H$9+($S$7*S313)</f>
        <v>44462</v>
      </c>
      <c r="I313" s="200">
        <f t="shared" si="243"/>
        <v>44462</v>
      </c>
      <c r="J313" s="201">
        <f>$J$9+($S$7*S313)</f>
        <v>44463</v>
      </c>
      <c r="K313" s="199">
        <f>$K$9+($S$7*S313)</f>
        <v>44463</v>
      </c>
      <c r="L313" s="200">
        <f t="shared" si="244"/>
        <v>44463</v>
      </c>
      <c r="M313" s="199">
        <f t="shared" si="245"/>
        <v>44477</v>
      </c>
      <c r="N313" s="200">
        <f t="shared" si="246"/>
        <v>44477</v>
      </c>
      <c r="O313" s="202">
        <f>$O$9</f>
        <v>14</v>
      </c>
      <c r="P313" s="203" t="str">
        <f>$P$9</f>
        <v>TS</v>
      </c>
      <c r="Q313" s="420" t="s">
        <v>647</v>
      </c>
      <c r="R313" s="204" t="str">
        <f>$R$8</f>
        <v>-</v>
      </c>
      <c r="S313" s="205">
        <v>69</v>
      </c>
    </row>
    <row r="314" spans="1:19" ht="17.25" hidden="1" customHeight="1" x14ac:dyDescent="0.25">
      <c r="A314" s="346">
        <v>40</v>
      </c>
      <c r="B314" s="314" t="s">
        <v>654</v>
      </c>
      <c r="C314" s="315" t="s">
        <v>680</v>
      </c>
      <c r="D314" s="370">
        <v>44460</v>
      </c>
      <c r="E314" s="316">
        <f t="shared" si="242"/>
        <v>44460</v>
      </c>
      <c r="F314" s="370"/>
      <c r="G314" s="316"/>
      <c r="H314" s="370">
        <v>44461</v>
      </c>
      <c r="I314" s="316">
        <f t="shared" si="243"/>
        <v>44461</v>
      </c>
      <c r="J314" s="371">
        <f>$J$10+($S$7*S314)</f>
        <v>44463</v>
      </c>
      <c r="K314" s="370">
        <f>$K$10+($S$7*S314)</f>
        <v>44464</v>
      </c>
      <c r="L314" s="316">
        <f t="shared" si="244"/>
        <v>44464</v>
      </c>
      <c r="M314" s="370">
        <f t="shared" si="245"/>
        <v>44476</v>
      </c>
      <c r="N314" s="316">
        <f t="shared" si="246"/>
        <v>44476</v>
      </c>
      <c r="O314" s="317">
        <f>$O$10</f>
        <v>12</v>
      </c>
      <c r="P314" s="318" t="str">
        <f>$P$10</f>
        <v>ONE</v>
      </c>
      <c r="Q314" s="423" t="s">
        <v>637</v>
      </c>
      <c r="R314" s="319" t="str">
        <f>$R$10</f>
        <v>LAEM CHABANGからフィーダーまたはトラック輸送</v>
      </c>
      <c r="S314" s="205">
        <v>69</v>
      </c>
    </row>
    <row r="315" spans="1:19" ht="17.25" hidden="1" customHeight="1" thickBot="1" x14ac:dyDescent="0.3">
      <c r="A315" s="426">
        <v>40</v>
      </c>
      <c r="B315" s="306" t="s">
        <v>425</v>
      </c>
      <c r="C315" s="292" t="s">
        <v>711</v>
      </c>
      <c r="D315" s="293" t="str">
        <f>IF((ISBLANK($D$11)),"----",(($D$11)+($S$7*S315)))</f>
        <v>----</v>
      </c>
      <c r="E315" s="294" t="str">
        <f t="shared" si="242"/>
        <v>----</v>
      </c>
      <c r="F315" s="293"/>
      <c r="G315" s="294"/>
      <c r="H315" s="293">
        <f>$H$11+($S$7*S315)</f>
        <v>44463</v>
      </c>
      <c r="I315" s="294">
        <f t="shared" si="243"/>
        <v>44463</v>
      </c>
      <c r="J315" s="295">
        <f>$J$11+($S$7*S315)</f>
        <v>44464</v>
      </c>
      <c r="K315" s="293">
        <f>$K$11+($S$7*S315)</f>
        <v>44464</v>
      </c>
      <c r="L315" s="294">
        <f t="shared" si="244"/>
        <v>44464</v>
      </c>
      <c r="M315" s="293">
        <f t="shared" si="245"/>
        <v>44475</v>
      </c>
      <c r="N315" s="294">
        <f t="shared" si="246"/>
        <v>44475</v>
      </c>
      <c r="O315" s="296">
        <f>$O$11</f>
        <v>11</v>
      </c>
      <c r="P315" s="297" t="str">
        <f>$P$11</f>
        <v>CNC</v>
      </c>
      <c r="Q315" s="440" t="s">
        <v>639</v>
      </c>
      <c r="R315" s="298" t="str">
        <f>$R$8</f>
        <v>-</v>
      </c>
      <c r="S315" s="218">
        <v>69</v>
      </c>
    </row>
    <row r="316" spans="1:19" ht="17.25" hidden="1" customHeight="1" x14ac:dyDescent="0.25">
      <c r="A316" s="174">
        <v>41</v>
      </c>
      <c r="B316" s="165" t="s">
        <v>226</v>
      </c>
      <c r="C316" s="309" t="s">
        <v>703</v>
      </c>
      <c r="D316" s="169">
        <f>IF((ISBLANK($D$8)),"----",(($D$8)+($S$7*S316)))</f>
        <v>44467</v>
      </c>
      <c r="E316" s="168">
        <f t="shared" ref="E316:E319" si="247">D316</f>
        <v>44467</v>
      </c>
      <c r="F316" s="169"/>
      <c r="G316" s="168"/>
      <c r="H316" s="169">
        <f>$H$8+($S$7*S316)</f>
        <v>44468</v>
      </c>
      <c r="I316" s="168">
        <f t="shared" ref="I316:I319" si="248">H316</f>
        <v>44468</v>
      </c>
      <c r="J316" s="310">
        <f>$J$8+($S$7*S316)</f>
        <v>44469</v>
      </c>
      <c r="K316" s="169">
        <f>$K$8+($S$7*S316)</f>
        <v>44469</v>
      </c>
      <c r="L316" s="168">
        <f t="shared" ref="L316:L319" si="249">K316</f>
        <v>44469</v>
      </c>
      <c r="M316" s="169">
        <f t="shared" ref="M316:M319" si="250">K316+O316</f>
        <v>44481</v>
      </c>
      <c r="N316" s="168">
        <f t="shared" ref="N316:N319" si="251">M316</f>
        <v>44481</v>
      </c>
      <c r="O316" s="311">
        <f>$O$8</f>
        <v>12</v>
      </c>
      <c r="P316" s="312" t="str">
        <f>$P$8</f>
        <v>CNC</v>
      </c>
      <c r="Q316" s="417" t="s">
        <v>635</v>
      </c>
      <c r="R316" s="313" t="str">
        <f>$R$8</f>
        <v>-</v>
      </c>
      <c r="S316" s="195">
        <v>70</v>
      </c>
    </row>
    <row r="317" spans="1:19" ht="17.25" hidden="1" customHeight="1" x14ac:dyDescent="0.25">
      <c r="A317" s="382">
        <v>41</v>
      </c>
      <c r="B317" s="197" t="s">
        <v>207</v>
      </c>
      <c r="C317" s="198" t="s">
        <v>684</v>
      </c>
      <c r="D317" s="199" t="str">
        <f>IF((ISBLANK($D$9)),"----",(($D$9)+($S$7*S317)))</f>
        <v>----</v>
      </c>
      <c r="E317" s="200" t="str">
        <f t="shared" si="247"/>
        <v>----</v>
      </c>
      <c r="F317" s="199"/>
      <c r="G317" s="200"/>
      <c r="H317" s="199">
        <f>$H$9+($S$7*S317)</f>
        <v>44469</v>
      </c>
      <c r="I317" s="200">
        <f t="shared" si="248"/>
        <v>44469</v>
      </c>
      <c r="J317" s="201">
        <f>$J$9+($S$7*S317)</f>
        <v>44470</v>
      </c>
      <c r="K317" s="199">
        <f>$K$9+($S$7*S317)</f>
        <v>44470</v>
      </c>
      <c r="L317" s="200">
        <f t="shared" si="249"/>
        <v>44470</v>
      </c>
      <c r="M317" s="199">
        <f t="shared" si="250"/>
        <v>44484</v>
      </c>
      <c r="N317" s="200">
        <f t="shared" si="251"/>
        <v>44484</v>
      </c>
      <c r="O317" s="202">
        <f>$O$9</f>
        <v>14</v>
      </c>
      <c r="P317" s="203" t="str">
        <f>$P$9</f>
        <v>TS</v>
      </c>
      <c r="Q317" s="420" t="s">
        <v>647</v>
      </c>
      <c r="R317" s="204" t="str">
        <f>$R$8</f>
        <v>-</v>
      </c>
      <c r="S317" s="205">
        <v>70</v>
      </c>
    </row>
    <row r="318" spans="1:19" ht="17.25" hidden="1" customHeight="1" x14ac:dyDescent="0.25">
      <c r="A318" s="346">
        <v>41</v>
      </c>
      <c r="B318" s="314" t="s">
        <v>584</v>
      </c>
      <c r="C318" s="315" t="s">
        <v>704</v>
      </c>
      <c r="D318" s="370">
        <f>IF((ISBLANK($D$10)),"----",(($D$10)+($S$7*S318)))</f>
        <v>44468</v>
      </c>
      <c r="E318" s="316">
        <f t="shared" si="247"/>
        <v>44468</v>
      </c>
      <c r="F318" s="370"/>
      <c r="G318" s="316"/>
      <c r="H318" s="370">
        <f>$H$10+($S$7*S318)</f>
        <v>44469</v>
      </c>
      <c r="I318" s="316">
        <f t="shared" si="248"/>
        <v>44469</v>
      </c>
      <c r="J318" s="371">
        <f>$J$10+($S$7*S318)</f>
        <v>44470</v>
      </c>
      <c r="K318" s="370">
        <f>$K$10+($S$7*S318)</f>
        <v>44471</v>
      </c>
      <c r="L318" s="316">
        <f t="shared" si="249"/>
        <v>44471</v>
      </c>
      <c r="M318" s="370">
        <f t="shared" si="250"/>
        <v>44483</v>
      </c>
      <c r="N318" s="316">
        <f t="shared" si="251"/>
        <v>44483</v>
      </c>
      <c r="O318" s="317">
        <f>$O$10</f>
        <v>12</v>
      </c>
      <c r="P318" s="318" t="str">
        <f>$P$10</f>
        <v>ONE</v>
      </c>
      <c r="Q318" s="423" t="s">
        <v>637</v>
      </c>
      <c r="R318" s="319" t="str">
        <f>$R$10</f>
        <v>LAEM CHABANGからフィーダーまたはトラック輸送</v>
      </c>
      <c r="S318" s="205">
        <v>70</v>
      </c>
    </row>
    <row r="319" spans="1:19" ht="17.25" hidden="1" customHeight="1" thickBot="1" x14ac:dyDescent="0.3">
      <c r="A319" s="426">
        <v>41</v>
      </c>
      <c r="B319" s="306" t="s">
        <v>59</v>
      </c>
      <c r="C319" s="292" t="s">
        <v>712</v>
      </c>
      <c r="D319" s="293" t="str">
        <f>IF((ISBLANK($D$11)),"----",(($D$11)+($S$7*S319)))</f>
        <v>----</v>
      </c>
      <c r="E319" s="294" t="str">
        <f t="shared" si="247"/>
        <v>----</v>
      </c>
      <c r="F319" s="293"/>
      <c r="G319" s="294"/>
      <c r="H319" s="293">
        <f>$H$11+($S$7*S319)</f>
        <v>44470</v>
      </c>
      <c r="I319" s="294">
        <f t="shared" si="248"/>
        <v>44470</v>
      </c>
      <c r="J319" s="295">
        <f>$J$11+($S$7*S319)</f>
        <v>44471</v>
      </c>
      <c r="K319" s="293">
        <f>$K$11+($S$7*S319)</f>
        <v>44471</v>
      </c>
      <c r="L319" s="294">
        <f t="shared" si="249"/>
        <v>44471</v>
      </c>
      <c r="M319" s="293">
        <f t="shared" si="250"/>
        <v>44482</v>
      </c>
      <c r="N319" s="294">
        <f t="shared" si="251"/>
        <v>44482</v>
      </c>
      <c r="O319" s="296">
        <f>$O$11</f>
        <v>11</v>
      </c>
      <c r="P319" s="297" t="str">
        <f>$P$11</f>
        <v>CNC</v>
      </c>
      <c r="Q319" s="440" t="s">
        <v>639</v>
      </c>
      <c r="R319" s="298" t="str">
        <f>$R$8</f>
        <v>-</v>
      </c>
      <c r="S319" s="218">
        <v>70</v>
      </c>
    </row>
    <row r="320" spans="1:19" ht="17.25" customHeight="1" x14ac:dyDescent="0.25">
      <c r="A320" s="174">
        <v>42</v>
      </c>
      <c r="B320" s="165" t="s">
        <v>649</v>
      </c>
      <c r="C320" s="309" t="s">
        <v>705</v>
      </c>
      <c r="D320" s="169">
        <f>IF((ISBLANK($D$8)),"----",(($D$8)+($S$7*S320)))</f>
        <v>44474</v>
      </c>
      <c r="E320" s="168">
        <f t="shared" ref="E320:E322" si="252">D320</f>
        <v>44474</v>
      </c>
      <c r="F320" s="169"/>
      <c r="G320" s="168"/>
      <c r="H320" s="169">
        <f>$H$8+($S$7*S320)</f>
        <v>44475</v>
      </c>
      <c r="I320" s="168">
        <f t="shared" ref="I320:I322" si="253">H320</f>
        <v>44475</v>
      </c>
      <c r="J320" s="310">
        <f>$J$8+($S$7*S320)</f>
        <v>44476</v>
      </c>
      <c r="K320" s="169">
        <f>$K$8+($S$7*S320)</f>
        <v>44476</v>
      </c>
      <c r="L320" s="168">
        <f t="shared" ref="L320:L322" si="254">K320</f>
        <v>44476</v>
      </c>
      <c r="M320" s="169">
        <f t="shared" ref="M320:M322" si="255">K320+O320</f>
        <v>44488</v>
      </c>
      <c r="N320" s="168">
        <f t="shared" ref="N320:N322" si="256">M320</f>
        <v>44488</v>
      </c>
      <c r="O320" s="311">
        <f>$O$8</f>
        <v>12</v>
      </c>
      <c r="P320" s="312" t="str">
        <f>$P$8</f>
        <v>CNC</v>
      </c>
      <c r="Q320" s="417" t="s">
        <v>635</v>
      </c>
      <c r="R320" s="313" t="str">
        <f>$R$8</f>
        <v>-</v>
      </c>
      <c r="S320" s="195">
        <v>71</v>
      </c>
    </row>
    <row r="321" spans="1:19" s="482" customFormat="1" ht="17.25" customHeight="1" x14ac:dyDescent="0.25">
      <c r="A321" s="449">
        <v>42</v>
      </c>
      <c r="B321" s="475" t="s">
        <v>714</v>
      </c>
      <c r="C321" s="476" t="s">
        <v>748</v>
      </c>
      <c r="D321" s="450">
        <f>IF((ISBLANK($D$10)),"----",(($D$10)+($S$7*S321)))</f>
        <v>44475</v>
      </c>
      <c r="E321" s="285">
        <f t="shared" si="252"/>
        <v>44475</v>
      </c>
      <c r="F321" s="450"/>
      <c r="G321" s="285"/>
      <c r="H321" s="450">
        <f>$H$10+($S$7*S321)</f>
        <v>44476</v>
      </c>
      <c r="I321" s="285">
        <f t="shared" si="253"/>
        <v>44476</v>
      </c>
      <c r="J321" s="451">
        <f>$J$10+($S$7*S321)</f>
        <v>44477</v>
      </c>
      <c r="K321" s="450">
        <f>$K$10+($S$7*S321)</f>
        <v>44478</v>
      </c>
      <c r="L321" s="285">
        <f t="shared" si="254"/>
        <v>44478</v>
      </c>
      <c r="M321" s="450">
        <f t="shared" si="255"/>
        <v>44490</v>
      </c>
      <c r="N321" s="285">
        <f t="shared" si="256"/>
        <v>44490</v>
      </c>
      <c r="O321" s="477">
        <f>$O$10</f>
        <v>12</v>
      </c>
      <c r="P321" s="478" t="str">
        <f>$P$10</f>
        <v>ONE</v>
      </c>
      <c r="Q321" s="479" t="s">
        <v>637</v>
      </c>
      <c r="R321" s="480" t="str">
        <f>$R$10</f>
        <v>LAEM CHABANGからフィーダーまたはトラック輸送</v>
      </c>
      <c r="S321" s="481">
        <v>71</v>
      </c>
    </row>
    <row r="322" spans="1:19" s="463" customFormat="1" ht="17.25" customHeight="1" thickBot="1" x14ac:dyDescent="0.3">
      <c r="A322" s="452">
        <v>42</v>
      </c>
      <c r="B322" s="453" t="s">
        <v>204</v>
      </c>
      <c r="C322" s="454" t="s">
        <v>376</v>
      </c>
      <c r="D322" s="455" t="str">
        <f>IF((ISBLANK($D$11)),"----",(($D$11)+($S$7*S322)))</f>
        <v>----</v>
      </c>
      <c r="E322" s="456" t="str">
        <f t="shared" si="252"/>
        <v>----</v>
      </c>
      <c r="F322" s="455"/>
      <c r="G322" s="456"/>
      <c r="H322" s="455">
        <f>$H$11+($S$7*S322)</f>
        <v>44477</v>
      </c>
      <c r="I322" s="456">
        <f t="shared" si="253"/>
        <v>44477</v>
      </c>
      <c r="J322" s="457">
        <f>$J$11+($S$7*S322)</f>
        <v>44478</v>
      </c>
      <c r="K322" s="455">
        <f>$K$11+($S$7*S322)</f>
        <v>44478</v>
      </c>
      <c r="L322" s="456">
        <f t="shared" si="254"/>
        <v>44478</v>
      </c>
      <c r="M322" s="455">
        <f t="shared" si="255"/>
        <v>44489</v>
      </c>
      <c r="N322" s="456">
        <f t="shared" si="256"/>
        <v>44489</v>
      </c>
      <c r="O322" s="458">
        <f>$O$11</f>
        <v>11</v>
      </c>
      <c r="P322" s="459" t="str">
        <f>$P$11</f>
        <v>CNC</v>
      </c>
      <c r="Q322" s="460" t="s">
        <v>639</v>
      </c>
      <c r="R322" s="461" t="str">
        <f>$R$8</f>
        <v>-</v>
      </c>
      <c r="S322" s="462">
        <v>71</v>
      </c>
    </row>
    <row r="323" spans="1:19" s="463" customFormat="1" ht="17.25" customHeight="1" x14ac:dyDescent="0.25">
      <c r="A323" s="464">
        <v>43</v>
      </c>
      <c r="B323" s="465" t="s">
        <v>490</v>
      </c>
      <c r="C323" s="466" t="s">
        <v>706</v>
      </c>
      <c r="D323" s="467">
        <f>IF((ISBLANK($D$8)),"----",(($D$8)+($S$7*S323)))</f>
        <v>44481</v>
      </c>
      <c r="E323" s="468">
        <f t="shared" ref="E323:E325" si="257">D323</f>
        <v>44481</v>
      </c>
      <c r="F323" s="467"/>
      <c r="G323" s="468"/>
      <c r="H323" s="467">
        <f>$H$8+($S$7*S323)</f>
        <v>44482</v>
      </c>
      <c r="I323" s="468">
        <f t="shared" ref="I323:I325" si="258">H323</f>
        <v>44482</v>
      </c>
      <c r="J323" s="469">
        <f>$J$8+($S$7*S323)</f>
        <v>44483</v>
      </c>
      <c r="K323" s="467">
        <f>$K$8+($S$7*S323)</f>
        <v>44483</v>
      </c>
      <c r="L323" s="468">
        <f t="shared" ref="L323:L325" si="259">K323</f>
        <v>44483</v>
      </c>
      <c r="M323" s="467">
        <f t="shared" ref="M323:M325" si="260">K323+O323</f>
        <v>44495</v>
      </c>
      <c r="N323" s="468">
        <f t="shared" ref="N323:N325" si="261">M323</f>
        <v>44495</v>
      </c>
      <c r="O323" s="470">
        <f>$O$8</f>
        <v>12</v>
      </c>
      <c r="P323" s="471" t="str">
        <f>$P$8</f>
        <v>CNC</v>
      </c>
      <c r="Q323" s="472" t="s">
        <v>635</v>
      </c>
      <c r="R323" s="473" t="str">
        <f>$R$8</f>
        <v>-</v>
      </c>
      <c r="S323" s="474">
        <v>72</v>
      </c>
    </row>
    <row r="324" spans="1:19" s="482" customFormat="1" ht="17.25" customHeight="1" x14ac:dyDescent="0.25">
      <c r="A324" s="449">
        <v>43</v>
      </c>
      <c r="B324" s="475" t="s">
        <v>411</v>
      </c>
      <c r="C324" s="476" t="s">
        <v>707</v>
      </c>
      <c r="D324" s="450">
        <f>IF((ISBLANK($D$10)),"----",(($D$10)+($S$7*S324)))</f>
        <v>44482</v>
      </c>
      <c r="E324" s="285">
        <f t="shared" si="257"/>
        <v>44482</v>
      </c>
      <c r="F324" s="450"/>
      <c r="G324" s="285"/>
      <c r="H324" s="450">
        <f>$H$10+($S$7*S324)</f>
        <v>44483</v>
      </c>
      <c r="I324" s="285">
        <f t="shared" si="258"/>
        <v>44483</v>
      </c>
      <c r="J324" s="451">
        <f>$J$10+($S$7*S324)</f>
        <v>44484</v>
      </c>
      <c r="K324" s="450">
        <f>$K$10+($S$7*S324)</f>
        <v>44485</v>
      </c>
      <c r="L324" s="285">
        <f t="shared" si="259"/>
        <v>44485</v>
      </c>
      <c r="M324" s="450">
        <f t="shared" si="260"/>
        <v>44497</v>
      </c>
      <c r="N324" s="285">
        <f t="shared" si="261"/>
        <v>44497</v>
      </c>
      <c r="O324" s="477">
        <f>$O$10</f>
        <v>12</v>
      </c>
      <c r="P324" s="478" t="str">
        <f>$P$10</f>
        <v>ONE</v>
      </c>
      <c r="Q324" s="479" t="s">
        <v>637</v>
      </c>
      <c r="R324" s="480" t="str">
        <f>$R$10</f>
        <v>LAEM CHABANGからフィーダーまたはトラック輸送</v>
      </c>
      <c r="S324" s="481">
        <v>72</v>
      </c>
    </row>
    <row r="325" spans="1:19" s="463" customFormat="1" ht="17.25" customHeight="1" thickBot="1" x14ac:dyDescent="0.3">
      <c r="A325" s="452">
        <v>43</v>
      </c>
      <c r="B325" s="453" t="s">
        <v>423</v>
      </c>
      <c r="C325" s="454" t="s">
        <v>713</v>
      </c>
      <c r="D325" s="455" t="str">
        <f>IF((ISBLANK($D$11)),"----",(($D$11)+($S$7*S325)))</f>
        <v>----</v>
      </c>
      <c r="E325" s="456" t="str">
        <f t="shared" si="257"/>
        <v>----</v>
      </c>
      <c r="F325" s="455"/>
      <c r="G325" s="456"/>
      <c r="H325" s="455">
        <f>$H$11+($S$7*S325)</f>
        <v>44484</v>
      </c>
      <c r="I325" s="456">
        <f t="shared" si="258"/>
        <v>44484</v>
      </c>
      <c r="J325" s="457">
        <f>$J$11+($S$7*S325)</f>
        <v>44485</v>
      </c>
      <c r="K325" s="455">
        <f>$K$11+($S$7*S325)</f>
        <v>44485</v>
      </c>
      <c r="L325" s="456">
        <f t="shared" si="259"/>
        <v>44485</v>
      </c>
      <c r="M325" s="455">
        <f t="shared" si="260"/>
        <v>44496</v>
      </c>
      <c r="N325" s="456">
        <f t="shared" si="261"/>
        <v>44496</v>
      </c>
      <c r="O325" s="458">
        <f>$O$11</f>
        <v>11</v>
      </c>
      <c r="P325" s="459" t="str">
        <f>$P$11</f>
        <v>CNC</v>
      </c>
      <c r="Q325" s="460" t="s">
        <v>639</v>
      </c>
      <c r="R325" s="461" t="str">
        <f>$R$8</f>
        <v>-</v>
      </c>
      <c r="S325" s="462">
        <v>72</v>
      </c>
    </row>
    <row r="326" spans="1:19" s="463" customFormat="1" ht="17.25" customHeight="1" x14ac:dyDescent="0.25">
      <c r="A326" s="464">
        <v>44</v>
      </c>
      <c r="B326" s="465" t="s">
        <v>651</v>
      </c>
      <c r="C326" s="466" t="s">
        <v>708</v>
      </c>
      <c r="D326" s="467">
        <f>IF((ISBLANK($D$8)),"----",(($D$8)+($S$7*S326)))</f>
        <v>44488</v>
      </c>
      <c r="E326" s="468">
        <f t="shared" ref="E326:E328" si="262">D326</f>
        <v>44488</v>
      </c>
      <c r="F326" s="467"/>
      <c r="G326" s="468"/>
      <c r="H326" s="467">
        <f>$H$8+($S$7*S326)</f>
        <v>44489</v>
      </c>
      <c r="I326" s="468">
        <f t="shared" ref="I326:I328" si="263">H326</f>
        <v>44489</v>
      </c>
      <c r="J326" s="469">
        <f>$J$8+($S$7*S326)</f>
        <v>44490</v>
      </c>
      <c r="K326" s="467">
        <f>$K$8+($S$7*S326)</f>
        <v>44490</v>
      </c>
      <c r="L326" s="468">
        <f t="shared" ref="L326:L328" si="264">K326</f>
        <v>44490</v>
      </c>
      <c r="M326" s="467">
        <f t="shared" ref="M326:M328" si="265">K326+O326</f>
        <v>44502</v>
      </c>
      <c r="N326" s="468">
        <f t="shared" ref="N326:N328" si="266">M326</f>
        <v>44502</v>
      </c>
      <c r="O326" s="470">
        <f>$O$8</f>
        <v>12</v>
      </c>
      <c r="P326" s="471" t="str">
        <f>$P$8</f>
        <v>CNC</v>
      </c>
      <c r="Q326" s="472" t="s">
        <v>635</v>
      </c>
      <c r="R326" s="473" t="str">
        <f>$R$8</f>
        <v>-</v>
      </c>
      <c r="S326" s="474">
        <v>73</v>
      </c>
    </row>
    <row r="327" spans="1:19" s="482" customFormat="1" ht="17.25" customHeight="1" x14ac:dyDescent="0.25">
      <c r="A327" s="449">
        <v>44</v>
      </c>
      <c r="B327" s="475" t="s">
        <v>584</v>
      </c>
      <c r="C327" s="476" t="s">
        <v>709</v>
      </c>
      <c r="D327" s="450">
        <f>IF((ISBLANK($D$10)),"----",(($D$10)+($S$7*S327)))</f>
        <v>44489</v>
      </c>
      <c r="E327" s="285">
        <f t="shared" si="262"/>
        <v>44489</v>
      </c>
      <c r="F327" s="450"/>
      <c r="G327" s="285"/>
      <c r="H327" s="450">
        <f>$H$10+($S$7*S327)</f>
        <v>44490</v>
      </c>
      <c r="I327" s="285">
        <f t="shared" si="263"/>
        <v>44490</v>
      </c>
      <c r="J327" s="451">
        <f>$J$10+($S$7*S327)</f>
        <v>44491</v>
      </c>
      <c r="K327" s="450">
        <f>$K$10+($S$7*S327)</f>
        <v>44492</v>
      </c>
      <c r="L327" s="285">
        <f t="shared" si="264"/>
        <v>44492</v>
      </c>
      <c r="M327" s="450">
        <f t="shared" si="265"/>
        <v>44504</v>
      </c>
      <c r="N327" s="285">
        <f t="shared" si="266"/>
        <v>44504</v>
      </c>
      <c r="O327" s="477">
        <f>$O$10</f>
        <v>12</v>
      </c>
      <c r="P327" s="478" t="str">
        <f>$P$10</f>
        <v>ONE</v>
      </c>
      <c r="Q327" s="479" t="s">
        <v>637</v>
      </c>
      <c r="R327" s="480" t="str">
        <f>$R$10</f>
        <v>LAEM CHABANGからフィーダーまたはトラック輸送</v>
      </c>
      <c r="S327" s="481">
        <v>73</v>
      </c>
    </row>
    <row r="328" spans="1:19" s="463" customFormat="1" ht="17.25" customHeight="1" thickBot="1" x14ac:dyDescent="0.3">
      <c r="A328" s="452">
        <v>44</v>
      </c>
      <c r="B328" s="453" t="s">
        <v>425</v>
      </c>
      <c r="C328" s="454" t="s">
        <v>759</v>
      </c>
      <c r="D328" s="455" t="str">
        <f>IF((ISBLANK($D$11)),"----",(($D$11)+($S$7*S328)))</f>
        <v>----</v>
      </c>
      <c r="E328" s="456" t="str">
        <f t="shared" si="262"/>
        <v>----</v>
      </c>
      <c r="F328" s="455"/>
      <c r="G328" s="456"/>
      <c r="H328" s="455">
        <f>$H$11+($S$7*S328)</f>
        <v>44491</v>
      </c>
      <c r="I328" s="456">
        <f t="shared" si="263"/>
        <v>44491</v>
      </c>
      <c r="J328" s="457">
        <f>$J$11+($S$7*S328)</f>
        <v>44492</v>
      </c>
      <c r="K328" s="455">
        <f>$K$11+($S$7*S328)</f>
        <v>44492</v>
      </c>
      <c r="L328" s="456">
        <f t="shared" si="264"/>
        <v>44492</v>
      </c>
      <c r="M328" s="455">
        <f t="shared" si="265"/>
        <v>44503</v>
      </c>
      <c r="N328" s="456">
        <f t="shared" si="266"/>
        <v>44503</v>
      </c>
      <c r="O328" s="458">
        <f>$O$11</f>
        <v>11</v>
      </c>
      <c r="P328" s="459" t="str">
        <f>$P$11</f>
        <v>CNC</v>
      </c>
      <c r="Q328" s="460" t="s">
        <v>639</v>
      </c>
      <c r="R328" s="461" t="str">
        <f>$R$8</f>
        <v>-</v>
      </c>
      <c r="S328" s="462">
        <v>73</v>
      </c>
    </row>
    <row r="329" spans="1:19" s="463" customFormat="1" ht="17.25" customHeight="1" x14ac:dyDescent="0.25">
      <c r="A329" s="464">
        <v>45</v>
      </c>
      <c r="B329" s="465" t="s">
        <v>226</v>
      </c>
      <c r="C329" s="466" t="s">
        <v>749</v>
      </c>
      <c r="D329" s="467">
        <f>IF((ISBLANK($D$8)),"----",(($D$8)+($S$7*S329)))</f>
        <v>44495</v>
      </c>
      <c r="E329" s="468">
        <f t="shared" ref="E329:E331" si="267">D329</f>
        <v>44495</v>
      </c>
      <c r="F329" s="467"/>
      <c r="G329" s="468"/>
      <c r="H329" s="467">
        <f>$H$8+($S$7*S329)</f>
        <v>44496</v>
      </c>
      <c r="I329" s="468">
        <f t="shared" ref="I329:I331" si="268">H329</f>
        <v>44496</v>
      </c>
      <c r="J329" s="469">
        <f>$J$8+($S$7*S329)</f>
        <v>44497</v>
      </c>
      <c r="K329" s="467">
        <f>$K$8+($S$7*S329)</f>
        <v>44497</v>
      </c>
      <c r="L329" s="468">
        <f t="shared" ref="L329:L331" si="269">K329</f>
        <v>44497</v>
      </c>
      <c r="M329" s="467">
        <f t="shared" ref="M329:M331" si="270">K329+O329</f>
        <v>44509</v>
      </c>
      <c r="N329" s="468">
        <f t="shared" ref="N329:N331" si="271">M329</f>
        <v>44509</v>
      </c>
      <c r="O329" s="470">
        <f>$O$8</f>
        <v>12</v>
      </c>
      <c r="P329" s="471" t="str">
        <f>$P$8</f>
        <v>CNC</v>
      </c>
      <c r="Q329" s="472" t="s">
        <v>635</v>
      </c>
      <c r="R329" s="473" t="str">
        <f>$R$8</f>
        <v>-</v>
      </c>
      <c r="S329" s="474">
        <v>74</v>
      </c>
    </row>
    <row r="330" spans="1:19" s="482" customFormat="1" ht="17.25" customHeight="1" x14ac:dyDescent="0.25">
      <c r="A330" s="449">
        <v>45</v>
      </c>
      <c r="B330" s="475" t="s">
        <v>714</v>
      </c>
      <c r="C330" s="476" t="s">
        <v>750</v>
      </c>
      <c r="D330" s="450">
        <f>IF((ISBLANK($D$10)),"----",(($D$10)+($S$7*S330)))</f>
        <v>44496</v>
      </c>
      <c r="E330" s="285">
        <f t="shared" si="267"/>
        <v>44496</v>
      </c>
      <c r="F330" s="450"/>
      <c r="G330" s="285"/>
      <c r="H330" s="450">
        <f>$H$10+($S$7*S330)</f>
        <v>44497</v>
      </c>
      <c r="I330" s="285">
        <f t="shared" si="268"/>
        <v>44497</v>
      </c>
      <c r="J330" s="451">
        <f>$J$10+($S$7*S330)</f>
        <v>44498</v>
      </c>
      <c r="K330" s="450">
        <f>$K$10+($S$7*S330)</f>
        <v>44499</v>
      </c>
      <c r="L330" s="285">
        <f t="shared" si="269"/>
        <v>44499</v>
      </c>
      <c r="M330" s="450">
        <f t="shared" si="270"/>
        <v>44511</v>
      </c>
      <c r="N330" s="285">
        <f t="shared" si="271"/>
        <v>44511</v>
      </c>
      <c r="O330" s="477">
        <f>$O$10</f>
        <v>12</v>
      </c>
      <c r="P330" s="478" t="str">
        <f>$P$10</f>
        <v>ONE</v>
      </c>
      <c r="Q330" s="479" t="s">
        <v>637</v>
      </c>
      <c r="R330" s="480" t="str">
        <f>$R$10</f>
        <v>LAEM CHABANGからフィーダーまたはトラック輸送</v>
      </c>
      <c r="S330" s="481">
        <v>74</v>
      </c>
    </row>
    <row r="331" spans="1:19" s="463" customFormat="1" ht="17.25" customHeight="1" thickBot="1" x14ac:dyDescent="0.3">
      <c r="A331" s="452">
        <v>45</v>
      </c>
      <c r="B331" s="453" t="s">
        <v>59</v>
      </c>
      <c r="C331" s="454" t="s">
        <v>760</v>
      </c>
      <c r="D331" s="455" t="str">
        <f>IF((ISBLANK($D$11)),"----",(($D$11)+($S$7*S331)))</f>
        <v>----</v>
      </c>
      <c r="E331" s="456" t="str">
        <f t="shared" si="267"/>
        <v>----</v>
      </c>
      <c r="F331" s="455"/>
      <c r="G331" s="456"/>
      <c r="H331" s="455">
        <f>$H$11+($S$7*S331)</f>
        <v>44498</v>
      </c>
      <c r="I331" s="456">
        <f t="shared" si="268"/>
        <v>44498</v>
      </c>
      <c r="J331" s="457">
        <f>$J$11+($S$7*S331)</f>
        <v>44499</v>
      </c>
      <c r="K331" s="455">
        <f>$K$11+($S$7*S331)</f>
        <v>44499</v>
      </c>
      <c r="L331" s="456">
        <f t="shared" si="269"/>
        <v>44499</v>
      </c>
      <c r="M331" s="455">
        <f t="shared" si="270"/>
        <v>44510</v>
      </c>
      <c r="N331" s="456">
        <f t="shared" si="271"/>
        <v>44510</v>
      </c>
      <c r="O331" s="458">
        <f>$O$11</f>
        <v>11</v>
      </c>
      <c r="P331" s="459" t="str">
        <f>$P$11</f>
        <v>CNC</v>
      </c>
      <c r="Q331" s="460" t="s">
        <v>639</v>
      </c>
      <c r="R331" s="461" t="str">
        <f>$R$8</f>
        <v>-</v>
      </c>
      <c r="S331" s="462">
        <v>74</v>
      </c>
    </row>
    <row r="332" spans="1:19" s="463" customFormat="1" ht="17.25" customHeight="1" x14ac:dyDescent="0.25">
      <c r="A332" s="464">
        <v>46</v>
      </c>
      <c r="B332" s="465" t="s">
        <v>649</v>
      </c>
      <c r="C332" s="466" t="s">
        <v>751</v>
      </c>
      <c r="D332" s="467">
        <v>44501</v>
      </c>
      <c r="E332" s="468">
        <f t="shared" ref="E332:E334" si="272">D332</f>
        <v>44501</v>
      </c>
      <c r="F332" s="467"/>
      <c r="G332" s="468"/>
      <c r="H332" s="467">
        <v>44502</v>
      </c>
      <c r="I332" s="468">
        <f t="shared" ref="I332:I334" si="273">H332</f>
        <v>44502</v>
      </c>
      <c r="J332" s="469">
        <f>$J$8+($S$7*S332)</f>
        <v>44504</v>
      </c>
      <c r="K332" s="467">
        <f>$K$8+($S$7*S332)</f>
        <v>44504</v>
      </c>
      <c r="L332" s="468">
        <f t="shared" ref="L332:L334" si="274">K332</f>
        <v>44504</v>
      </c>
      <c r="M332" s="467">
        <f t="shared" ref="M332:M334" si="275">K332+O332</f>
        <v>44516</v>
      </c>
      <c r="N332" s="468">
        <f t="shared" ref="N332:N334" si="276">M332</f>
        <v>44516</v>
      </c>
      <c r="O332" s="470">
        <f>$O$8</f>
        <v>12</v>
      </c>
      <c r="P332" s="471" t="str">
        <f>$P$8</f>
        <v>CNC</v>
      </c>
      <c r="Q332" s="472" t="s">
        <v>635</v>
      </c>
      <c r="R332" s="473" t="str">
        <f>$R$8</f>
        <v>-</v>
      </c>
      <c r="S332" s="474">
        <v>75</v>
      </c>
    </row>
    <row r="333" spans="1:19" s="482" customFormat="1" ht="17.25" customHeight="1" x14ac:dyDescent="0.25">
      <c r="A333" s="449">
        <v>46</v>
      </c>
      <c r="B333" s="475" t="s">
        <v>411</v>
      </c>
      <c r="C333" s="476" t="s">
        <v>752</v>
      </c>
      <c r="D333" s="450">
        <v>44502</v>
      </c>
      <c r="E333" s="285">
        <f t="shared" si="272"/>
        <v>44502</v>
      </c>
      <c r="F333" s="450"/>
      <c r="G333" s="285"/>
      <c r="H333" s="450">
        <f>$H$10+($S$7*S333)</f>
        <v>44504</v>
      </c>
      <c r="I333" s="285">
        <f t="shared" si="273"/>
        <v>44504</v>
      </c>
      <c r="J333" s="451">
        <f>$J$10+($S$7*S333)</f>
        <v>44505</v>
      </c>
      <c r="K333" s="450">
        <f>$K$10+($S$7*S333)</f>
        <v>44506</v>
      </c>
      <c r="L333" s="285">
        <f t="shared" si="274"/>
        <v>44506</v>
      </c>
      <c r="M333" s="450">
        <f t="shared" si="275"/>
        <v>44518</v>
      </c>
      <c r="N333" s="285">
        <f t="shared" si="276"/>
        <v>44518</v>
      </c>
      <c r="O333" s="477">
        <f>$O$10</f>
        <v>12</v>
      </c>
      <c r="P333" s="478" t="str">
        <f>$P$10</f>
        <v>ONE</v>
      </c>
      <c r="Q333" s="479" t="s">
        <v>637</v>
      </c>
      <c r="R333" s="480" t="str">
        <f>$R$10</f>
        <v>LAEM CHABANGからフィーダーまたはトラック輸送</v>
      </c>
      <c r="S333" s="481">
        <v>75</v>
      </c>
    </row>
    <row r="334" spans="1:19" s="463" customFormat="1" ht="17.25" customHeight="1" thickBot="1" x14ac:dyDescent="0.3">
      <c r="A334" s="452">
        <v>46</v>
      </c>
      <c r="B334" s="453" t="s">
        <v>741</v>
      </c>
      <c r="C334" s="454" t="s">
        <v>761</v>
      </c>
      <c r="D334" s="455" t="str">
        <f>IF((ISBLANK($D$11)),"----",(($D$11)+($S$7*S334)))</f>
        <v>----</v>
      </c>
      <c r="E334" s="456" t="str">
        <f t="shared" si="272"/>
        <v>----</v>
      </c>
      <c r="F334" s="455"/>
      <c r="G334" s="456"/>
      <c r="H334" s="455">
        <f>$H$11+($S$7*S334)</f>
        <v>44505</v>
      </c>
      <c r="I334" s="456">
        <f t="shared" si="273"/>
        <v>44505</v>
      </c>
      <c r="J334" s="457">
        <f>$J$11+($S$7*S334)</f>
        <v>44506</v>
      </c>
      <c r="K334" s="455">
        <f>$K$11+($S$7*S334)</f>
        <v>44506</v>
      </c>
      <c r="L334" s="456">
        <f t="shared" si="274"/>
        <v>44506</v>
      </c>
      <c r="M334" s="455">
        <f t="shared" si="275"/>
        <v>44517</v>
      </c>
      <c r="N334" s="456">
        <f t="shared" si="276"/>
        <v>44517</v>
      </c>
      <c r="O334" s="458">
        <f>$O$11</f>
        <v>11</v>
      </c>
      <c r="P334" s="459" t="str">
        <f>$P$11</f>
        <v>CNC</v>
      </c>
      <c r="Q334" s="460" t="s">
        <v>639</v>
      </c>
      <c r="R334" s="461" t="str">
        <f>$R$8</f>
        <v>-</v>
      </c>
      <c r="S334" s="462">
        <v>75</v>
      </c>
    </row>
    <row r="335" spans="1:19" s="463" customFormat="1" ht="17.25" customHeight="1" x14ac:dyDescent="0.25">
      <c r="A335" s="464">
        <v>47</v>
      </c>
      <c r="B335" s="465" t="s">
        <v>490</v>
      </c>
      <c r="C335" s="466" t="s">
        <v>753</v>
      </c>
      <c r="D335" s="467">
        <f>IF((ISBLANK($D$8)),"----",(($D$8)+($S$7*S335)))</f>
        <v>44509</v>
      </c>
      <c r="E335" s="468">
        <f t="shared" ref="E335:E337" si="277">D335</f>
        <v>44509</v>
      </c>
      <c r="F335" s="467"/>
      <c r="G335" s="468"/>
      <c r="H335" s="467">
        <f>$H$8+($S$7*S335)</f>
        <v>44510</v>
      </c>
      <c r="I335" s="468">
        <f t="shared" ref="I335:I337" si="278">H335</f>
        <v>44510</v>
      </c>
      <c r="J335" s="469">
        <f>$J$8+($S$7*S335)</f>
        <v>44511</v>
      </c>
      <c r="K335" s="467">
        <f>$K$8+($S$7*S335)</f>
        <v>44511</v>
      </c>
      <c r="L335" s="468">
        <f t="shared" ref="L335:L337" si="279">K335</f>
        <v>44511</v>
      </c>
      <c r="M335" s="467">
        <f t="shared" ref="M335:M337" si="280">K335+O335</f>
        <v>44523</v>
      </c>
      <c r="N335" s="468">
        <f t="shared" ref="N335:N337" si="281">M335</f>
        <v>44523</v>
      </c>
      <c r="O335" s="470">
        <f>$O$8</f>
        <v>12</v>
      </c>
      <c r="P335" s="471" t="str">
        <f>$P$8</f>
        <v>CNC</v>
      </c>
      <c r="Q335" s="472" t="s">
        <v>635</v>
      </c>
      <c r="R335" s="473" t="str">
        <f>$R$8</f>
        <v>-</v>
      </c>
      <c r="S335" s="474">
        <v>76</v>
      </c>
    </row>
    <row r="336" spans="1:19" s="482" customFormat="1" ht="17.25" customHeight="1" x14ac:dyDescent="0.25">
      <c r="A336" s="449">
        <v>47</v>
      </c>
      <c r="B336" s="475" t="s">
        <v>584</v>
      </c>
      <c r="C336" s="476" t="s">
        <v>754</v>
      </c>
      <c r="D336" s="450">
        <f>IF((ISBLANK($D$10)),"----",(($D$10)+($S$7*S336)))</f>
        <v>44510</v>
      </c>
      <c r="E336" s="285">
        <f t="shared" si="277"/>
        <v>44510</v>
      </c>
      <c r="F336" s="450"/>
      <c r="G336" s="285"/>
      <c r="H336" s="450">
        <f>$H$10+($S$7*S336)</f>
        <v>44511</v>
      </c>
      <c r="I336" s="285">
        <f t="shared" si="278"/>
        <v>44511</v>
      </c>
      <c r="J336" s="451">
        <f>$J$10+($S$7*S336)</f>
        <v>44512</v>
      </c>
      <c r="K336" s="450">
        <f>$K$10+($S$7*S336)</f>
        <v>44513</v>
      </c>
      <c r="L336" s="285">
        <f t="shared" si="279"/>
        <v>44513</v>
      </c>
      <c r="M336" s="450">
        <f t="shared" si="280"/>
        <v>44525</v>
      </c>
      <c r="N336" s="285">
        <f t="shared" si="281"/>
        <v>44525</v>
      </c>
      <c r="O336" s="477">
        <f>$O$10</f>
        <v>12</v>
      </c>
      <c r="P336" s="478" t="str">
        <f>$P$10</f>
        <v>ONE</v>
      </c>
      <c r="Q336" s="479" t="s">
        <v>637</v>
      </c>
      <c r="R336" s="480" t="str">
        <f>$R$10</f>
        <v>LAEM CHABANGからフィーダーまたはトラック輸送</v>
      </c>
      <c r="S336" s="481">
        <v>76</v>
      </c>
    </row>
    <row r="337" spans="1:19" s="463" customFormat="1" ht="17.25" customHeight="1" thickBot="1" x14ac:dyDescent="0.3">
      <c r="A337" s="452">
        <v>47</v>
      </c>
      <c r="B337" s="453" t="s">
        <v>423</v>
      </c>
      <c r="C337" s="454" t="s">
        <v>763</v>
      </c>
      <c r="D337" s="455" t="str">
        <f>IF((ISBLANK($D$11)),"----",(($D$11)+($S$7*S337)))</f>
        <v>----</v>
      </c>
      <c r="E337" s="456" t="str">
        <f t="shared" si="277"/>
        <v>----</v>
      </c>
      <c r="F337" s="455"/>
      <c r="G337" s="456"/>
      <c r="H337" s="455">
        <f>$H$11+($S$7*S337)</f>
        <v>44512</v>
      </c>
      <c r="I337" s="456">
        <f t="shared" si="278"/>
        <v>44512</v>
      </c>
      <c r="J337" s="457">
        <f>$J$11+($S$7*S337)</f>
        <v>44513</v>
      </c>
      <c r="K337" s="455">
        <f>$K$11+($S$7*S337)</f>
        <v>44513</v>
      </c>
      <c r="L337" s="456">
        <f t="shared" si="279"/>
        <v>44513</v>
      </c>
      <c r="M337" s="455">
        <f t="shared" si="280"/>
        <v>44524</v>
      </c>
      <c r="N337" s="456">
        <f t="shared" si="281"/>
        <v>44524</v>
      </c>
      <c r="O337" s="458">
        <f>$O$11</f>
        <v>11</v>
      </c>
      <c r="P337" s="459" t="str">
        <f>$P$11</f>
        <v>CNC</v>
      </c>
      <c r="Q337" s="460" t="s">
        <v>639</v>
      </c>
      <c r="R337" s="461" t="str">
        <f>$R$8</f>
        <v>-</v>
      </c>
      <c r="S337" s="462">
        <v>76</v>
      </c>
    </row>
    <row r="338" spans="1:19" s="463" customFormat="1" ht="17.25" customHeight="1" x14ac:dyDescent="0.25">
      <c r="A338" s="464">
        <v>48</v>
      </c>
      <c r="B338" s="465" t="s">
        <v>651</v>
      </c>
      <c r="C338" s="466" t="s">
        <v>755</v>
      </c>
      <c r="D338" s="467">
        <f>IF((ISBLANK($D$8)),"----",(($D$8)+($S$7*S338)))</f>
        <v>44516</v>
      </c>
      <c r="E338" s="468">
        <f t="shared" ref="E338:E340" si="282">D338</f>
        <v>44516</v>
      </c>
      <c r="F338" s="467"/>
      <c r="G338" s="468"/>
      <c r="H338" s="467">
        <f>$H$8+($S$7*S338)</f>
        <v>44517</v>
      </c>
      <c r="I338" s="468">
        <f t="shared" ref="I338:I340" si="283">H338</f>
        <v>44517</v>
      </c>
      <c r="J338" s="469">
        <f>$J$8+($S$7*S338)</f>
        <v>44518</v>
      </c>
      <c r="K338" s="467">
        <f>$K$8+($S$7*S338)</f>
        <v>44518</v>
      </c>
      <c r="L338" s="468">
        <f t="shared" ref="L338:L340" si="284">K338</f>
        <v>44518</v>
      </c>
      <c r="M338" s="467">
        <f t="shared" ref="M338:M340" si="285">K338+O338</f>
        <v>44530</v>
      </c>
      <c r="N338" s="468">
        <f t="shared" ref="N338:N340" si="286">M338</f>
        <v>44530</v>
      </c>
      <c r="O338" s="470">
        <f>$O$8</f>
        <v>12</v>
      </c>
      <c r="P338" s="471" t="str">
        <f>$P$8</f>
        <v>CNC</v>
      </c>
      <c r="Q338" s="472" t="s">
        <v>635</v>
      </c>
      <c r="R338" s="473" t="str">
        <f>$R$8</f>
        <v>-</v>
      </c>
      <c r="S338" s="474">
        <v>77</v>
      </c>
    </row>
    <row r="339" spans="1:19" s="482" customFormat="1" ht="17.25" customHeight="1" x14ac:dyDescent="0.25">
      <c r="A339" s="449">
        <v>48</v>
      </c>
      <c r="B339" s="475" t="s">
        <v>714</v>
      </c>
      <c r="C339" s="476" t="s">
        <v>756</v>
      </c>
      <c r="D339" s="450">
        <f>IF((ISBLANK($D$10)),"----",(($D$10)+($S$7*S339)))</f>
        <v>44517</v>
      </c>
      <c r="E339" s="285">
        <f t="shared" si="282"/>
        <v>44517</v>
      </c>
      <c r="F339" s="450"/>
      <c r="G339" s="285"/>
      <c r="H339" s="450">
        <f>$H$10+($S$7*S339)</f>
        <v>44518</v>
      </c>
      <c r="I339" s="285">
        <f t="shared" si="283"/>
        <v>44518</v>
      </c>
      <c r="J339" s="451">
        <f>$J$10+($S$7*S339)</f>
        <v>44519</v>
      </c>
      <c r="K339" s="450">
        <f>$K$10+($S$7*S339)</f>
        <v>44520</v>
      </c>
      <c r="L339" s="285">
        <f t="shared" si="284"/>
        <v>44520</v>
      </c>
      <c r="M339" s="450">
        <f t="shared" si="285"/>
        <v>44532</v>
      </c>
      <c r="N339" s="285">
        <f t="shared" si="286"/>
        <v>44532</v>
      </c>
      <c r="O339" s="477">
        <f>$O$10</f>
        <v>12</v>
      </c>
      <c r="P339" s="478" t="str">
        <f>$P$10</f>
        <v>ONE</v>
      </c>
      <c r="Q339" s="479" t="s">
        <v>637</v>
      </c>
      <c r="R339" s="480" t="str">
        <f>$R$10</f>
        <v>LAEM CHABANGからフィーダーまたはトラック輸送</v>
      </c>
      <c r="S339" s="481">
        <v>77</v>
      </c>
    </row>
    <row r="340" spans="1:19" s="463" customFormat="1" ht="17.25" customHeight="1" thickBot="1" x14ac:dyDescent="0.3">
      <c r="A340" s="452">
        <v>48</v>
      </c>
      <c r="B340" s="453" t="s">
        <v>425</v>
      </c>
      <c r="C340" s="454" t="s">
        <v>764</v>
      </c>
      <c r="D340" s="455" t="str">
        <f>IF((ISBLANK($D$11)),"----",(($D$11)+($S$7*S340)))</f>
        <v>----</v>
      </c>
      <c r="E340" s="456" t="str">
        <f t="shared" si="282"/>
        <v>----</v>
      </c>
      <c r="F340" s="455"/>
      <c r="G340" s="456"/>
      <c r="H340" s="455">
        <f>$H$11+($S$7*S340)</f>
        <v>44519</v>
      </c>
      <c r="I340" s="456">
        <f t="shared" si="283"/>
        <v>44519</v>
      </c>
      <c r="J340" s="457">
        <f>$J$11+($S$7*S340)</f>
        <v>44520</v>
      </c>
      <c r="K340" s="455">
        <f>$K$11+($S$7*S340)</f>
        <v>44520</v>
      </c>
      <c r="L340" s="456">
        <f t="shared" si="284"/>
        <v>44520</v>
      </c>
      <c r="M340" s="455">
        <f t="shared" si="285"/>
        <v>44531</v>
      </c>
      <c r="N340" s="456">
        <f t="shared" si="286"/>
        <v>44531</v>
      </c>
      <c r="O340" s="458">
        <f>$O$11</f>
        <v>11</v>
      </c>
      <c r="P340" s="459" t="str">
        <f>$P$11</f>
        <v>CNC</v>
      </c>
      <c r="Q340" s="460" t="s">
        <v>639</v>
      </c>
      <c r="R340" s="461" t="str">
        <f>$R$8</f>
        <v>-</v>
      </c>
      <c r="S340" s="462">
        <v>77</v>
      </c>
    </row>
    <row r="341" spans="1:19" s="463" customFormat="1" ht="17.25" customHeight="1" x14ac:dyDescent="0.25">
      <c r="A341" s="464">
        <v>49</v>
      </c>
      <c r="B341" s="465" t="s">
        <v>226</v>
      </c>
      <c r="C341" s="466" t="s">
        <v>757</v>
      </c>
      <c r="D341" s="467">
        <v>44522</v>
      </c>
      <c r="E341" s="468">
        <f t="shared" ref="E341:E343" si="287">D341</f>
        <v>44522</v>
      </c>
      <c r="F341" s="467"/>
      <c r="G341" s="468"/>
      <c r="H341" s="467">
        <f>$H$8+($S$7*S341)</f>
        <v>44524</v>
      </c>
      <c r="I341" s="468">
        <f t="shared" ref="I341:I343" si="288">H341</f>
        <v>44524</v>
      </c>
      <c r="J341" s="469">
        <f>$J$8+($S$7*S341)</f>
        <v>44525</v>
      </c>
      <c r="K341" s="467">
        <f>$K$8+($S$7*S341)</f>
        <v>44525</v>
      </c>
      <c r="L341" s="468">
        <f t="shared" ref="L341:L343" si="289">K341</f>
        <v>44525</v>
      </c>
      <c r="M341" s="467">
        <f t="shared" ref="M341:M343" si="290">K341+O341</f>
        <v>44537</v>
      </c>
      <c r="N341" s="468">
        <f t="shared" ref="N341:N343" si="291">M341</f>
        <v>44537</v>
      </c>
      <c r="O341" s="470">
        <f>$O$8</f>
        <v>12</v>
      </c>
      <c r="P341" s="471" t="str">
        <f>$P$8</f>
        <v>CNC</v>
      </c>
      <c r="Q341" s="472" t="s">
        <v>635</v>
      </c>
      <c r="R341" s="473" t="str">
        <f>$R$8</f>
        <v>-</v>
      </c>
      <c r="S341" s="474">
        <v>78</v>
      </c>
    </row>
    <row r="342" spans="1:19" s="482" customFormat="1" ht="17.25" customHeight="1" x14ac:dyDescent="0.25">
      <c r="A342" s="449">
        <v>49</v>
      </c>
      <c r="B342" s="475" t="s">
        <v>411</v>
      </c>
      <c r="C342" s="476" t="s">
        <v>758</v>
      </c>
      <c r="D342" s="450">
        <f>IF((ISBLANK($D$10)),"----",(($D$10)+($S$7*S342)))</f>
        <v>44524</v>
      </c>
      <c r="E342" s="285">
        <f t="shared" si="287"/>
        <v>44524</v>
      </c>
      <c r="F342" s="450"/>
      <c r="G342" s="285"/>
      <c r="H342" s="450">
        <f>$H$10+($S$7*S342)</f>
        <v>44525</v>
      </c>
      <c r="I342" s="285">
        <f t="shared" si="288"/>
        <v>44525</v>
      </c>
      <c r="J342" s="451">
        <f>$J$10+($S$7*S342)</f>
        <v>44526</v>
      </c>
      <c r="K342" s="450">
        <f>$K$10+($S$7*S342)</f>
        <v>44527</v>
      </c>
      <c r="L342" s="285">
        <f t="shared" si="289"/>
        <v>44527</v>
      </c>
      <c r="M342" s="450">
        <f t="shared" si="290"/>
        <v>44539</v>
      </c>
      <c r="N342" s="285">
        <f t="shared" si="291"/>
        <v>44539</v>
      </c>
      <c r="O342" s="477">
        <f>$O$10</f>
        <v>12</v>
      </c>
      <c r="P342" s="478" t="str">
        <f>$P$10</f>
        <v>ONE</v>
      </c>
      <c r="Q342" s="479" t="s">
        <v>637</v>
      </c>
      <c r="R342" s="480" t="str">
        <f>$R$10</f>
        <v>LAEM CHABANGからフィーダーまたはトラック輸送</v>
      </c>
      <c r="S342" s="481">
        <v>78</v>
      </c>
    </row>
    <row r="343" spans="1:19" s="463" customFormat="1" ht="17.25" customHeight="1" thickBot="1" x14ac:dyDescent="0.3">
      <c r="A343" s="452">
        <v>49</v>
      </c>
      <c r="B343" s="453" t="s">
        <v>59</v>
      </c>
      <c r="C343" s="454" t="s">
        <v>765</v>
      </c>
      <c r="D343" s="455" t="str">
        <f>IF((ISBLANK($D$11)),"----",(($D$11)+($S$7*S343)))</f>
        <v>----</v>
      </c>
      <c r="E343" s="456" t="str">
        <f t="shared" si="287"/>
        <v>----</v>
      </c>
      <c r="F343" s="455"/>
      <c r="G343" s="456"/>
      <c r="H343" s="455">
        <f>$H$11+($S$7*S343)</f>
        <v>44526</v>
      </c>
      <c r="I343" s="456">
        <f t="shared" si="288"/>
        <v>44526</v>
      </c>
      <c r="J343" s="457">
        <f>$J$11+($S$7*S343)</f>
        <v>44527</v>
      </c>
      <c r="K343" s="455">
        <f>$K$11+($S$7*S343)</f>
        <v>44527</v>
      </c>
      <c r="L343" s="456">
        <f t="shared" si="289"/>
        <v>44527</v>
      </c>
      <c r="M343" s="455">
        <f t="shared" si="290"/>
        <v>44538</v>
      </c>
      <c r="N343" s="456">
        <f t="shared" si="291"/>
        <v>44538</v>
      </c>
      <c r="O343" s="458">
        <f>$O$11</f>
        <v>11</v>
      </c>
      <c r="P343" s="459" t="str">
        <f>$P$11</f>
        <v>CNC</v>
      </c>
      <c r="Q343" s="460" t="s">
        <v>639</v>
      </c>
      <c r="R343" s="461" t="str">
        <f>$R$8</f>
        <v>-</v>
      </c>
      <c r="S343" s="462">
        <v>78</v>
      </c>
    </row>
    <row r="344" spans="1:19" ht="15" customHeight="1" x14ac:dyDescent="0.25">
      <c r="A344" s="196"/>
      <c r="B344" s="443" t="s">
        <v>75</v>
      </c>
      <c r="C344" s="443"/>
      <c r="D344" s="443"/>
      <c r="E344" s="443"/>
      <c r="F344" s="443"/>
      <c r="G344" s="443"/>
      <c r="H344" s="443"/>
      <c r="I344" s="443"/>
      <c r="J344" s="443"/>
      <c r="K344" s="443"/>
      <c r="L344" s="443"/>
      <c r="M344" s="443"/>
      <c r="N344" s="443"/>
      <c r="O344" s="443"/>
      <c r="P344" s="443"/>
      <c r="Q344" s="443"/>
      <c r="R344" s="443"/>
    </row>
    <row r="345" spans="1:19" ht="15" customHeight="1" x14ac:dyDescent="0.25">
      <c r="A345" s="196"/>
      <c r="B345" s="443" t="s">
        <v>76</v>
      </c>
      <c r="C345" s="443"/>
      <c r="D345" s="443"/>
      <c r="E345" s="443"/>
      <c r="F345" s="443"/>
      <c r="G345" s="443"/>
      <c r="H345" s="443"/>
      <c r="I345" s="443"/>
      <c r="J345" s="443"/>
      <c r="K345" s="443"/>
      <c r="L345" s="443"/>
      <c r="M345" s="443"/>
      <c r="N345" s="443"/>
      <c r="O345" s="443"/>
      <c r="P345" s="443"/>
      <c r="Q345" s="443"/>
      <c r="R345" s="443"/>
    </row>
    <row r="346" spans="1:19" ht="15" customHeight="1" x14ac:dyDescent="0.25">
      <c r="A346" s="227"/>
      <c r="B346" s="227"/>
      <c r="C346" s="227"/>
      <c r="D346" s="227"/>
      <c r="E346" s="227"/>
      <c r="F346" s="227"/>
      <c r="G346" s="227"/>
      <c r="H346" s="227"/>
      <c r="I346" s="227"/>
      <c r="J346" s="227"/>
      <c r="K346" s="227"/>
      <c r="L346" s="227"/>
      <c r="M346" s="227"/>
      <c r="N346" s="227"/>
      <c r="O346" s="227"/>
      <c r="P346" s="227"/>
      <c r="Q346" s="227"/>
      <c r="R346" s="227"/>
    </row>
    <row r="347" spans="1:19" ht="16.899999999999999" customHeight="1" x14ac:dyDescent="0.25">
      <c r="A347" s="227"/>
      <c r="B347" s="226" t="s">
        <v>77</v>
      </c>
      <c r="C347" s="228"/>
      <c r="D347" s="227"/>
      <c r="E347" s="229"/>
      <c r="F347" s="227"/>
      <c r="G347" s="227"/>
      <c r="H347" s="227"/>
      <c r="I347" s="227"/>
      <c r="J347" s="229"/>
      <c r="K347" s="230"/>
      <c r="L347" s="227"/>
      <c r="M347" s="227"/>
      <c r="N347" s="227"/>
      <c r="O347" s="227"/>
      <c r="P347" s="227"/>
      <c r="Q347" s="227"/>
      <c r="R347" s="231"/>
    </row>
    <row r="348" spans="1:19" ht="15.75" x14ac:dyDescent="0.25">
      <c r="A348" s="196"/>
      <c r="B348" s="227" t="s">
        <v>78</v>
      </c>
      <c r="C348" s="232"/>
      <c r="D348" s="233"/>
      <c r="E348" s="234"/>
      <c r="F348" s="234"/>
      <c r="G348" s="196"/>
      <c r="H348" s="234"/>
      <c r="I348" s="196"/>
      <c r="J348" s="196"/>
      <c r="K348" s="196"/>
      <c r="L348" s="196"/>
      <c r="M348" s="196"/>
      <c r="N348" s="196"/>
      <c r="O348" s="196"/>
      <c r="P348" s="196"/>
      <c r="Q348" s="196"/>
      <c r="R348" s="196"/>
    </row>
    <row r="349" spans="1:19" ht="15" customHeight="1" x14ac:dyDescent="0.25">
      <c r="A349" s="196"/>
      <c r="B349" s="227"/>
      <c r="C349" s="227"/>
      <c r="D349" s="227"/>
      <c r="E349" s="235"/>
      <c r="F349" s="227"/>
      <c r="G349" s="196"/>
      <c r="H349" s="227"/>
      <c r="I349" s="196"/>
      <c r="J349" s="196"/>
      <c r="K349" s="196"/>
      <c r="L349" s="196"/>
      <c r="M349" s="196"/>
      <c r="N349" s="196"/>
      <c r="O349" s="196"/>
      <c r="P349" s="196"/>
      <c r="Q349" s="196"/>
      <c r="R349" s="196"/>
    </row>
    <row r="350" spans="1:19" x14ac:dyDescent="0.25">
      <c r="B350" s="226" t="s">
        <v>79</v>
      </c>
      <c r="C350" s="3"/>
      <c r="D350" s="227"/>
      <c r="G350" s="227" t="s">
        <v>80</v>
      </c>
      <c r="I350" s="227" t="s">
        <v>80</v>
      </c>
    </row>
    <row r="351" spans="1:19" x14ac:dyDescent="0.25">
      <c r="B351" s="227" t="s">
        <v>81</v>
      </c>
      <c r="C351" s="3"/>
      <c r="D351" s="3"/>
    </row>
    <row r="352" spans="1:19" x14ac:dyDescent="0.25">
      <c r="B352" s="227" t="s">
        <v>82</v>
      </c>
    </row>
    <row r="359" spans="2:21" x14ac:dyDescent="0.25">
      <c r="B359" s="239"/>
      <c r="C359" s="3"/>
      <c r="D359" s="3"/>
    </row>
    <row r="360" spans="2:21" x14ac:dyDescent="0.25">
      <c r="B360" s="240"/>
    </row>
    <row r="362" spans="2:21" s="236" customFormat="1" x14ac:dyDescent="0.25">
      <c r="B362" s="236" t="s">
        <v>83</v>
      </c>
      <c r="J362" s="237"/>
      <c r="K362" s="238"/>
      <c r="S362" s="196"/>
      <c r="T362" s="196"/>
      <c r="U362" s="196"/>
    </row>
    <row r="363" spans="2:21" s="236" customFormat="1" x14ac:dyDescent="0.25">
      <c r="B363" s="236" t="s">
        <v>84</v>
      </c>
      <c r="J363" s="237"/>
      <c r="K363" s="238"/>
      <c r="S363" s="196"/>
      <c r="T363" s="196"/>
      <c r="U363" s="196"/>
    </row>
    <row r="364" spans="2:21" s="236" customFormat="1" x14ac:dyDescent="0.25">
      <c r="B364" s="236" t="s">
        <v>85</v>
      </c>
      <c r="J364" s="237"/>
      <c r="K364" s="238"/>
      <c r="S364" s="196"/>
      <c r="T364" s="196"/>
      <c r="U364" s="196"/>
    </row>
    <row r="365" spans="2:21" s="236" customFormat="1" x14ac:dyDescent="0.25">
      <c r="B365" s="236" t="s">
        <v>86</v>
      </c>
      <c r="J365" s="237"/>
      <c r="K365" s="238"/>
      <c r="S365" s="196"/>
      <c r="T365" s="196"/>
      <c r="U365" s="196"/>
    </row>
    <row r="366" spans="2:21" s="236" customFormat="1" x14ac:dyDescent="0.25">
      <c r="B366" s="236" t="s">
        <v>87</v>
      </c>
      <c r="J366" s="237"/>
      <c r="K366" s="238"/>
      <c r="S366" s="196"/>
      <c r="T366" s="196"/>
      <c r="U366" s="196"/>
    </row>
    <row r="367" spans="2:21" s="236" customFormat="1" x14ac:dyDescent="0.25">
      <c r="B367" s="236" t="s">
        <v>88</v>
      </c>
      <c r="J367" s="237"/>
      <c r="K367" s="238"/>
      <c r="S367" s="196"/>
      <c r="T367" s="196"/>
      <c r="U367" s="196"/>
    </row>
    <row r="368" spans="2:21" s="236" customFormat="1" x14ac:dyDescent="0.25">
      <c r="B368" s="236" t="s">
        <v>747</v>
      </c>
      <c r="J368" s="237"/>
      <c r="K368" s="238"/>
      <c r="S368" s="196"/>
      <c r="T368" s="196"/>
      <c r="U368" s="196"/>
    </row>
    <row r="369" spans="2:21" s="236" customFormat="1" x14ac:dyDescent="0.25">
      <c r="B369" s="236" t="s">
        <v>89</v>
      </c>
      <c r="J369" s="237"/>
      <c r="K369" s="238"/>
      <c r="S369" s="196"/>
      <c r="T369" s="196"/>
      <c r="U369" s="196"/>
    </row>
    <row r="370" spans="2:21" s="236" customFormat="1" x14ac:dyDescent="0.25">
      <c r="B370" s="236" t="s">
        <v>90</v>
      </c>
      <c r="J370" s="237"/>
      <c r="K370" s="238"/>
      <c r="S370" s="196"/>
      <c r="T370" s="196"/>
      <c r="U370" s="196"/>
    </row>
    <row r="371" spans="2:21" s="236" customFormat="1" x14ac:dyDescent="0.25">
      <c r="B371" s="236" t="s">
        <v>91</v>
      </c>
      <c r="J371" s="237"/>
      <c r="K371" s="238"/>
      <c r="S371" s="196"/>
      <c r="T371" s="196"/>
      <c r="U371" s="196"/>
    </row>
    <row r="372" spans="2:21" s="236" customFormat="1" x14ac:dyDescent="0.25">
      <c r="B372" s="236" t="s">
        <v>92</v>
      </c>
      <c r="J372" s="237"/>
      <c r="K372" s="238"/>
      <c r="S372" s="196"/>
      <c r="T372" s="196"/>
      <c r="U372" s="196"/>
    </row>
    <row r="373" spans="2:21" s="236" customFormat="1" x14ac:dyDescent="0.25">
      <c r="B373" s="236" t="s">
        <v>93</v>
      </c>
      <c r="J373" s="237"/>
      <c r="K373" s="238"/>
      <c r="S373" s="196"/>
      <c r="T373" s="196"/>
      <c r="U373" s="196"/>
    </row>
    <row r="374" spans="2:21" s="236" customFormat="1" x14ac:dyDescent="0.25">
      <c r="B374" s="236" t="s">
        <v>94</v>
      </c>
      <c r="J374" s="237"/>
      <c r="K374" s="238"/>
      <c r="S374" s="196"/>
      <c r="T374" s="196"/>
      <c r="U374" s="196"/>
    </row>
    <row r="375" spans="2:21" s="236" customFormat="1" x14ac:dyDescent="0.25">
      <c r="B375" s="236" t="s">
        <v>95</v>
      </c>
      <c r="J375" s="237"/>
      <c r="K375" s="238"/>
      <c r="S375" s="196"/>
      <c r="T375" s="196"/>
      <c r="U375" s="196"/>
    </row>
    <row r="376" spans="2:21" s="236" customFormat="1" x14ac:dyDescent="0.25">
      <c r="B376" s="236" t="s">
        <v>96</v>
      </c>
      <c r="J376" s="237"/>
      <c r="K376" s="238"/>
      <c r="S376" s="196"/>
      <c r="T376" s="196"/>
      <c r="U376" s="196"/>
    </row>
    <row r="377" spans="2:21" s="236" customFormat="1" x14ac:dyDescent="0.25">
      <c r="B377" s="236" t="s">
        <v>97</v>
      </c>
      <c r="J377" s="237"/>
      <c r="K377" s="238"/>
      <c r="S377" s="196"/>
      <c r="T377" s="196"/>
      <c r="U377" s="196"/>
    </row>
    <row r="378" spans="2:21" s="236" customFormat="1" x14ac:dyDescent="0.25">
      <c r="B378" s="236" t="s">
        <v>673</v>
      </c>
      <c r="J378" s="237"/>
      <c r="K378" s="238"/>
      <c r="S378" s="196"/>
      <c r="T378" s="196"/>
      <c r="U378" s="196"/>
    </row>
    <row r="379" spans="2:21" s="236" customFormat="1" x14ac:dyDescent="0.25">
      <c r="B379" s="236" t="s">
        <v>672</v>
      </c>
      <c r="J379" s="237"/>
      <c r="K379" s="238"/>
      <c r="S379" s="196"/>
      <c r="T379" s="196"/>
      <c r="U379" s="196"/>
    </row>
    <row r="380" spans="2:21" x14ac:dyDescent="0.25">
      <c r="B380" s="236" t="s">
        <v>98</v>
      </c>
    </row>
    <row r="381" spans="2:21" x14ac:dyDescent="0.25">
      <c r="B381" s="236" t="s">
        <v>36</v>
      </c>
    </row>
    <row r="382" spans="2:21" x14ac:dyDescent="0.25">
      <c r="B382" s="236" t="s">
        <v>99</v>
      </c>
    </row>
    <row r="383" spans="2:21" x14ac:dyDescent="0.25">
      <c r="B383" s="236" t="s">
        <v>100</v>
      </c>
    </row>
    <row r="384" spans="2:21" x14ac:dyDescent="0.25">
      <c r="B384" s="236" t="s">
        <v>101</v>
      </c>
    </row>
    <row r="385" spans="2:21" s="236" customFormat="1" x14ac:dyDescent="0.25">
      <c r="B385" s="236" t="s">
        <v>102</v>
      </c>
      <c r="J385" s="237"/>
      <c r="K385" s="238"/>
      <c r="S385" s="196"/>
      <c r="T385" s="196"/>
      <c r="U385" s="196"/>
    </row>
    <row r="386" spans="2:21" s="236" customFormat="1" x14ac:dyDescent="0.25">
      <c r="B386" s="236" t="s">
        <v>103</v>
      </c>
      <c r="J386" s="237"/>
      <c r="K386" s="238"/>
      <c r="S386" s="196"/>
      <c r="T386" s="196"/>
      <c r="U386" s="196"/>
    </row>
    <row r="387" spans="2:21" s="236" customFormat="1" ht="13.9" customHeight="1" x14ac:dyDescent="0.25">
      <c r="B387" s="236" t="s">
        <v>104</v>
      </c>
      <c r="J387" s="237"/>
      <c r="K387" s="238"/>
      <c r="S387" s="196"/>
      <c r="T387" s="196"/>
      <c r="U387" s="196"/>
    </row>
    <row r="388" spans="2:21" s="236" customFormat="1" ht="13.9" customHeight="1" x14ac:dyDescent="0.25">
      <c r="B388" s="236" t="s">
        <v>105</v>
      </c>
      <c r="J388" s="237"/>
      <c r="K388" s="238"/>
      <c r="S388" s="196"/>
      <c r="T388" s="196"/>
      <c r="U388" s="196"/>
    </row>
    <row r="389" spans="2:21" s="236" customFormat="1" ht="13.9" customHeight="1" x14ac:dyDescent="0.25">
      <c r="B389" s="236" t="s">
        <v>106</v>
      </c>
      <c r="J389" s="237"/>
      <c r="K389" s="238"/>
      <c r="S389" s="196"/>
      <c r="T389" s="196"/>
      <c r="U389" s="196"/>
    </row>
    <row r="390" spans="2:21" s="236" customFormat="1" x14ac:dyDescent="0.25">
      <c r="B390" s="236" t="s">
        <v>103</v>
      </c>
      <c r="J390" s="237"/>
      <c r="K390" s="238"/>
      <c r="S390" s="196"/>
      <c r="T390" s="196"/>
      <c r="U390" s="196"/>
    </row>
    <row r="391" spans="2:21" s="236" customFormat="1" ht="15" customHeight="1" x14ac:dyDescent="0.25">
      <c r="B391" s="236" t="s">
        <v>107</v>
      </c>
      <c r="J391" s="237"/>
      <c r="K391" s="238"/>
      <c r="S391" s="196"/>
      <c r="T391" s="196"/>
      <c r="U391" s="196"/>
    </row>
    <row r="392" spans="2:21" s="236" customFormat="1" x14ac:dyDescent="0.25">
      <c r="B392" s="236" t="s">
        <v>108</v>
      </c>
      <c r="J392" s="237"/>
      <c r="K392" s="238"/>
      <c r="S392" s="196"/>
      <c r="T392" s="196"/>
      <c r="U392" s="196"/>
    </row>
    <row r="393" spans="2:21" s="236" customFormat="1" x14ac:dyDescent="0.25">
      <c r="B393" s="236" t="s">
        <v>109</v>
      </c>
      <c r="J393" s="237"/>
      <c r="K393" s="238"/>
      <c r="S393" s="196"/>
      <c r="T393" s="196"/>
      <c r="U393" s="196"/>
    </row>
    <row r="394" spans="2:21" s="236" customFormat="1" x14ac:dyDescent="0.25">
      <c r="B394" s="236" t="s">
        <v>110</v>
      </c>
      <c r="J394" s="237"/>
      <c r="K394" s="238"/>
      <c r="S394" s="196"/>
      <c r="T394" s="196"/>
      <c r="U394" s="196"/>
    </row>
    <row r="395" spans="2:21" s="236" customFormat="1" x14ac:dyDescent="0.25">
      <c r="B395" s="236" t="s">
        <v>111</v>
      </c>
      <c r="J395" s="237"/>
      <c r="K395" s="238"/>
      <c r="S395" s="196"/>
      <c r="T395" s="196"/>
      <c r="U395" s="196"/>
    </row>
    <row r="396" spans="2:21" s="236" customFormat="1" x14ac:dyDescent="0.25">
      <c r="B396" s="236" t="s">
        <v>112</v>
      </c>
      <c r="J396" s="237"/>
      <c r="K396" s="238"/>
      <c r="S396" s="196"/>
      <c r="T396" s="196"/>
      <c r="U396" s="196"/>
    </row>
    <row r="397" spans="2:21" s="236" customFormat="1" x14ac:dyDescent="0.25">
      <c r="B397" s="236" t="s">
        <v>113</v>
      </c>
      <c r="J397" s="237"/>
      <c r="K397" s="238"/>
      <c r="S397" s="196"/>
      <c r="T397" s="196"/>
      <c r="U397" s="196"/>
    </row>
    <row r="398" spans="2:21" s="236" customFormat="1" x14ac:dyDescent="0.25">
      <c r="B398" s="236" t="s">
        <v>114</v>
      </c>
      <c r="J398" s="237"/>
      <c r="K398" s="238"/>
      <c r="S398" s="196"/>
      <c r="T398" s="196"/>
      <c r="U398" s="196"/>
    </row>
    <row r="399" spans="2:21" s="236" customFormat="1" x14ac:dyDescent="0.25">
      <c r="B399" s="236" t="s">
        <v>435</v>
      </c>
      <c r="J399" s="237"/>
      <c r="K399" s="238"/>
      <c r="S399" s="196"/>
      <c r="T399" s="196"/>
      <c r="U399" s="196"/>
    </row>
    <row r="400" spans="2:21" s="236" customFormat="1" x14ac:dyDescent="0.25">
      <c r="B400" s="236" t="s">
        <v>115</v>
      </c>
      <c r="J400" s="237"/>
      <c r="K400" s="238"/>
      <c r="S400" s="196"/>
      <c r="T400" s="196"/>
      <c r="U400" s="196"/>
    </row>
    <row r="401" spans="2:21" s="236" customFormat="1" x14ac:dyDescent="0.25">
      <c r="B401" s="236" t="s">
        <v>476</v>
      </c>
      <c r="J401" s="237"/>
      <c r="K401" s="238"/>
      <c r="S401" s="196"/>
      <c r="T401" s="196"/>
      <c r="U401" s="196"/>
    </row>
    <row r="402" spans="2:21" s="236" customFormat="1" x14ac:dyDescent="0.25">
      <c r="B402" s="236" t="s">
        <v>116</v>
      </c>
      <c r="J402" s="237"/>
      <c r="K402" s="238"/>
      <c r="S402" s="196"/>
      <c r="T402" s="196"/>
      <c r="U402" s="196"/>
    </row>
    <row r="403" spans="2:21" s="236" customFormat="1" x14ac:dyDescent="0.25">
      <c r="B403" s="236" t="s">
        <v>34</v>
      </c>
      <c r="J403" s="237"/>
      <c r="K403" s="238"/>
      <c r="S403" s="196"/>
      <c r="T403" s="196"/>
      <c r="U403" s="196"/>
    </row>
    <row r="404" spans="2:21" s="236" customFormat="1" x14ac:dyDescent="0.25">
      <c r="B404" s="236" t="s">
        <v>117</v>
      </c>
      <c r="J404" s="237"/>
      <c r="K404" s="238"/>
      <c r="S404" s="196"/>
      <c r="T404" s="196"/>
      <c r="U404" s="196"/>
    </row>
    <row r="405" spans="2:21" s="236" customFormat="1" ht="15" customHeight="1" x14ac:dyDescent="0.25">
      <c r="B405" s="236" t="s">
        <v>118</v>
      </c>
      <c r="J405" s="237"/>
      <c r="K405" s="238"/>
      <c r="S405" s="196"/>
      <c r="T405" s="196"/>
      <c r="U405" s="196"/>
    </row>
    <row r="406" spans="2:21" s="236" customFormat="1" ht="15" customHeight="1" x14ac:dyDescent="0.25">
      <c r="B406" s="236" t="s">
        <v>119</v>
      </c>
      <c r="J406" s="237"/>
      <c r="K406" s="238"/>
      <c r="S406" s="196"/>
      <c r="T406" s="196"/>
      <c r="U406" s="196"/>
    </row>
    <row r="407" spans="2:21" s="236" customFormat="1" ht="15" customHeight="1" x14ac:dyDescent="0.25">
      <c r="B407" s="236" t="s">
        <v>120</v>
      </c>
      <c r="J407" s="237"/>
      <c r="K407" s="238"/>
      <c r="S407" s="196"/>
      <c r="T407" s="196"/>
      <c r="U407" s="196"/>
    </row>
    <row r="408" spans="2:21" s="236" customFormat="1" ht="15" customHeight="1" x14ac:dyDescent="0.25">
      <c r="B408" s="236" t="s">
        <v>121</v>
      </c>
      <c r="J408" s="237"/>
      <c r="K408" s="238"/>
      <c r="S408" s="196"/>
      <c r="T408" s="196"/>
      <c r="U408" s="196"/>
    </row>
    <row r="409" spans="2:21" s="236" customFormat="1" x14ac:dyDescent="0.25">
      <c r="B409" s="236" t="s">
        <v>122</v>
      </c>
      <c r="J409" s="237"/>
      <c r="K409" s="238"/>
      <c r="S409" s="196"/>
      <c r="T409" s="196"/>
      <c r="U409" s="196"/>
    </row>
    <row r="410" spans="2:21" s="236" customFormat="1" ht="15" customHeight="1" x14ac:dyDescent="0.25">
      <c r="B410" s="236" t="s">
        <v>123</v>
      </c>
      <c r="J410" s="237"/>
      <c r="K410" s="238"/>
      <c r="S410" s="196"/>
      <c r="T410" s="196"/>
      <c r="U410" s="196"/>
    </row>
    <row r="411" spans="2:21" s="236" customFormat="1" ht="15" customHeight="1" x14ac:dyDescent="0.25">
      <c r="B411" s="236" t="s">
        <v>124</v>
      </c>
      <c r="J411" s="237"/>
      <c r="K411" s="238"/>
      <c r="S411" s="196"/>
      <c r="T411" s="196"/>
      <c r="U411" s="196"/>
    </row>
    <row r="412" spans="2:21" s="236" customFormat="1" ht="15" customHeight="1" x14ac:dyDescent="0.25">
      <c r="B412" s="236" t="s">
        <v>125</v>
      </c>
      <c r="J412" s="237"/>
      <c r="K412" s="238"/>
      <c r="S412" s="196"/>
      <c r="T412" s="196"/>
      <c r="U412" s="196"/>
    </row>
    <row r="413" spans="2:21" s="236" customFormat="1" ht="15" customHeight="1" x14ac:dyDescent="0.25">
      <c r="B413" s="236" t="s">
        <v>126</v>
      </c>
      <c r="J413" s="237"/>
      <c r="K413" s="238"/>
      <c r="S413" s="196"/>
      <c r="T413" s="196"/>
      <c r="U413" s="196"/>
    </row>
    <row r="414" spans="2:21" s="236" customFormat="1" ht="15" customHeight="1" x14ac:dyDescent="0.25">
      <c r="B414" s="236" t="s">
        <v>44</v>
      </c>
      <c r="J414" s="237"/>
      <c r="K414" s="238"/>
      <c r="S414" s="196"/>
      <c r="T414" s="196"/>
      <c r="U414" s="196"/>
    </row>
    <row r="415" spans="2:21" s="236" customFormat="1" ht="15" customHeight="1" x14ac:dyDescent="0.25">
      <c r="B415" s="236" t="s">
        <v>53</v>
      </c>
      <c r="J415" s="237"/>
      <c r="K415" s="238"/>
      <c r="S415" s="196"/>
      <c r="T415" s="196"/>
      <c r="U415" s="196"/>
    </row>
    <row r="416" spans="2:21" s="236" customFormat="1" ht="15" customHeight="1" x14ac:dyDescent="0.25">
      <c r="B416" s="236" t="s">
        <v>127</v>
      </c>
      <c r="J416" s="237"/>
      <c r="K416" s="238"/>
      <c r="S416" s="196"/>
      <c r="T416" s="196"/>
      <c r="U416" s="196"/>
    </row>
    <row r="417" spans="2:21" s="236" customFormat="1" ht="15" customHeight="1" x14ac:dyDescent="0.25">
      <c r="B417" s="236" t="s">
        <v>128</v>
      </c>
      <c r="J417" s="237"/>
      <c r="K417" s="238"/>
      <c r="S417" s="196"/>
      <c r="T417" s="196"/>
      <c r="U417" s="196"/>
    </row>
    <row r="418" spans="2:21" s="236" customFormat="1" ht="15" customHeight="1" x14ac:dyDescent="0.25">
      <c r="B418" s="236" t="s">
        <v>129</v>
      </c>
      <c r="J418" s="237"/>
      <c r="K418" s="238"/>
      <c r="S418" s="196"/>
      <c r="T418" s="196"/>
      <c r="U418" s="196"/>
    </row>
    <row r="419" spans="2:21" s="236" customFormat="1" ht="15" customHeight="1" x14ac:dyDescent="0.25">
      <c r="B419" s="236" t="s">
        <v>130</v>
      </c>
      <c r="J419" s="237"/>
      <c r="K419" s="238"/>
      <c r="S419" s="196"/>
      <c r="T419" s="196"/>
      <c r="U419" s="196"/>
    </row>
    <row r="420" spans="2:21" s="236" customFormat="1" ht="15" customHeight="1" x14ac:dyDescent="0.25">
      <c r="B420" s="236" t="s">
        <v>131</v>
      </c>
      <c r="J420" s="237"/>
      <c r="K420" s="238"/>
      <c r="S420" s="196"/>
      <c r="T420" s="196"/>
      <c r="U420" s="196"/>
    </row>
    <row r="421" spans="2:21" s="236" customFormat="1" ht="15" customHeight="1" x14ac:dyDescent="0.25">
      <c r="B421" s="236" t="s">
        <v>132</v>
      </c>
      <c r="J421" s="237"/>
      <c r="K421" s="238"/>
      <c r="S421" s="196"/>
      <c r="T421" s="196"/>
      <c r="U421" s="196"/>
    </row>
    <row r="422" spans="2:21" s="236" customFormat="1" ht="15" customHeight="1" x14ac:dyDescent="0.25">
      <c r="B422" s="236" t="s">
        <v>133</v>
      </c>
      <c r="J422" s="237"/>
      <c r="K422" s="238"/>
      <c r="S422" s="196"/>
      <c r="T422" s="196"/>
      <c r="U422" s="196"/>
    </row>
    <row r="423" spans="2:21" s="236" customFormat="1" ht="15" customHeight="1" x14ac:dyDescent="0.25">
      <c r="B423" s="236" t="s">
        <v>134</v>
      </c>
      <c r="J423" s="237"/>
      <c r="K423" s="238"/>
      <c r="S423" s="196"/>
      <c r="T423" s="196"/>
      <c r="U423" s="196"/>
    </row>
    <row r="424" spans="2:21" s="236" customFormat="1" ht="15" customHeight="1" x14ac:dyDescent="0.25">
      <c r="B424" s="236" t="s">
        <v>135</v>
      </c>
      <c r="J424" s="237"/>
      <c r="K424" s="238"/>
      <c r="S424" s="196"/>
      <c r="T424" s="196"/>
      <c r="U424" s="196"/>
    </row>
    <row r="425" spans="2:21" s="236" customFormat="1" ht="15" customHeight="1" x14ac:dyDescent="0.25">
      <c r="B425" s="236" t="s">
        <v>136</v>
      </c>
      <c r="J425" s="237"/>
      <c r="K425" s="238"/>
      <c r="S425" s="196"/>
      <c r="T425" s="196"/>
      <c r="U425" s="196"/>
    </row>
    <row r="426" spans="2:21" s="236" customFormat="1" ht="15" customHeight="1" x14ac:dyDescent="0.25">
      <c r="B426" s="236" t="s">
        <v>137</v>
      </c>
      <c r="J426" s="237"/>
      <c r="K426" s="238"/>
      <c r="S426" s="196"/>
      <c r="T426" s="196"/>
      <c r="U426" s="196"/>
    </row>
    <row r="427" spans="2:21" s="236" customFormat="1" x14ac:dyDescent="0.25">
      <c r="B427" s="236" t="s">
        <v>138</v>
      </c>
      <c r="J427" s="237"/>
      <c r="K427" s="238"/>
      <c r="S427" s="196"/>
      <c r="T427" s="196"/>
      <c r="U427" s="196"/>
    </row>
    <row r="428" spans="2:21" s="236" customFormat="1" x14ac:dyDescent="0.25">
      <c r="B428" s="236" t="s">
        <v>46</v>
      </c>
      <c r="J428" s="237"/>
      <c r="K428" s="238"/>
      <c r="S428" s="196"/>
      <c r="T428" s="196"/>
      <c r="U428" s="196"/>
    </row>
    <row r="429" spans="2:21" s="236" customFormat="1" x14ac:dyDescent="0.25">
      <c r="B429" s="236" t="s">
        <v>288</v>
      </c>
      <c r="J429" s="237"/>
      <c r="K429" s="238"/>
      <c r="S429" s="196"/>
      <c r="T429" s="196"/>
      <c r="U429" s="196"/>
    </row>
    <row r="430" spans="2:21" s="236" customFormat="1" x14ac:dyDescent="0.25">
      <c r="B430" s="236" t="s">
        <v>139</v>
      </c>
      <c r="J430" s="237"/>
      <c r="K430" s="238"/>
      <c r="S430" s="196"/>
      <c r="T430" s="196"/>
      <c r="U430" s="196"/>
    </row>
    <row r="431" spans="2:21" s="236" customFormat="1" x14ac:dyDescent="0.25">
      <c r="B431" s="236" t="s">
        <v>140</v>
      </c>
      <c r="J431" s="237"/>
      <c r="K431" s="238"/>
      <c r="S431" s="196"/>
      <c r="T431" s="196"/>
      <c r="U431" s="196"/>
    </row>
    <row r="432" spans="2:21" s="236" customFormat="1" x14ac:dyDescent="0.25">
      <c r="B432" s="236" t="s">
        <v>141</v>
      </c>
      <c r="J432" s="237"/>
      <c r="K432" s="238"/>
      <c r="S432" s="196"/>
      <c r="T432" s="196"/>
      <c r="U432" s="196"/>
    </row>
    <row r="433" spans="2:21" s="236" customFormat="1" x14ac:dyDescent="0.25">
      <c r="B433" s="236" t="s">
        <v>142</v>
      </c>
      <c r="J433" s="237"/>
      <c r="K433" s="238"/>
      <c r="S433" s="196"/>
      <c r="T433" s="196"/>
      <c r="U433" s="196"/>
    </row>
    <row r="434" spans="2:21" s="236" customFormat="1" x14ac:dyDescent="0.25">
      <c r="B434" s="236" t="s">
        <v>24</v>
      </c>
      <c r="J434" s="237"/>
      <c r="K434" s="238"/>
      <c r="S434" s="196"/>
      <c r="T434" s="196"/>
      <c r="U434" s="196"/>
    </row>
    <row r="435" spans="2:21" s="236" customFormat="1" x14ac:dyDescent="0.25">
      <c r="B435" s="236" t="s">
        <v>143</v>
      </c>
      <c r="J435" s="237"/>
      <c r="K435" s="238"/>
      <c r="S435" s="196"/>
      <c r="T435" s="196"/>
      <c r="U435" s="196"/>
    </row>
    <row r="436" spans="2:21" s="236" customFormat="1" x14ac:dyDescent="0.25">
      <c r="B436" s="236" t="s">
        <v>674</v>
      </c>
      <c r="J436" s="237"/>
      <c r="K436" s="238"/>
      <c r="S436" s="196"/>
      <c r="T436" s="196"/>
      <c r="U436" s="196"/>
    </row>
    <row r="437" spans="2:21" s="236" customFormat="1" x14ac:dyDescent="0.25">
      <c r="B437" s="236" t="s">
        <v>26</v>
      </c>
      <c r="J437" s="237"/>
      <c r="K437" s="238"/>
      <c r="S437" s="196"/>
      <c r="T437" s="196"/>
      <c r="U437" s="196"/>
    </row>
    <row r="438" spans="2:21" s="236" customFormat="1" x14ac:dyDescent="0.25">
      <c r="B438" s="236" t="s">
        <v>290</v>
      </c>
      <c r="J438" s="237"/>
      <c r="K438" s="238"/>
      <c r="S438" s="196"/>
      <c r="T438" s="196"/>
      <c r="U438" s="196"/>
    </row>
    <row r="439" spans="2:21" s="236" customFormat="1" x14ac:dyDescent="0.25">
      <c r="B439" s="236" t="s">
        <v>144</v>
      </c>
      <c r="J439" s="237"/>
      <c r="K439" s="238"/>
      <c r="S439" s="196"/>
      <c r="T439" s="196"/>
      <c r="U439" s="196"/>
    </row>
    <row r="440" spans="2:21" s="236" customFormat="1" x14ac:dyDescent="0.25">
      <c r="B440" s="236" t="s">
        <v>30</v>
      </c>
      <c r="J440" s="237"/>
      <c r="K440" s="238"/>
      <c r="S440" s="196"/>
      <c r="T440" s="196"/>
      <c r="U440" s="196"/>
    </row>
    <row r="441" spans="2:21" s="236" customFormat="1" x14ac:dyDescent="0.25">
      <c r="B441" s="236" t="s">
        <v>40</v>
      </c>
      <c r="J441" s="237"/>
      <c r="K441" s="238"/>
      <c r="S441" s="196"/>
      <c r="T441" s="196"/>
      <c r="U441" s="196"/>
    </row>
    <row r="442" spans="2:21" s="236" customFormat="1" x14ac:dyDescent="0.25">
      <c r="B442" s="236" t="s">
        <v>49</v>
      </c>
      <c r="J442" s="237"/>
      <c r="K442" s="238"/>
      <c r="S442" s="196"/>
      <c r="T442" s="196"/>
      <c r="U442" s="196"/>
    </row>
    <row r="443" spans="2:21" s="236" customFormat="1" x14ac:dyDescent="0.25">
      <c r="B443" s="236" t="s">
        <v>30</v>
      </c>
      <c r="J443" s="237"/>
      <c r="K443" s="238"/>
      <c r="S443" s="196"/>
      <c r="T443" s="196"/>
      <c r="U443" s="196"/>
    </row>
    <row r="444" spans="2:21" s="236" customFormat="1" x14ac:dyDescent="0.25">
      <c r="B444" s="236" t="s">
        <v>145</v>
      </c>
      <c r="J444" s="237"/>
      <c r="K444" s="238"/>
      <c r="S444" s="196"/>
      <c r="T444" s="196"/>
      <c r="U444" s="196"/>
    </row>
    <row r="445" spans="2:21" s="236" customFormat="1" x14ac:dyDescent="0.25">
      <c r="B445" s="236" t="s">
        <v>146</v>
      </c>
      <c r="J445" s="237"/>
      <c r="K445" s="238"/>
      <c r="S445" s="196"/>
      <c r="T445" s="196"/>
      <c r="U445" s="196"/>
    </row>
    <row r="446" spans="2:21" s="236" customFormat="1" x14ac:dyDescent="0.25">
      <c r="B446" s="236" t="s">
        <v>147</v>
      </c>
      <c r="J446" s="237"/>
      <c r="K446" s="238"/>
      <c r="S446" s="196"/>
      <c r="T446" s="196"/>
      <c r="U446" s="196"/>
    </row>
    <row r="447" spans="2:21" s="236" customFormat="1" x14ac:dyDescent="0.25">
      <c r="B447" s="236" t="s">
        <v>148</v>
      </c>
      <c r="J447" s="237"/>
      <c r="K447" s="238"/>
      <c r="S447" s="196"/>
      <c r="T447" s="196"/>
      <c r="U447" s="196"/>
    </row>
    <row r="448" spans="2:21" s="236" customFormat="1" x14ac:dyDescent="0.25">
      <c r="B448" s="236" t="s">
        <v>34</v>
      </c>
      <c r="J448" s="237"/>
      <c r="K448" s="238"/>
      <c r="S448" s="196"/>
      <c r="T448" s="196"/>
      <c r="U448" s="196"/>
    </row>
    <row r="449" spans="2:21" s="236" customFormat="1" x14ac:dyDescent="0.25">
      <c r="B449" s="236" t="s">
        <v>149</v>
      </c>
      <c r="J449" s="237"/>
      <c r="K449" s="238"/>
      <c r="S449" s="196"/>
      <c r="T449" s="196"/>
      <c r="U449" s="196"/>
    </row>
    <row r="450" spans="2:21" s="236" customFormat="1" x14ac:dyDescent="0.25">
      <c r="B450" s="236" t="s">
        <v>150</v>
      </c>
      <c r="J450" s="237"/>
      <c r="K450" s="238"/>
      <c r="S450" s="196"/>
      <c r="T450" s="196"/>
      <c r="U450" s="196"/>
    </row>
    <row r="451" spans="2:21" s="236" customFormat="1" x14ac:dyDescent="0.25">
      <c r="B451" s="236" t="s">
        <v>151</v>
      </c>
      <c r="J451" s="237"/>
      <c r="K451" s="238"/>
      <c r="S451" s="196"/>
      <c r="T451" s="196"/>
      <c r="U451" s="196"/>
    </row>
    <row r="452" spans="2:21" s="236" customFormat="1" x14ac:dyDescent="0.25">
      <c r="B452" s="236" t="s">
        <v>152</v>
      </c>
      <c r="J452" s="237"/>
      <c r="K452" s="238"/>
      <c r="S452" s="196"/>
      <c r="T452" s="196"/>
      <c r="U452" s="196"/>
    </row>
    <row r="453" spans="2:21" s="236" customFormat="1" x14ac:dyDescent="0.25">
      <c r="B453" s="236" t="s">
        <v>153</v>
      </c>
      <c r="J453" s="237"/>
      <c r="K453" s="238"/>
      <c r="S453" s="196"/>
      <c r="T453" s="196"/>
      <c r="U453" s="196"/>
    </row>
    <row r="454" spans="2:21" s="236" customFormat="1" x14ac:dyDescent="0.25">
      <c r="B454" s="236" t="s">
        <v>154</v>
      </c>
      <c r="J454" s="237"/>
      <c r="K454" s="238"/>
      <c r="S454" s="196"/>
      <c r="T454" s="196"/>
      <c r="U454" s="196"/>
    </row>
    <row r="455" spans="2:21" s="236" customFormat="1" x14ac:dyDescent="0.25">
      <c r="B455" s="236" t="s">
        <v>155</v>
      </c>
      <c r="J455" s="237"/>
      <c r="K455" s="238"/>
      <c r="S455" s="196"/>
      <c r="T455" s="196"/>
      <c r="U455" s="196"/>
    </row>
    <row r="456" spans="2:21" s="236" customFormat="1" x14ac:dyDescent="0.25">
      <c r="B456" s="236" t="s">
        <v>156</v>
      </c>
      <c r="J456" s="237"/>
      <c r="K456" s="238"/>
      <c r="S456" s="196"/>
      <c r="T456" s="196"/>
      <c r="U456" s="196"/>
    </row>
    <row r="457" spans="2:21" s="236" customFormat="1" x14ac:dyDescent="0.25">
      <c r="B457" s="236" t="s">
        <v>157</v>
      </c>
      <c r="J457" s="237"/>
      <c r="K457" s="238"/>
      <c r="S457" s="196"/>
      <c r="T457" s="196"/>
      <c r="U457" s="196"/>
    </row>
    <row r="458" spans="2:21" s="236" customFormat="1" x14ac:dyDescent="0.25">
      <c r="B458" s="236" t="s">
        <v>158</v>
      </c>
      <c r="J458" s="237"/>
      <c r="K458" s="238"/>
      <c r="S458" s="196"/>
      <c r="T458" s="196"/>
      <c r="U458" s="196"/>
    </row>
    <row r="459" spans="2:21" s="236" customFormat="1" ht="15" customHeight="1" x14ac:dyDescent="0.25">
      <c r="B459" s="236" t="s">
        <v>159</v>
      </c>
      <c r="J459" s="237"/>
      <c r="K459" s="238"/>
      <c r="S459" s="196"/>
      <c r="T459" s="196"/>
      <c r="U459" s="196"/>
    </row>
    <row r="460" spans="2:21" s="236" customFormat="1" ht="15" customHeight="1" x14ac:dyDescent="0.25">
      <c r="B460" s="236" t="s">
        <v>160</v>
      </c>
      <c r="J460" s="237"/>
      <c r="K460" s="238"/>
      <c r="S460" s="196"/>
      <c r="T460" s="196"/>
      <c r="U460" s="196"/>
    </row>
    <row r="461" spans="2:21" s="236" customFormat="1" ht="15" customHeight="1" x14ac:dyDescent="0.25">
      <c r="B461" s="236" t="s">
        <v>161</v>
      </c>
      <c r="J461" s="237"/>
      <c r="K461" s="238"/>
      <c r="S461" s="196"/>
      <c r="T461" s="196"/>
      <c r="U461" s="196"/>
    </row>
    <row r="462" spans="2:21" s="236" customFormat="1" ht="15" customHeight="1" x14ac:dyDescent="0.25">
      <c r="B462" s="236" t="s">
        <v>162</v>
      </c>
      <c r="J462" s="237"/>
      <c r="K462" s="238"/>
      <c r="S462" s="196"/>
      <c r="T462" s="196"/>
      <c r="U462" s="196"/>
    </row>
    <row r="463" spans="2:21" s="236" customFormat="1" x14ac:dyDescent="0.25">
      <c r="B463" s="236" t="s">
        <v>163</v>
      </c>
      <c r="J463" s="237"/>
      <c r="K463" s="238"/>
      <c r="S463" s="196"/>
      <c r="T463" s="196"/>
      <c r="U463" s="196"/>
    </row>
    <row r="464" spans="2:21" s="236" customFormat="1" x14ac:dyDescent="0.25">
      <c r="B464" s="236" t="s">
        <v>164</v>
      </c>
      <c r="J464" s="237"/>
      <c r="K464" s="238"/>
      <c r="S464" s="196"/>
      <c r="T464" s="196"/>
      <c r="U464" s="196"/>
    </row>
    <row r="465" spans="2:21" s="236" customFormat="1" x14ac:dyDescent="0.25">
      <c r="B465" s="236" t="s">
        <v>165</v>
      </c>
      <c r="J465" s="237"/>
      <c r="K465" s="238"/>
      <c r="S465" s="196"/>
      <c r="T465" s="196"/>
      <c r="U465" s="196"/>
    </row>
    <row r="466" spans="2:21" s="236" customFormat="1" x14ac:dyDescent="0.25">
      <c r="B466" s="236" t="s">
        <v>166</v>
      </c>
      <c r="J466" s="237"/>
      <c r="K466" s="238"/>
      <c r="S466" s="196"/>
      <c r="T466" s="196"/>
      <c r="U466" s="196"/>
    </row>
    <row r="467" spans="2:21" s="236" customFormat="1" x14ac:dyDescent="0.25">
      <c r="B467" s="236" t="s">
        <v>167</v>
      </c>
      <c r="J467" s="237"/>
      <c r="K467" s="238"/>
      <c r="S467" s="196"/>
      <c r="T467" s="196"/>
      <c r="U467" s="196"/>
    </row>
    <row r="468" spans="2:21" s="236" customFormat="1" x14ac:dyDescent="0.25">
      <c r="B468" s="236" t="s">
        <v>168</v>
      </c>
      <c r="J468" s="237"/>
      <c r="K468" s="238"/>
      <c r="S468" s="196"/>
      <c r="T468" s="196"/>
      <c r="U468" s="196"/>
    </row>
    <row r="469" spans="2:21" s="236" customFormat="1" x14ac:dyDescent="0.25">
      <c r="B469" s="236" t="s">
        <v>169</v>
      </c>
      <c r="J469" s="237"/>
      <c r="K469" s="238"/>
      <c r="S469" s="196"/>
      <c r="T469" s="196"/>
      <c r="U469" s="196"/>
    </row>
    <row r="470" spans="2:21" s="236" customFormat="1" x14ac:dyDescent="0.25">
      <c r="B470" s="236" t="s">
        <v>170</v>
      </c>
      <c r="J470" s="237"/>
      <c r="K470" s="238"/>
      <c r="S470" s="196"/>
      <c r="T470" s="196"/>
      <c r="U470" s="196"/>
    </row>
    <row r="471" spans="2:21" s="236" customFormat="1" x14ac:dyDescent="0.25">
      <c r="B471" s="236" t="s">
        <v>171</v>
      </c>
      <c r="J471" s="237"/>
      <c r="K471" s="238"/>
      <c r="S471" s="196"/>
      <c r="T471" s="196"/>
      <c r="U471" s="196"/>
    </row>
    <row r="472" spans="2:21" s="236" customFormat="1" ht="15" customHeight="1" x14ac:dyDescent="0.25">
      <c r="B472" s="236" t="s">
        <v>172</v>
      </c>
      <c r="J472" s="237"/>
      <c r="K472" s="238"/>
      <c r="S472" s="196"/>
      <c r="T472" s="196"/>
      <c r="U472" s="196"/>
    </row>
    <row r="473" spans="2:21" s="236" customFormat="1" ht="15" customHeight="1" x14ac:dyDescent="0.25">
      <c r="B473" s="236" t="s">
        <v>173</v>
      </c>
      <c r="J473" s="237"/>
      <c r="K473" s="238"/>
      <c r="S473" s="196"/>
      <c r="T473" s="196"/>
      <c r="U473" s="196"/>
    </row>
    <row r="474" spans="2:21" s="236" customFormat="1" ht="15" customHeight="1" x14ac:dyDescent="0.25">
      <c r="B474" s="236" t="s">
        <v>174</v>
      </c>
      <c r="J474" s="237"/>
      <c r="K474" s="238"/>
      <c r="S474" s="196"/>
      <c r="T474" s="196"/>
      <c r="U474" s="196"/>
    </row>
    <row r="475" spans="2:21" s="236" customFormat="1" ht="15" customHeight="1" x14ac:dyDescent="0.25">
      <c r="B475" s="236" t="s">
        <v>175</v>
      </c>
      <c r="J475" s="237"/>
      <c r="K475" s="238"/>
      <c r="S475" s="196"/>
      <c r="T475" s="196"/>
      <c r="U475" s="196"/>
    </row>
    <row r="476" spans="2:21" ht="15" customHeight="1" x14ac:dyDescent="0.25">
      <c r="B476" s="236" t="s">
        <v>176</v>
      </c>
    </row>
    <row r="477" spans="2:21" ht="15" customHeight="1" x14ac:dyDescent="0.25">
      <c r="B477" s="236" t="s">
        <v>177</v>
      </c>
    </row>
    <row r="478" spans="2:21" s="236" customFormat="1" ht="15" customHeight="1" x14ac:dyDescent="0.25">
      <c r="B478" s="236" t="s">
        <v>178</v>
      </c>
      <c r="J478" s="237"/>
      <c r="K478" s="238"/>
      <c r="S478" s="196"/>
      <c r="T478" s="196"/>
      <c r="U478" s="196"/>
    </row>
    <row r="479" spans="2:21" s="236" customFormat="1" ht="15" customHeight="1" x14ac:dyDescent="0.25">
      <c r="B479" s="236" t="s">
        <v>179</v>
      </c>
      <c r="J479" s="237"/>
      <c r="K479" s="238"/>
      <c r="S479" s="196"/>
      <c r="T479" s="196"/>
      <c r="U479" s="196"/>
    </row>
    <row r="480" spans="2:21" s="236" customFormat="1" ht="15" customHeight="1" x14ac:dyDescent="0.25">
      <c r="B480" s="236" t="s">
        <v>180</v>
      </c>
      <c r="J480" s="237"/>
      <c r="K480" s="238"/>
      <c r="S480" s="196"/>
      <c r="T480" s="196"/>
      <c r="U480" s="196"/>
    </row>
    <row r="481" spans="2:21" s="236" customFormat="1" ht="15" customHeight="1" x14ac:dyDescent="0.25">
      <c r="B481" s="236" t="s">
        <v>181</v>
      </c>
      <c r="J481" s="237"/>
      <c r="K481" s="238"/>
      <c r="S481" s="196"/>
      <c r="T481" s="196"/>
      <c r="U481" s="196"/>
    </row>
    <row r="482" spans="2:21" s="236" customFormat="1" ht="15" customHeight="1" x14ac:dyDescent="0.25">
      <c r="B482" s="236" t="s">
        <v>208</v>
      </c>
      <c r="J482" s="237"/>
      <c r="K482" s="238"/>
      <c r="S482" s="196"/>
      <c r="T482" s="196"/>
      <c r="U482" s="196"/>
    </row>
    <row r="483" spans="2:21" s="236" customFormat="1" ht="15" customHeight="1" x14ac:dyDescent="0.25">
      <c r="B483" s="236" t="s">
        <v>201</v>
      </c>
      <c r="J483" s="237"/>
      <c r="K483" s="238"/>
      <c r="S483" s="196"/>
      <c r="T483" s="196"/>
      <c r="U483" s="196"/>
    </row>
    <row r="484" spans="2:21" s="236" customFormat="1" ht="15" customHeight="1" x14ac:dyDescent="0.25">
      <c r="B484" s="236" t="s">
        <v>214</v>
      </c>
      <c r="J484" s="237"/>
      <c r="K484" s="238"/>
      <c r="S484" s="196"/>
      <c r="T484" s="196"/>
      <c r="U484" s="196"/>
    </row>
    <row r="485" spans="2:21" s="236" customFormat="1" ht="15" customHeight="1" x14ac:dyDescent="0.25">
      <c r="B485" s="236" t="s">
        <v>210</v>
      </c>
      <c r="J485" s="237"/>
      <c r="K485" s="238"/>
      <c r="S485" s="196"/>
      <c r="T485" s="196"/>
      <c r="U485" s="196"/>
    </row>
    <row r="486" spans="2:21" s="236" customFormat="1" ht="15" customHeight="1" x14ac:dyDescent="0.25">
      <c r="B486" s="236" t="s">
        <v>216</v>
      </c>
      <c r="J486" s="237"/>
      <c r="K486" s="238"/>
      <c r="S486" s="196"/>
      <c r="T486" s="196"/>
      <c r="U486" s="196"/>
    </row>
    <row r="487" spans="2:21" s="236" customFormat="1" ht="15" customHeight="1" x14ac:dyDescent="0.25">
      <c r="B487" s="236" t="s">
        <v>182</v>
      </c>
      <c r="J487" s="237"/>
      <c r="K487" s="238"/>
      <c r="S487" s="196"/>
      <c r="T487" s="196"/>
      <c r="U487" s="196"/>
    </row>
    <row r="488" spans="2:21" s="236" customFormat="1" ht="15" customHeight="1" x14ac:dyDescent="0.25">
      <c r="B488" s="236" t="s">
        <v>183</v>
      </c>
      <c r="J488" s="237"/>
      <c r="K488" s="238"/>
      <c r="S488" s="196"/>
      <c r="T488" s="196"/>
      <c r="U488" s="196"/>
    </row>
    <row r="489" spans="2:21" s="236" customFormat="1" ht="15" customHeight="1" x14ac:dyDescent="0.25">
      <c r="J489" s="237"/>
      <c r="K489" s="238"/>
      <c r="S489" s="196"/>
      <c r="T489" s="196"/>
      <c r="U489" s="196"/>
    </row>
    <row r="490" spans="2:21" s="236" customFormat="1" ht="15" customHeight="1" x14ac:dyDescent="0.25">
      <c r="B490" s="236" t="s">
        <v>184</v>
      </c>
      <c r="J490" s="237"/>
      <c r="K490" s="238"/>
      <c r="S490" s="196"/>
      <c r="T490" s="196"/>
      <c r="U490" s="196"/>
    </row>
    <row r="491" spans="2:21" s="236" customFormat="1" ht="15" customHeight="1" x14ac:dyDescent="0.25">
      <c r="B491" s="236" t="s">
        <v>185</v>
      </c>
      <c r="J491" s="237"/>
      <c r="K491" s="238"/>
      <c r="S491" s="196"/>
      <c r="T491" s="196"/>
      <c r="U491" s="196"/>
    </row>
    <row r="492" spans="2:21" s="236" customFormat="1" ht="15" customHeight="1" x14ac:dyDescent="0.25">
      <c r="B492" s="236" t="s">
        <v>186</v>
      </c>
      <c r="J492" s="237"/>
      <c r="K492" s="238"/>
      <c r="S492" s="196"/>
      <c r="T492" s="196"/>
      <c r="U492" s="196"/>
    </row>
    <row r="493" spans="2:21" s="236" customFormat="1" ht="15" customHeight="1" x14ac:dyDescent="0.25">
      <c r="B493" s="236" t="s">
        <v>187</v>
      </c>
      <c r="J493" s="237"/>
      <c r="K493" s="238"/>
      <c r="S493" s="196"/>
      <c r="T493" s="196"/>
      <c r="U493" s="196"/>
    </row>
    <row r="494" spans="2:21" s="236" customFormat="1" ht="15" customHeight="1" x14ac:dyDescent="0.25">
      <c r="B494" s="236" t="s">
        <v>188</v>
      </c>
      <c r="J494" s="237"/>
      <c r="K494" s="238"/>
      <c r="S494" s="196"/>
      <c r="T494" s="196"/>
      <c r="U494" s="196"/>
    </row>
    <row r="495" spans="2:21" s="236" customFormat="1" ht="15" customHeight="1" x14ac:dyDescent="0.25">
      <c r="B495" s="236" t="s">
        <v>189</v>
      </c>
      <c r="J495" s="237"/>
      <c r="K495" s="238"/>
      <c r="S495" s="196"/>
      <c r="T495" s="196"/>
      <c r="U495" s="196"/>
    </row>
    <row r="496" spans="2:21" s="236" customFormat="1" ht="15" customHeight="1" x14ac:dyDescent="0.25">
      <c r="B496" s="236" t="s">
        <v>190</v>
      </c>
      <c r="J496" s="237"/>
      <c r="K496" s="238"/>
      <c r="S496" s="196"/>
      <c r="T496" s="196"/>
      <c r="U496" s="196"/>
    </row>
    <row r="497" spans="2:21" s="236" customFormat="1" ht="15" customHeight="1" x14ac:dyDescent="0.25">
      <c r="B497" s="236" t="s">
        <v>56</v>
      </c>
      <c r="J497" s="237"/>
      <c r="K497" s="238"/>
      <c r="S497" s="196"/>
      <c r="T497" s="196"/>
      <c r="U497" s="196"/>
    </row>
    <row r="498" spans="2:21" s="236" customFormat="1" ht="15" customHeight="1" x14ac:dyDescent="0.25">
      <c r="B498" s="236" t="s">
        <v>28</v>
      </c>
      <c r="J498" s="237"/>
      <c r="K498" s="238"/>
      <c r="S498" s="196"/>
      <c r="T498" s="196"/>
      <c r="U498" s="196"/>
    </row>
    <row r="499" spans="2:21" s="236" customFormat="1" ht="15" customHeight="1" x14ac:dyDescent="0.25">
      <c r="B499" s="236" t="s">
        <v>38</v>
      </c>
      <c r="J499" s="237"/>
      <c r="K499" s="238"/>
      <c r="S499" s="196"/>
      <c r="T499" s="196"/>
      <c r="U499" s="196"/>
    </row>
    <row r="500" spans="2:21" s="236" customFormat="1" ht="15" customHeight="1" x14ac:dyDescent="0.25">
      <c r="B500" s="236" t="s">
        <v>48</v>
      </c>
      <c r="J500" s="237"/>
      <c r="K500" s="238"/>
      <c r="S500" s="196"/>
      <c r="T500" s="196"/>
      <c r="U500" s="196"/>
    </row>
    <row r="501" spans="2:21" s="236" customFormat="1" ht="15" customHeight="1" x14ac:dyDescent="0.25">
      <c r="B501" s="236" t="s">
        <v>191</v>
      </c>
      <c r="J501" s="237"/>
      <c r="K501" s="238"/>
      <c r="S501" s="196"/>
      <c r="T501" s="196"/>
      <c r="U501" s="196"/>
    </row>
    <row r="502" spans="2:21" s="236" customFormat="1" ht="15" customHeight="1" x14ac:dyDescent="0.25">
      <c r="B502" s="236" t="s">
        <v>32</v>
      </c>
      <c r="J502" s="237"/>
      <c r="K502" s="238"/>
      <c r="S502" s="196"/>
      <c r="T502" s="196"/>
      <c r="U502" s="196"/>
    </row>
    <row r="503" spans="2:21" s="236" customFormat="1" ht="15" customHeight="1" x14ac:dyDescent="0.25">
      <c r="B503" s="236" t="s">
        <v>762</v>
      </c>
      <c r="J503" s="237"/>
      <c r="K503" s="238"/>
      <c r="S503" s="196"/>
      <c r="T503" s="196"/>
      <c r="U503" s="196"/>
    </row>
    <row r="504" spans="2:21" s="236" customFormat="1" ht="15" customHeight="1" x14ac:dyDescent="0.25">
      <c r="B504" s="236" t="s">
        <v>42</v>
      </c>
      <c r="J504" s="237"/>
      <c r="K504" s="238"/>
      <c r="S504" s="196"/>
      <c r="T504" s="196"/>
      <c r="U504" s="196"/>
    </row>
    <row r="505" spans="2:21" s="236" customFormat="1" ht="15" customHeight="1" x14ac:dyDescent="0.25">
      <c r="B505" s="236" t="s">
        <v>51</v>
      </c>
      <c r="J505" s="237"/>
      <c r="K505" s="238"/>
      <c r="S505" s="196"/>
      <c r="T505" s="196"/>
      <c r="U505" s="196"/>
    </row>
    <row r="506" spans="2:21" s="236" customFormat="1" ht="15" customHeight="1" x14ac:dyDescent="0.25">
      <c r="B506" s="236" t="s">
        <v>296</v>
      </c>
      <c r="J506" s="237"/>
      <c r="K506" s="238"/>
      <c r="S506" s="196"/>
      <c r="T506" s="196"/>
      <c r="U506" s="196"/>
    </row>
    <row r="507" spans="2:21" s="236" customFormat="1" ht="15" customHeight="1" x14ac:dyDescent="0.25">
      <c r="B507" s="236" t="s">
        <v>192</v>
      </c>
      <c r="J507" s="237"/>
      <c r="K507" s="238"/>
      <c r="S507" s="196"/>
      <c r="T507" s="196"/>
      <c r="U507" s="196"/>
    </row>
  </sheetData>
  <autoFilter ref="A7:S184" xr:uid="{10580458-F522-4A3A-A199-D67AA4699521}">
    <filterColumn colId="3" showButton="0"/>
    <filterColumn colId="5" showButton="0"/>
    <filterColumn colId="7" showButton="0"/>
    <filterColumn colId="9" showButton="0"/>
    <filterColumn colId="10" showButton="0"/>
    <filterColumn colId="12" showButton="0"/>
  </autoFilter>
  <mergeCells count="10">
    <mergeCell ref="B344:R344"/>
    <mergeCell ref="B345:R345"/>
    <mergeCell ref="B1:R1"/>
    <mergeCell ref="B2:R2"/>
    <mergeCell ref="B3:R3"/>
    <mergeCell ref="D7:E7"/>
    <mergeCell ref="H7:I7"/>
    <mergeCell ref="J7:L7"/>
    <mergeCell ref="M7:N7"/>
    <mergeCell ref="F7:G7"/>
  </mergeCells>
  <phoneticPr fontId="16"/>
  <dataValidations count="2">
    <dataValidation type="list" allowBlank="1" showInputMessage="1" showErrorMessage="1" sqref="WVM983351:WVM983391 B208:B343 WBU983351:WBU983391 VRY983351:VRY983391 VIC983351:VIC983391 UYG983351:UYG983391 UOK983351:UOK983391 UEO983351:UEO983391 TUS983351:TUS983391 TKW983351:TKW983391 TBA983351:TBA983391 SRE983351:SRE983391 SHI983351:SHI983391 RXM983351:RXM983391 RNQ983351:RNQ983391 RDU983351:RDU983391 QTY983351:QTY983391 QKC983351:QKC983391 QAG983351:QAG983391 PQK983351:PQK983391 PGO983351:PGO983391 OWS983351:OWS983391 OMW983351:OMW983391 ODA983351:ODA983391 NTE983351:NTE983391 NJI983351:NJI983391 MZM983351:MZM983391 MPQ983351:MPQ983391 MFU983351:MFU983391 LVY983351:LVY983391 LMC983351:LMC983391 LCG983351:LCG983391 KSK983351:KSK983391 KIO983351:KIO983391 JYS983351:JYS983391 JOW983351:JOW983391 JFA983351:JFA983391 IVE983351:IVE983391 ILI983351:ILI983391 IBM983351:IBM983391 HRQ983351:HRQ983391 HHU983351:HHU983391 GXY983351:GXY983391 GOC983351:GOC983391 GEG983351:GEG983391 FUK983351:FUK983391 FKO983351:FKO983391 FAS983351:FAS983391 EQW983351:EQW983391 EHA983351:EHA983391 DXE983351:DXE983391 DNI983351:DNI983391 DDM983351:DDM983391 CTQ983351:CTQ983391 CJU983351:CJU983391 BZY983351:BZY983391 BQC983351:BQC983391 BGG983351:BGG983391 AWK983351:AWK983391 AMO983351:AMO983391 ACS983351:ACS983391 SW983351:SW983391 JA983351:JA983391 B983351:B983391 WVM917815:WVM917855 WLQ917815:WLQ917855 WBU917815:WBU917855 VRY917815:VRY917855 VIC917815:VIC917855 UYG917815:UYG917855 UOK917815:UOK917855 UEO917815:UEO917855 TUS917815:TUS917855 TKW917815:TKW917855 TBA917815:TBA917855 SRE917815:SRE917855 SHI917815:SHI917855 RXM917815:RXM917855 RNQ917815:RNQ917855 RDU917815:RDU917855 QTY917815:QTY917855 QKC917815:QKC917855 QAG917815:QAG917855 PQK917815:PQK917855 PGO917815:PGO917855 OWS917815:OWS917855 OMW917815:OMW917855 ODA917815:ODA917855 NTE917815:NTE917855 NJI917815:NJI917855 MZM917815:MZM917855 MPQ917815:MPQ917855 MFU917815:MFU917855 LVY917815:LVY917855 LMC917815:LMC917855 LCG917815:LCG917855 KSK917815:KSK917855 KIO917815:KIO917855 JYS917815:JYS917855 JOW917815:JOW917855 JFA917815:JFA917855 IVE917815:IVE917855 ILI917815:ILI917855 IBM917815:IBM917855 HRQ917815:HRQ917855 HHU917815:HHU917855 GXY917815:GXY917855 GOC917815:GOC917855 GEG917815:GEG917855 FUK917815:FUK917855 FKO917815:FKO917855 FAS917815:FAS917855 EQW917815:EQW917855 EHA917815:EHA917855 DXE917815:DXE917855 DNI917815:DNI917855 DDM917815:DDM917855 CTQ917815:CTQ917855 CJU917815:CJU917855 BZY917815:BZY917855 BQC917815:BQC917855 BGG917815:BGG917855 AWK917815:AWK917855 AMO917815:AMO917855 ACS917815:ACS917855 SW917815:SW917855 JA917815:JA917855 B917815:B917855 WVM852279:WVM852319 WLQ852279:WLQ852319 WBU852279:WBU852319 VRY852279:VRY852319 VIC852279:VIC852319 UYG852279:UYG852319 UOK852279:UOK852319 UEO852279:UEO852319 TUS852279:TUS852319 TKW852279:TKW852319 TBA852279:TBA852319 SRE852279:SRE852319 SHI852279:SHI852319 RXM852279:RXM852319 RNQ852279:RNQ852319 RDU852279:RDU852319 QTY852279:QTY852319 QKC852279:QKC852319 QAG852279:QAG852319 PQK852279:PQK852319 PGO852279:PGO852319 OWS852279:OWS852319 OMW852279:OMW852319 ODA852279:ODA852319 NTE852279:NTE852319 NJI852279:NJI852319 MZM852279:MZM852319 MPQ852279:MPQ852319 MFU852279:MFU852319 LVY852279:LVY852319 LMC852279:LMC852319 LCG852279:LCG852319 KSK852279:KSK852319 KIO852279:KIO852319 JYS852279:JYS852319 JOW852279:JOW852319 JFA852279:JFA852319 IVE852279:IVE852319 ILI852279:ILI852319 IBM852279:IBM852319 HRQ852279:HRQ852319 HHU852279:HHU852319 GXY852279:GXY852319 GOC852279:GOC852319 GEG852279:GEG852319 FUK852279:FUK852319 FKO852279:FKO852319 FAS852279:FAS852319 EQW852279:EQW852319 EHA852279:EHA852319 DXE852279:DXE852319 DNI852279:DNI852319 DDM852279:DDM852319 CTQ852279:CTQ852319 CJU852279:CJU852319 BZY852279:BZY852319 BQC852279:BQC852319 BGG852279:BGG852319 AWK852279:AWK852319 AMO852279:AMO852319 ACS852279:ACS852319 SW852279:SW852319 JA852279:JA852319 B852279:B852319 WVM786743:WVM786783 WLQ786743:WLQ786783 WBU786743:WBU786783 VRY786743:VRY786783 VIC786743:VIC786783 UYG786743:UYG786783 UOK786743:UOK786783 UEO786743:UEO786783 TUS786743:TUS786783 TKW786743:TKW786783 TBA786743:TBA786783 SRE786743:SRE786783 SHI786743:SHI786783 RXM786743:RXM786783 RNQ786743:RNQ786783 RDU786743:RDU786783 QTY786743:QTY786783 QKC786743:QKC786783 QAG786743:QAG786783 PQK786743:PQK786783 PGO786743:PGO786783 OWS786743:OWS786783 OMW786743:OMW786783 ODA786743:ODA786783 NTE786743:NTE786783 NJI786743:NJI786783 MZM786743:MZM786783 MPQ786743:MPQ786783 MFU786743:MFU786783 LVY786743:LVY786783 LMC786743:LMC786783 LCG786743:LCG786783 KSK786743:KSK786783 KIO786743:KIO786783 JYS786743:JYS786783 JOW786743:JOW786783 JFA786743:JFA786783 IVE786743:IVE786783 ILI786743:ILI786783 IBM786743:IBM786783 HRQ786743:HRQ786783 HHU786743:HHU786783 GXY786743:GXY786783 GOC786743:GOC786783 GEG786743:GEG786783 FUK786743:FUK786783 FKO786743:FKO786783 FAS786743:FAS786783 EQW786743:EQW786783 EHA786743:EHA786783 DXE786743:DXE786783 DNI786743:DNI786783 DDM786743:DDM786783 CTQ786743:CTQ786783 CJU786743:CJU786783 BZY786743:BZY786783 BQC786743:BQC786783 BGG786743:BGG786783 AWK786743:AWK786783 AMO786743:AMO786783 ACS786743:ACS786783 SW786743:SW786783 JA786743:JA786783 B786743:B786783 WVM721207:WVM721247 WLQ721207:WLQ721247 WBU721207:WBU721247 VRY721207:VRY721247 VIC721207:VIC721247 UYG721207:UYG721247 UOK721207:UOK721247 UEO721207:UEO721247 TUS721207:TUS721247 TKW721207:TKW721247 TBA721207:TBA721247 SRE721207:SRE721247 SHI721207:SHI721247 RXM721207:RXM721247 RNQ721207:RNQ721247 RDU721207:RDU721247 QTY721207:QTY721247 QKC721207:QKC721247 QAG721207:QAG721247 PQK721207:PQK721247 PGO721207:PGO721247 OWS721207:OWS721247 OMW721207:OMW721247 ODA721207:ODA721247 NTE721207:NTE721247 NJI721207:NJI721247 MZM721207:MZM721247 MPQ721207:MPQ721247 MFU721207:MFU721247 LVY721207:LVY721247 LMC721207:LMC721247 LCG721207:LCG721247 KSK721207:KSK721247 KIO721207:KIO721247 JYS721207:JYS721247 JOW721207:JOW721247 JFA721207:JFA721247 IVE721207:IVE721247 ILI721207:ILI721247 IBM721207:IBM721247 HRQ721207:HRQ721247 HHU721207:HHU721247 GXY721207:GXY721247 GOC721207:GOC721247 GEG721207:GEG721247 FUK721207:FUK721247 FKO721207:FKO721247 FAS721207:FAS721247 EQW721207:EQW721247 EHA721207:EHA721247 DXE721207:DXE721247 DNI721207:DNI721247 DDM721207:DDM721247 CTQ721207:CTQ721247 CJU721207:CJU721247 BZY721207:BZY721247 BQC721207:BQC721247 BGG721207:BGG721247 AWK721207:AWK721247 AMO721207:AMO721247 ACS721207:ACS721247 SW721207:SW721247 JA721207:JA721247 B721207:B721247 WVM655671:WVM655711 WLQ655671:WLQ655711 WBU655671:WBU655711 VRY655671:VRY655711 VIC655671:VIC655711 UYG655671:UYG655711 UOK655671:UOK655711 UEO655671:UEO655711 TUS655671:TUS655711 TKW655671:TKW655711 TBA655671:TBA655711 SRE655671:SRE655711 SHI655671:SHI655711 RXM655671:RXM655711 RNQ655671:RNQ655711 RDU655671:RDU655711 QTY655671:QTY655711 QKC655671:QKC655711 QAG655671:QAG655711 PQK655671:PQK655711 PGO655671:PGO655711 OWS655671:OWS655711 OMW655671:OMW655711 ODA655671:ODA655711 NTE655671:NTE655711 NJI655671:NJI655711 MZM655671:MZM655711 MPQ655671:MPQ655711 MFU655671:MFU655711 LVY655671:LVY655711 LMC655671:LMC655711 LCG655671:LCG655711 KSK655671:KSK655711 KIO655671:KIO655711 JYS655671:JYS655711 JOW655671:JOW655711 JFA655671:JFA655711 IVE655671:IVE655711 ILI655671:ILI655711 IBM655671:IBM655711 HRQ655671:HRQ655711 HHU655671:HHU655711 GXY655671:GXY655711 GOC655671:GOC655711 GEG655671:GEG655711 FUK655671:FUK655711 FKO655671:FKO655711 FAS655671:FAS655711 EQW655671:EQW655711 EHA655671:EHA655711 DXE655671:DXE655711 DNI655671:DNI655711 DDM655671:DDM655711 CTQ655671:CTQ655711 CJU655671:CJU655711 BZY655671:BZY655711 BQC655671:BQC655711 BGG655671:BGG655711 AWK655671:AWK655711 AMO655671:AMO655711 ACS655671:ACS655711 SW655671:SW655711 JA655671:JA655711 B655671:B655711 WVM590135:WVM590175 WLQ590135:WLQ590175 WBU590135:WBU590175 VRY590135:VRY590175 VIC590135:VIC590175 UYG590135:UYG590175 UOK590135:UOK590175 UEO590135:UEO590175 TUS590135:TUS590175 TKW590135:TKW590175 TBA590135:TBA590175 SRE590135:SRE590175 SHI590135:SHI590175 RXM590135:RXM590175 RNQ590135:RNQ590175 RDU590135:RDU590175 QTY590135:QTY590175 QKC590135:QKC590175 QAG590135:QAG590175 PQK590135:PQK590175 PGO590135:PGO590175 OWS590135:OWS590175 OMW590135:OMW590175 ODA590135:ODA590175 NTE590135:NTE590175 NJI590135:NJI590175 MZM590135:MZM590175 MPQ590135:MPQ590175 MFU590135:MFU590175 LVY590135:LVY590175 LMC590135:LMC590175 LCG590135:LCG590175 KSK590135:KSK590175 KIO590135:KIO590175 JYS590135:JYS590175 JOW590135:JOW590175 JFA590135:JFA590175 IVE590135:IVE590175 ILI590135:ILI590175 IBM590135:IBM590175 HRQ590135:HRQ590175 HHU590135:HHU590175 GXY590135:GXY590175 GOC590135:GOC590175 GEG590135:GEG590175 FUK590135:FUK590175 FKO590135:FKO590175 FAS590135:FAS590175 EQW590135:EQW590175 EHA590135:EHA590175 DXE590135:DXE590175 DNI590135:DNI590175 DDM590135:DDM590175 CTQ590135:CTQ590175 CJU590135:CJU590175 BZY590135:BZY590175 BQC590135:BQC590175 BGG590135:BGG590175 AWK590135:AWK590175 AMO590135:AMO590175 ACS590135:ACS590175 SW590135:SW590175 JA590135:JA590175 B590135:B590175 WVM524599:WVM524639 WLQ524599:WLQ524639 WBU524599:WBU524639 VRY524599:VRY524639 VIC524599:VIC524639 UYG524599:UYG524639 UOK524599:UOK524639 UEO524599:UEO524639 TUS524599:TUS524639 TKW524599:TKW524639 TBA524599:TBA524639 SRE524599:SRE524639 SHI524599:SHI524639 RXM524599:RXM524639 RNQ524599:RNQ524639 RDU524599:RDU524639 QTY524599:QTY524639 QKC524599:QKC524639 QAG524599:QAG524639 PQK524599:PQK524639 PGO524599:PGO524639 OWS524599:OWS524639 OMW524599:OMW524639 ODA524599:ODA524639 NTE524599:NTE524639 NJI524599:NJI524639 MZM524599:MZM524639 MPQ524599:MPQ524639 MFU524599:MFU524639 LVY524599:LVY524639 LMC524599:LMC524639 LCG524599:LCG524639 KSK524599:KSK524639 KIO524599:KIO524639 JYS524599:JYS524639 JOW524599:JOW524639 JFA524599:JFA524639 IVE524599:IVE524639 ILI524599:ILI524639 IBM524599:IBM524639 HRQ524599:HRQ524639 HHU524599:HHU524639 GXY524599:GXY524639 GOC524599:GOC524639 GEG524599:GEG524639 FUK524599:FUK524639 FKO524599:FKO524639 FAS524599:FAS524639 EQW524599:EQW524639 EHA524599:EHA524639 DXE524599:DXE524639 DNI524599:DNI524639 DDM524599:DDM524639 CTQ524599:CTQ524639 CJU524599:CJU524639 BZY524599:BZY524639 BQC524599:BQC524639 BGG524599:BGG524639 AWK524599:AWK524639 AMO524599:AMO524639 ACS524599:ACS524639 SW524599:SW524639 JA524599:JA524639 B524599:B524639 WVM459063:WVM459103 WLQ459063:WLQ459103 WBU459063:WBU459103 VRY459063:VRY459103 VIC459063:VIC459103 UYG459063:UYG459103 UOK459063:UOK459103 UEO459063:UEO459103 TUS459063:TUS459103 TKW459063:TKW459103 TBA459063:TBA459103 SRE459063:SRE459103 SHI459063:SHI459103 RXM459063:RXM459103 RNQ459063:RNQ459103 RDU459063:RDU459103 QTY459063:QTY459103 QKC459063:QKC459103 QAG459063:QAG459103 PQK459063:PQK459103 PGO459063:PGO459103 OWS459063:OWS459103 OMW459063:OMW459103 ODA459063:ODA459103 NTE459063:NTE459103 NJI459063:NJI459103 MZM459063:MZM459103 MPQ459063:MPQ459103 MFU459063:MFU459103 LVY459063:LVY459103 LMC459063:LMC459103 LCG459063:LCG459103 KSK459063:KSK459103 KIO459063:KIO459103 JYS459063:JYS459103 JOW459063:JOW459103 JFA459063:JFA459103 IVE459063:IVE459103 ILI459063:ILI459103 IBM459063:IBM459103 HRQ459063:HRQ459103 HHU459063:HHU459103 GXY459063:GXY459103 GOC459063:GOC459103 GEG459063:GEG459103 FUK459063:FUK459103 FKO459063:FKO459103 FAS459063:FAS459103 EQW459063:EQW459103 EHA459063:EHA459103 DXE459063:DXE459103 DNI459063:DNI459103 DDM459063:DDM459103 CTQ459063:CTQ459103 CJU459063:CJU459103 BZY459063:BZY459103 BQC459063:BQC459103 BGG459063:BGG459103 AWK459063:AWK459103 AMO459063:AMO459103 ACS459063:ACS459103 SW459063:SW459103 JA459063:JA459103 B459063:B459103 WVM393527:WVM393567 WLQ393527:WLQ393567 WBU393527:WBU393567 VRY393527:VRY393567 VIC393527:VIC393567 UYG393527:UYG393567 UOK393527:UOK393567 UEO393527:UEO393567 TUS393527:TUS393567 TKW393527:TKW393567 TBA393527:TBA393567 SRE393527:SRE393567 SHI393527:SHI393567 RXM393527:RXM393567 RNQ393527:RNQ393567 RDU393527:RDU393567 QTY393527:QTY393567 QKC393527:QKC393567 QAG393527:QAG393567 PQK393527:PQK393567 PGO393527:PGO393567 OWS393527:OWS393567 OMW393527:OMW393567 ODA393527:ODA393567 NTE393527:NTE393567 NJI393527:NJI393567 MZM393527:MZM393567 MPQ393527:MPQ393567 MFU393527:MFU393567 LVY393527:LVY393567 LMC393527:LMC393567 LCG393527:LCG393567 KSK393527:KSK393567 KIO393527:KIO393567 JYS393527:JYS393567 JOW393527:JOW393567 JFA393527:JFA393567 IVE393527:IVE393567 ILI393527:ILI393567 IBM393527:IBM393567 HRQ393527:HRQ393567 HHU393527:HHU393567 GXY393527:GXY393567 GOC393527:GOC393567 GEG393527:GEG393567 FUK393527:FUK393567 FKO393527:FKO393567 FAS393527:FAS393567 EQW393527:EQW393567 EHA393527:EHA393567 DXE393527:DXE393567 DNI393527:DNI393567 DDM393527:DDM393567 CTQ393527:CTQ393567 CJU393527:CJU393567 BZY393527:BZY393567 BQC393527:BQC393567 BGG393527:BGG393567 AWK393527:AWK393567 AMO393527:AMO393567 ACS393527:ACS393567 SW393527:SW393567 JA393527:JA393567 B393527:B393567 WVM327991:WVM328031 WLQ327991:WLQ328031 WBU327991:WBU328031 VRY327991:VRY328031 VIC327991:VIC328031 UYG327991:UYG328031 UOK327991:UOK328031 UEO327991:UEO328031 TUS327991:TUS328031 TKW327991:TKW328031 TBA327991:TBA328031 SRE327991:SRE328031 SHI327991:SHI328031 RXM327991:RXM328031 RNQ327991:RNQ328031 RDU327991:RDU328031 QTY327991:QTY328031 QKC327991:QKC328031 QAG327991:QAG328031 PQK327991:PQK328031 PGO327991:PGO328031 OWS327991:OWS328031 OMW327991:OMW328031 ODA327991:ODA328031 NTE327991:NTE328031 NJI327991:NJI328031 MZM327991:MZM328031 MPQ327991:MPQ328031 MFU327991:MFU328031 LVY327991:LVY328031 LMC327991:LMC328031 LCG327991:LCG328031 KSK327991:KSK328031 KIO327991:KIO328031 JYS327991:JYS328031 JOW327991:JOW328031 JFA327991:JFA328031 IVE327991:IVE328031 ILI327991:ILI328031 IBM327991:IBM328031 HRQ327991:HRQ328031 HHU327991:HHU328031 GXY327991:GXY328031 GOC327991:GOC328031 GEG327991:GEG328031 FUK327991:FUK328031 FKO327991:FKO328031 FAS327991:FAS328031 EQW327991:EQW328031 EHA327991:EHA328031 DXE327991:DXE328031 DNI327991:DNI328031 DDM327991:DDM328031 CTQ327991:CTQ328031 CJU327991:CJU328031 BZY327991:BZY328031 BQC327991:BQC328031 BGG327991:BGG328031 AWK327991:AWK328031 AMO327991:AMO328031 ACS327991:ACS328031 SW327991:SW328031 JA327991:JA328031 B327991:B328031 WVM262455:WVM262495 WLQ262455:WLQ262495 WBU262455:WBU262495 VRY262455:VRY262495 VIC262455:VIC262495 UYG262455:UYG262495 UOK262455:UOK262495 UEO262455:UEO262495 TUS262455:TUS262495 TKW262455:TKW262495 TBA262455:TBA262495 SRE262455:SRE262495 SHI262455:SHI262495 RXM262455:RXM262495 RNQ262455:RNQ262495 RDU262455:RDU262495 QTY262455:QTY262495 QKC262455:QKC262495 QAG262455:QAG262495 PQK262455:PQK262495 PGO262455:PGO262495 OWS262455:OWS262495 OMW262455:OMW262495 ODA262455:ODA262495 NTE262455:NTE262495 NJI262455:NJI262495 MZM262455:MZM262495 MPQ262455:MPQ262495 MFU262455:MFU262495 LVY262455:LVY262495 LMC262455:LMC262495 LCG262455:LCG262495 KSK262455:KSK262495 KIO262455:KIO262495 JYS262455:JYS262495 JOW262455:JOW262495 JFA262455:JFA262495 IVE262455:IVE262495 ILI262455:ILI262495 IBM262455:IBM262495 HRQ262455:HRQ262495 HHU262455:HHU262495 GXY262455:GXY262495 GOC262455:GOC262495 GEG262455:GEG262495 FUK262455:FUK262495 FKO262455:FKO262495 FAS262455:FAS262495 EQW262455:EQW262495 EHA262455:EHA262495 DXE262455:DXE262495 DNI262455:DNI262495 DDM262455:DDM262495 CTQ262455:CTQ262495 CJU262455:CJU262495 BZY262455:BZY262495 BQC262455:BQC262495 BGG262455:BGG262495 AWK262455:AWK262495 AMO262455:AMO262495 ACS262455:ACS262495 SW262455:SW262495 JA262455:JA262495 B262455:B262495 WVM196919:WVM196959 WLQ196919:WLQ196959 WBU196919:WBU196959 VRY196919:VRY196959 VIC196919:VIC196959 UYG196919:UYG196959 UOK196919:UOK196959 UEO196919:UEO196959 TUS196919:TUS196959 TKW196919:TKW196959 TBA196919:TBA196959 SRE196919:SRE196959 SHI196919:SHI196959 RXM196919:RXM196959 RNQ196919:RNQ196959 RDU196919:RDU196959 QTY196919:QTY196959 QKC196919:QKC196959 QAG196919:QAG196959 PQK196919:PQK196959 PGO196919:PGO196959 OWS196919:OWS196959 OMW196919:OMW196959 ODA196919:ODA196959 NTE196919:NTE196959 NJI196919:NJI196959 MZM196919:MZM196959 MPQ196919:MPQ196959 MFU196919:MFU196959 LVY196919:LVY196959 LMC196919:LMC196959 LCG196919:LCG196959 KSK196919:KSK196959 KIO196919:KIO196959 JYS196919:JYS196959 JOW196919:JOW196959 JFA196919:JFA196959 IVE196919:IVE196959 ILI196919:ILI196959 IBM196919:IBM196959 HRQ196919:HRQ196959 HHU196919:HHU196959 GXY196919:GXY196959 GOC196919:GOC196959 GEG196919:GEG196959 FUK196919:FUK196959 FKO196919:FKO196959 FAS196919:FAS196959 EQW196919:EQW196959 EHA196919:EHA196959 DXE196919:DXE196959 DNI196919:DNI196959 DDM196919:DDM196959 CTQ196919:CTQ196959 CJU196919:CJU196959 BZY196919:BZY196959 BQC196919:BQC196959 BGG196919:BGG196959 AWK196919:AWK196959 AMO196919:AMO196959 ACS196919:ACS196959 SW196919:SW196959 JA196919:JA196959 B196919:B196959 WVM131383:WVM131423 WLQ131383:WLQ131423 WBU131383:WBU131423 VRY131383:VRY131423 VIC131383:VIC131423 UYG131383:UYG131423 UOK131383:UOK131423 UEO131383:UEO131423 TUS131383:TUS131423 TKW131383:TKW131423 TBA131383:TBA131423 SRE131383:SRE131423 SHI131383:SHI131423 RXM131383:RXM131423 RNQ131383:RNQ131423 RDU131383:RDU131423 QTY131383:QTY131423 QKC131383:QKC131423 QAG131383:QAG131423 PQK131383:PQK131423 PGO131383:PGO131423 OWS131383:OWS131423 OMW131383:OMW131423 ODA131383:ODA131423 NTE131383:NTE131423 NJI131383:NJI131423 MZM131383:MZM131423 MPQ131383:MPQ131423 MFU131383:MFU131423 LVY131383:LVY131423 LMC131383:LMC131423 LCG131383:LCG131423 KSK131383:KSK131423 KIO131383:KIO131423 JYS131383:JYS131423 JOW131383:JOW131423 JFA131383:JFA131423 IVE131383:IVE131423 ILI131383:ILI131423 IBM131383:IBM131423 HRQ131383:HRQ131423 HHU131383:HHU131423 GXY131383:GXY131423 GOC131383:GOC131423 GEG131383:GEG131423 FUK131383:FUK131423 FKO131383:FKO131423 FAS131383:FAS131423 EQW131383:EQW131423 EHA131383:EHA131423 DXE131383:DXE131423 DNI131383:DNI131423 DDM131383:DDM131423 CTQ131383:CTQ131423 CJU131383:CJU131423 BZY131383:BZY131423 BQC131383:BQC131423 BGG131383:BGG131423 AWK131383:AWK131423 AMO131383:AMO131423 ACS131383:ACS131423 SW131383:SW131423 JA131383:JA131423 B131383:B131423 WVM65847:WVM65887 WLQ65847:WLQ65887 WBU65847:WBU65887 VRY65847:VRY65887 VIC65847:VIC65887 UYG65847:UYG65887 UOK65847:UOK65887 UEO65847:UEO65887 TUS65847:TUS65887 TKW65847:TKW65887 TBA65847:TBA65887 SRE65847:SRE65887 SHI65847:SHI65887 RXM65847:RXM65887 RNQ65847:RNQ65887 RDU65847:RDU65887 QTY65847:QTY65887 QKC65847:QKC65887 QAG65847:QAG65887 PQK65847:PQK65887 PGO65847:PGO65887 OWS65847:OWS65887 OMW65847:OMW65887 ODA65847:ODA65887 NTE65847:NTE65887 NJI65847:NJI65887 MZM65847:MZM65887 MPQ65847:MPQ65887 MFU65847:MFU65887 LVY65847:LVY65887 LMC65847:LMC65887 LCG65847:LCG65887 KSK65847:KSK65887 KIO65847:KIO65887 JYS65847:JYS65887 JOW65847:JOW65887 JFA65847:JFA65887 IVE65847:IVE65887 ILI65847:ILI65887 IBM65847:IBM65887 HRQ65847:HRQ65887 HHU65847:HHU65887 GXY65847:GXY65887 GOC65847:GOC65887 GEG65847:GEG65887 FUK65847:FUK65887 FKO65847:FKO65887 FAS65847:FAS65887 EQW65847:EQW65887 EHA65847:EHA65887 DXE65847:DXE65887 DNI65847:DNI65887 DDM65847:DDM65887 CTQ65847:CTQ65887 CJU65847:CJU65887 BZY65847:BZY65887 BQC65847:BQC65887 BGG65847:BGG65887 AWK65847:AWK65887 AMO65847:AMO65887 ACS65847:ACS65887 SW65847:SW65887 JA65847:JA65887 B65847:B65887 WLQ983351:WLQ983391 WLQ13:WLQ116 JA13:JA116 SW13:SW116 ACS13:ACS116 AMO13:AMO116 AWK13:AWK116 BGG13:BGG116 BQC13:BQC116 BZY13:BZY116 CJU13:CJU116 CTQ13:CTQ116 DDM13:DDM116 DNI13:DNI116 DXE13:DXE116 EHA13:EHA116 EQW13:EQW116 FAS13:FAS116 FKO13:FKO116 FUK13:FUK116 GEG13:GEG116 GOC13:GOC116 GXY13:GXY116 HHU13:HHU116 HRQ13:HRQ116 IBM13:IBM116 ILI13:ILI116 IVE13:IVE116 JFA13:JFA116 JOW13:JOW116 JYS13:JYS116 KIO13:KIO116 KSK13:KSK116 LCG13:LCG116 LMC13:LMC116 LVY13:LVY116 MFU13:MFU116 MPQ13:MPQ116 MZM13:MZM116 NJI13:NJI116 NTE13:NTE116 ODA13:ODA116 OMW13:OMW116 OWS13:OWS116 PGO13:PGO116 PQK13:PQK116 QAG13:QAG116 QKC13:QKC116 QTY13:QTY116 RDU13:RDU116 RNQ13:RNQ116 RXM13:RXM116 SHI13:SHI116 SRE13:SRE116 TBA13:TBA116 TKW13:TKW116 TUS13:TUS116 UEO13:UEO116 UOK13:UOK116 UYG13:UYG116 VIC13:VIC116 VRY13:VRY116 WBU13:WBU116 B13:B148 B150:B152 B154:B160 B162:B164 B166:B184 WVM13:WVM116" xr:uid="{FE09585E-C6E8-490B-8175-69D6DAFBB2AA}">
      <formula1>$B$362:$B$507</formula1>
    </dataValidation>
    <dataValidation type="list" allowBlank="1" showInputMessage="1" showErrorMessage="1" sqref="B149 B153 B161 B165" xr:uid="{A62CCE0E-94C7-4D7E-A09E-324087E7A521}">
      <formula1>$B$408:$B$542</formula1>
    </dataValidation>
  </dataValidations>
  <printOptions horizontalCentered="1"/>
  <pageMargins left="0.39370078740157483" right="0.19685039370078741" top="0.39370078740157483" bottom="0.19685039370078741" header="0.51181102362204722" footer="0.51181102362204722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LAEM CHABANG</vt:lpstr>
      <vt:lpstr>BANGKOK</vt:lpstr>
      <vt:lpstr>BANGKOK!Print_Area</vt:lpstr>
      <vt:lpstr>'LAEM CHABANG'!Print_Area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NOHHI</dc:creator>
  <cp:lastModifiedBy>NOHHI</cp:lastModifiedBy>
  <cp:lastPrinted>2021-02-25T03:19:47Z</cp:lastPrinted>
  <dcterms:created xsi:type="dcterms:W3CDTF">2020-06-16T01:38:21Z</dcterms:created>
  <dcterms:modified xsi:type="dcterms:W3CDTF">2021-10-14T01:45:34Z</dcterms:modified>
</cp:coreProperties>
</file>