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588" activeTab="0"/>
  </bookViews>
  <sheets>
    <sheet name="bangladesh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'bangladesh'!$A$1:$AF$99</definedName>
    <definedName name="_xlnm.Print_Titles" localSheetId="0">'bangladesh'!$4:$4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hidebiz</author>
  </authors>
  <commentList>
    <comment ref="O6" authorId="0">
      <text>
        <r>
          <rPr>
            <b/>
            <sz val="9"/>
            <rFont val="ＭＳ Ｐゴシック"/>
            <family val="3"/>
          </rPr>
          <t>hidebiz:</t>
        </r>
        <r>
          <rPr>
            <sz val="9"/>
            <rFont val="ＭＳ Ｐゴシック"/>
            <family val="3"/>
          </rPr>
          <t xml:space="preserve">
ETA PKL</t>
        </r>
      </text>
    </comment>
    <comment ref="O12" authorId="0">
      <text>
        <r>
          <rPr>
            <b/>
            <sz val="9"/>
            <rFont val="ＭＳ Ｐゴシック"/>
            <family val="3"/>
          </rPr>
          <t>hidebiz:</t>
        </r>
        <r>
          <rPr>
            <sz val="9"/>
            <rFont val="ＭＳ Ｐゴシック"/>
            <family val="3"/>
          </rPr>
          <t xml:space="preserve">
ETA PKL</t>
        </r>
      </text>
    </comment>
    <comment ref="O9" authorId="0">
      <text>
        <r>
          <rPr>
            <b/>
            <sz val="9"/>
            <rFont val="ＭＳ Ｐゴシック"/>
            <family val="3"/>
          </rPr>
          <t>hidebiz:</t>
        </r>
        <r>
          <rPr>
            <sz val="9"/>
            <rFont val="ＭＳ Ｐゴシック"/>
            <family val="3"/>
          </rPr>
          <t xml:space="preserve">
ETA PKL</t>
        </r>
      </text>
    </comment>
    <comment ref="O16" authorId="0">
      <text>
        <r>
          <rPr>
            <b/>
            <sz val="9"/>
            <rFont val="ＭＳ Ｐゴシック"/>
            <family val="3"/>
          </rPr>
          <t>hidebiz:</t>
        </r>
        <r>
          <rPr>
            <sz val="9"/>
            <rFont val="ＭＳ Ｐゴシック"/>
            <family val="3"/>
          </rPr>
          <t xml:space="preserve">
ETA PKL</t>
        </r>
      </text>
    </comment>
  </commentList>
</comments>
</file>

<file path=xl/sharedStrings.xml><?xml version="1.0" encoding="utf-8"?>
<sst xmlns="http://schemas.openxmlformats.org/spreadsheetml/2006/main" count="627" uniqueCount="179">
  <si>
    <t>NOHHI LOGISTICS CO., LTD.</t>
  </si>
  <si>
    <t>CFS CLOSE</t>
  </si>
  <si>
    <t>T/T</t>
  </si>
  <si>
    <t>* Above schedule is subject to change with/without prior notice</t>
  </si>
  <si>
    <t>-</t>
  </si>
  <si>
    <t>OOCL</t>
  </si>
  <si>
    <t>-</t>
  </si>
  <si>
    <t>S/I CUT</t>
  </si>
  <si>
    <t>OOCL</t>
  </si>
  <si>
    <t>OOCL PANAMA</t>
  </si>
  <si>
    <t>MOL EMINENCE</t>
  </si>
  <si>
    <t>ONE</t>
  </si>
  <si>
    <t>ONE</t>
  </si>
  <si>
    <t>WHL</t>
  </si>
  <si>
    <t>///N</t>
  </si>
  <si>
    <t>///N</t>
  </si>
  <si>
    <t>N///</t>
  </si>
  <si>
    <t>N///</t>
  </si>
  <si>
    <t>-</t>
  </si>
  <si>
    <t>-</t>
  </si>
  <si>
    <t>MOL EARNEST</t>
  </si>
  <si>
    <t>MOL ENDOWMENT</t>
  </si>
  <si>
    <t>MOL EXPLORER</t>
  </si>
  <si>
    <t>MOL EMERALD</t>
  </si>
  <si>
    <t>YM ELIXIR</t>
  </si>
  <si>
    <t>TO BE ANNOUCED..</t>
  </si>
  <si>
    <t>OOCL JAKARTA</t>
  </si>
  <si>
    <t>OOCL AUSTRALIA</t>
  </si>
  <si>
    <t>OOCL NAGOYA</t>
  </si>
  <si>
    <t>OOCL GUANGZHOU</t>
  </si>
  <si>
    <t>NYK ARCADIA</t>
  </si>
  <si>
    <t>NYK OCEANUS</t>
  </si>
  <si>
    <t>NYK VESTA</t>
  </si>
  <si>
    <t>NYK VIRGO</t>
  </si>
  <si>
    <t>NYK ALTAIR</t>
  </si>
  <si>
    <t>NYK ADONIS</t>
  </si>
  <si>
    <t>NYK ORPHEUS</t>
  </si>
  <si>
    <t>NYK OLYMPUS</t>
  </si>
  <si>
    <t>NYK VEGA</t>
  </si>
  <si>
    <t>NYK VENUS</t>
  </si>
  <si>
    <t>WAN HAI 309</t>
  </si>
  <si>
    <t>WAN HAI 310</t>
  </si>
  <si>
    <t>WAN HAI 308</t>
  </si>
  <si>
    <t>PORT KLANG VOYAGER</t>
  </si>
  <si>
    <t>MUNK STRAIT</t>
  </si>
  <si>
    <t>INTERASIA PROGRESS</t>
  </si>
  <si>
    <t>WAN HAI 302</t>
  </si>
  <si>
    <t>WAN HAI 312</t>
  </si>
  <si>
    <t>WAN HAI 313</t>
  </si>
  <si>
    <t>WAN HAI 315</t>
  </si>
  <si>
    <t>WAN HAI 316</t>
  </si>
  <si>
    <t>WAN HAI 317</t>
  </si>
  <si>
    <t>LCL T/T : APPX 30 DAYS</t>
  </si>
  <si>
    <t>LCL T/T : APPX 30 DAYS</t>
  </si>
  <si>
    <t xml:space="preserve"> SHIPPING SCHEDULE </t>
  </si>
  <si>
    <t xml:space="preserve">FEEDER VESSELS
*PLEASE CONTACT US FOR VESSEL MOVEMENTS </t>
  </si>
  <si>
    <t>CARRIER</t>
  </si>
  <si>
    <t>* T/T: Transit time</t>
  </si>
  <si>
    <t>UPDATE :</t>
  </si>
  <si>
    <t>NAME : HIDE SUGAWA</t>
  </si>
  <si>
    <t>NAME : KEN HANNA</t>
  </si>
  <si>
    <t>MAIL : h-sugawa@nohhi.co.th</t>
  </si>
  <si>
    <t>FAX : +81(0)52-561-3215</t>
  </si>
  <si>
    <t>NOTES</t>
  </si>
  <si>
    <t>CONTACTS</t>
  </si>
  <si>
    <t>2ND VESSEL</t>
  </si>
  <si>
    <t>ETA
YOKOHAMA</t>
  </si>
  <si>
    <t>ETA
NAGOYA</t>
  </si>
  <si>
    <t>ETA
OSAKA</t>
  </si>
  <si>
    <t>ETA
KOBE</t>
  </si>
  <si>
    <t>CY CLOSE</t>
  </si>
  <si>
    <t>MAIL : kokusai.nagoya2@nohhi.co.jp</t>
  </si>
  <si>
    <t>TEL : +81-(0)52-561-3136</t>
  </si>
  <si>
    <t>VOY</t>
  </si>
  <si>
    <t>FROM CHITTAGONG  (BANGLADESH)</t>
  </si>
  <si>
    <t>NAME : KENGO KANAMROI</t>
  </si>
  <si>
    <t>MOB : +81-(0)80-3646-4470</t>
  </si>
  <si>
    <t>NOHHI JAPAN SALES MANAGER</t>
  </si>
  <si>
    <t>NOHHI JAPAN OPERATOR ( ARRIVAL NOTICE )</t>
  </si>
  <si>
    <t>MAIL : kengo.kanamori@nohhi.co.jp</t>
  </si>
  <si>
    <r>
      <t>OMIT (</t>
    </r>
    <r>
      <rPr>
        <sz val="11"/>
        <rFont val="ＭＳ Ｐゴシック"/>
        <family val="3"/>
      </rPr>
      <t>抜港</t>
    </r>
    <r>
      <rPr>
        <sz val="11"/>
        <rFont val="Calibri"/>
        <family val="2"/>
      </rPr>
      <t>)</t>
    </r>
  </si>
  <si>
    <t>HELSINKI BRIDGE</t>
  </si>
  <si>
    <t>FRED</t>
  </si>
  <si>
    <t>CAPT. THANASIS</t>
  </si>
  <si>
    <t>SCHEDULE : http://www.nohhi.co.jp/</t>
  </si>
  <si>
    <t>HANOI BRIDGE</t>
  </si>
  <si>
    <t>ONE CONTINUITY</t>
  </si>
  <si>
    <t>NYK ORION</t>
  </si>
  <si>
    <t>HARBOUR BRIDGE</t>
  </si>
  <si>
    <t>ETA
TOKYO</t>
  </si>
  <si>
    <t>-</t>
  </si>
  <si>
    <t>KTX3 MAIN</t>
  </si>
  <si>
    <t>NS3 KANTO T/S SIN</t>
  </si>
  <si>
    <t>JID OSA TRUCK 2D</t>
  </si>
  <si>
    <t>FP1 OSA TRUCK 2D</t>
  </si>
  <si>
    <t>MEMPHIS</t>
  </si>
  <si>
    <t>NYK FUSHIMI</t>
  </si>
  <si>
    <t>BALTIMORE BRIDGE</t>
  </si>
  <si>
    <t>NYK FUJI</t>
  </si>
  <si>
    <t>CSL MANHATTAN</t>
  </si>
  <si>
    <t>NYK DEMETER</t>
  </si>
  <si>
    <t>INTERASIA HERITAGE</t>
  </si>
  <si>
    <t>WAN HAI 506</t>
  </si>
  <si>
    <t>WAN HAI 505</t>
  </si>
  <si>
    <t>BANGKOK BRIDGE</t>
  </si>
  <si>
    <t>ONE HAMMERSMITH</t>
  </si>
  <si>
    <t>SEASPAN EMERALD</t>
  </si>
  <si>
    <t>ONE OLYMPUS</t>
  </si>
  <si>
    <t>ONE HANNOVER</t>
  </si>
  <si>
    <t>NYK DIANA</t>
  </si>
  <si>
    <t>HONG KONG BRIDGE</t>
  </si>
  <si>
    <t>WHL</t>
  </si>
  <si>
    <t>///N</t>
  </si>
  <si>
    <t>OOCL/WHL</t>
  </si>
  <si>
    <t>OOCL/WHL</t>
  </si>
  <si>
    <t>OOCL KTX6 / WHL NS1</t>
  </si>
  <si>
    <t>OOCL/ONE</t>
  </si>
  <si>
    <t>OOCL/ONE</t>
  </si>
  <si>
    <t>ETD 
CHITTAGONG</t>
  </si>
  <si>
    <t>ETA
SINGAPORE</t>
  </si>
  <si>
    <t>ETD
SINGAPORE</t>
  </si>
  <si>
    <r>
      <t xml:space="preserve">*1.    ALL SERVICES ARE </t>
    </r>
    <r>
      <rPr>
        <sz val="11"/>
        <color indexed="10"/>
        <rFont val="Calibri"/>
        <family val="2"/>
      </rPr>
      <t>WEEKLY</t>
    </r>
    <r>
      <rPr>
        <sz val="11"/>
        <rFont val="Calibri"/>
        <family val="2"/>
      </rPr>
      <t xml:space="preserve"> SERVICE
*2.    PLEASE TELL OUR STAFF FOR  </t>
    </r>
    <r>
      <rPr>
        <sz val="11"/>
        <color indexed="10"/>
        <rFont val="Calibri"/>
        <family val="2"/>
      </rPr>
      <t>SUITABLE</t>
    </r>
    <r>
      <rPr>
        <sz val="11"/>
        <rFont val="Calibri"/>
        <family val="2"/>
      </rPr>
      <t xml:space="preserve"> ETA FOR YOUR SHIPMENTS. WE PROVIDE INFO OF FEEDER VESSELS 
         WITH CUT-OFF DATES BASED ON THE</t>
    </r>
    <r>
      <rPr>
        <sz val="11"/>
        <color indexed="10"/>
        <rFont val="Calibri"/>
        <family val="2"/>
      </rPr>
      <t xml:space="preserve"> ACTUAL</t>
    </r>
    <r>
      <rPr>
        <sz val="11"/>
        <rFont val="Calibri"/>
        <family val="2"/>
      </rPr>
      <t xml:space="preserve"> MOVEMENTS OF FEEDERS
*3.    ANY INQUIRIES ON SALING SCHEDULE, PLEASE CONTACT </t>
    </r>
    <r>
      <rPr>
        <sz val="11"/>
        <color indexed="10"/>
        <rFont val="Calibri"/>
        <family val="2"/>
      </rPr>
      <t>OUR STAFF</t>
    </r>
    <r>
      <rPr>
        <sz val="11"/>
        <rFont val="Calibri"/>
        <family val="2"/>
      </rPr>
      <t xml:space="preserve"> BELOW THE LIST</t>
    </r>
  </si>
  <si>
    <t>LCL SERVICE</t>
  </si>
  <si>
    <t>1ST VESSEL</t>
  </si>
  <si>
    <t xml:space="preserve">1ST VESSELS
*PLEASE CONTACT US FOR VESSEL MOVEMENTS </t>
  </si>
  <si>
    <t>NOTES FOR 
2ND VESSELS</t>
  </si>
  <si>
    <t>NOTES  FOR 
1ST VESSELS</t>
  </si>
  <si>
    <r>
      <t xml:space="preserve">NOTES FOR </t>
    </r>
    <r>
      <rPr>
        <sz val="11"/>
        <color indexed="10"/>
        <rFont val="Calibri"/>
        <family val="2"/>
      </rPr>
      <t>LCL</t>
    </r>
    <r>
      <rPr>
        <sz val="11"/>
        <rFont val="Calibri"/>
        <family val="2"/>
      </rPr>
      <t xml:space="preserve"> SERVICE
*1.  LCL SERIVICE IS </t>
    </r>
    <r>
      <rPr>
        <sz val="11"/>
        <color indexed="10"/>
        <rFont val="Calibri"/>
        <family val="2"/>
      </rPr>
      <t>AVAILABLE</t>
    </r>
    <r>
      <rPr>
        <sz val="11"/>
        <rFont val="Calibri"/>
        <family val="2"/>
      </rPr>
      <t xml:space="preserve">.
*2.  T/T TO JPN  IS APPX </t>
    </r>
    <r>
      <rPr>
        <sz val="11"/>
        <color indexed="10"/>
        <rFont val="Calibri"/>
        <family val="2"/>
      </rPr>
      <t>3 WEEKS</t>
    </r>
    <r>
      <rPr>
        <sz val="11"/>
        <rFont val="Calibri"/>
        <family val="2"/>
      </rPr>
      <t xml:space="preserve">
*3.  PLEASE CONTACT US FOR THE </t>
    </r>
    <r>
      <rPr>
        <sz val="11"/>
        <color indexed="10"/>
        <rFont val="Calibri"/>
        <family val="2"/>
      </rPr>
      <t>DETAILS</t>
    </r>
  </si>
  <si>
    <t>LCL TOTAL T/T : APPX 3 WEEKS</t>
  </si>
  <si>
    <t>ONE/YML</t>
  </si>
  <si>
    <r>
      <t xml:space="preserve">*1.   FEEDER VESSELS ARE </t>
    </r>
    <r>
      <rPr>
        <sz val="11"/>
        <color indexed="10"/>
        <rFont val="Calibri"/>
        <family val="2"/>
      </rPr>
      <t>NOT</t>
    </r>
    <r>
      <rPr>
        <sz val="11"/>
        <rFont val="Calibri"/>
        <family val="2"/>
      </rPr>
      <t xml:space="preserve"> WEEKLY SERVICE
*2.   ALL CARRIERS HAVE </t>
    </r>
    <r>
      <rPr>
        <sz val="11"/>
        <color indexed="10"/>
        <rFont val="Calibri"/>
        <family val="2"/>
      </rPr>
      <t>2 TO 4</t>
    </r>
    <r>
      <rPr>
        <sz val="11"/>
        <rFont val="Calibri"/>
        <family val="2"/>
      </rPr>
      <t xml:space="preserve"> FEEDERS PER WEEK
*3.   BELOW SCHEDULES ARE ESTIMATED ONES WITH    
        </t>
    </r>
    <r>
      <rPr>
        <sz val="11"/>
        <color indexed="10"/>
        <rFont val="Calibri"/>
        <family val="2"/>
      </rPr>
      <t>SHORTEST</t>
    </r>
    <r>
      <rPr>
        <sz val="11"/>
        <rFont val="Calibri"/>
        <family val="2"/>
      </rPr>
      <t xml:space="preserve"> TRANSIT TIME TO DESTIANTIONS</t>
    </r>
  </si>
  <si>
    <t>NAME : LITON</t>
  </si>
  <si>
    <t>MOB : +880-(0)173-899-6611</t>
  </si>
  <si>
    <t>TEL : +880-(0)2-8870932-36</t>
  </si>
  <si>
    <t>MAIL : liton@multifreight.net</t>
  </si>
  <si>
    <t>NOHHI AGENT IN BANGLA  ( MULTI FREIGHT LOGISTICS )</t>
  </si>
  <si>
    <t>///E</t>
  </si>
  <si>
    <t xml:space="preserve">JTS </t>
  </si>
  <si>
    <r>
      <t xml:space="preserve">OOCL </t>
    </r>
    <r>
      <rPr>
        <b/>
        <strike/>
        <sz val="11"/>
        <color indexed="10"/>
        <rFont val="Calibri"/>
        <family val="2"/>
      </rPr>
      <t>KTX5</t>
    </r>
    <r>
      <rPr>
        <b/>
        <sz val="11"/>
        <color indexed="10"/>
        <rFont val="Calibri"/>
        <family val="2"/>
      </rPr>
      <t xml:space="preserve"> / ONE JSM</t>
    </r>
  </si>
  <si>
    <t>MOB : +81-90-6389-2320</t>
  </si>
  <si>
    <t>NOHHI REP OFFICER OF BANGLADESH MARKET</t>
  </si>
  <si>
    <t>WAN HAI 501</t>
  </si>
  <si>
    <t>OOCL JAKARTA</t>
  </si>
  <si>
    <t>TBA</t>
  </si>
  <si>
    <t>LCL TOTAL T/T : APPX 3 WEEKS</t>
  </si>
  <si>
    <t>SKIP</t>
  </si>
  <si>
    <t>GSL ELIZABETH</t>
  </si>
  <si>
    <t>TBA</t>
  </si>
  <si>
    <t>OOCL ZHOUSHAN</t>
  </si>
  <si>
    <t>OOCL NEW ZEALAND</t>
  </si>
  <si>
    <t>WAH HAI 326</t>
  </si>
  <si>
    <t>N014</t>
  </si>
  <si>
    <t>INTERASIA PROGRESS</t>
  </si>
  <si>
    <t>N059</t>
  </si>
  <si>
    <t>WAN HAI 507</t>
  </si>
  <si>
    <t>N203</t>
  </si>
  <si>
    <t>N225</t>
  </si>
  <si>
    <t>243N</t>
  </si>
  <si>
    <t>144N</t>
  </si>
  <si>
    <t>113N</t>
  </si>
  <si>
    <t>NYK VEGA</t>
  </si>
  <si>
    <t>075E</t>
  </si>
  <si>
    <t>070E</t>
  </si>
  <si>
    <t>ONE HONOLULU</t>
  </si>
  <si>
    <t>216E</t>
  </si>
  <si>
    <t>ONE HONGKONG</t>
  </si>
  <si>
    <t>076E</t>
  </si>
  <si>
    <t>MARTINIQUE</t>
  </si>
  <si>
    <t>053N</t>
  </si>
  <si>
    <t>BROTONNE BRIDGE</t>
  </si>
  <si>
    <t>111N</t>
  </si>
  <si>
    <t>025N</t>
  </si>
  <si>
    <t>133N</t>
  </si>
  <si>
    <t>BAI CHAY BRIDGE</t>
  </si>
  <si>
    <t>BAI BRIDGE</t>
  </si>
  <si>
    <t>155N</t>
  </si>
  <si>
    <t>ALLEGOLIA</t>
  </si>
  <si>
    <t>055N</t>
  </si>
  <si>
    <t>NO SERVICE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</si>
</sst>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NAGOYA - &quot;@"/>
    <numFmt numFmtId="178" formatCode="&quot;ETA  &quot;@"/>
    <numFmt numFmtId="179" formatCode="dd\-mmm\-yy"/>
    <numFmt numFmtId="180" formatCode="m/d&quot; -&quot;"/>
    <numFmt numFmtId="181" formatCode="ddd"/>
    <numFmt numFmtId="182" formatCode="000&quot;W&quot;_);[Red]\(0\)"/>
    <numFmt numFmtId="183" formatCode="000&quot;W&quot;_ "/>
    <numFmt numFmtId="184" formatCode="000&quot;S&quot;_ "/>
    <numFmt numFmtId="185" formatCode="0000&quot;W&quot;_);[Red]\(0\)"/>
    <numFmt numFmtId="186" formatCode="General&quot;W&quot;"/>
    <numFmt numFmtId="187" formatCode="0000&quot;W&quot;_ "/>
    <numFmt numFmtId="188" formatCode="&quot;0&quot;General"/>
    <numFmt numFmtId="189" formatCode="&quot;A&quot;#####&quot;S&quot;"/>
    <numFmt numFmtId="190" formatCode="###&quot;W&quot;"/>
    <numFmt numFmtId="191" formatCode="_-* #,##0_-;\-* #,##0_-;_-* &quot;-&quot;_-;_-@_-"/>
    <numFmt numFmtId="192" formatCode="_-* #,##0.00_-;\-* #,##0.00_-;_-* &quot;-&quot;??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_)"/>
    <numFmt numFmtId="196" formatCode="&quot;&quot;General"/>
    <numFmt numFmtId="197" formatCode="General&quot;S&quot;"/>
    <numFmt numFmtId="198" formatCode="&quot;0&quot;General&quot;S&quot;"/>
    <numFmt numFmtId="199" formatCode="&quot;0&quot;General&quot;W&quot;"/>
    <numFmt numFmtId="200" formatCode="&quot;&quot;General&quot;W&quot;"/>
    <numFmt numFmtId="201" formatCode="000&quot;S&quot;"/>
    <numFmt numFmtId="202" formatCode="000&quot;W&quot;"/>
    <numFmt numFmtId="203" formatCode="&quot;&quot;000&quot;S&quot;"/>
    <numFmt numFmtId="204" formatCode="000&quot;&quot;_ "/>
    <numFmt numFmtId="205" formatCode="&quot;&quot;General&quot;S&quot;"/>
    <numFmt numFmtId="206" formatCode="000&quot;2&quot;_ 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\-yyyy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[$]ggge&quot;年&quot;m&quot;月&quot;d&quot;日&quot;;@"/>
    <numFmt numFmtId="217" formatCode="[$]gge&quot;年&quot;m&quot;月&quot;d&quot;日&quot;;@"/>
  </numFmts>
  <fonts count="74"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sz val="6"/>
      <name val="ＭＳ Ｐ明朝"/>
      <family val="1"/>
    </font>
    <font>
      <b/>
      <sz val="9"/>
      <name val="ＭＳ Ｐゴシック"/>
      <family val="3"/>
    </font>
    <font>
      <b/>
      <sz val="20"/>
      <name val="Calibri"/>
      <family val="2"/>
    </font>
    <font>
      <sz val="11"/>
      <name val="Courier New"/>
      <family val="3"/>
    </font>
    <font>
      <b/>
      <sz val="11"/>
      <name val="Calibri"/>
      <family val="2"/>
    </font>
    <font>
      <b/>
      <u val="single"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10"/>
      <name val="Calibri"/>
      <family val="2"/>
    </font>
    <font>
      <b/>
      <sz val="10"/>
      <name val="Calibri"/>
      <family val="2"/>
    </font>
    <font>
      <b/>
      <sz val="12"/>
      <name val="HG丸ｺﾞｼｯｸM-PRO"/>
      <family val="3"/>
    </font>
    <font>
      <sz val="11"/>
      <color indexed="9"/>
      <name val="Courier New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Calibri"/>
      <family val="2"/>
    </font>
    <font>
      <sz val="12"/>
      <name val="Calibri"/>
      <family val="2"/>
    </font>
    <font>
      <sz val="12"/>
      <name val="ＭＳ Ｐゴシック"/>
      <family val="3"/>
    </font>
    <font>
      <sz val="12"/>
      <name val="Courier New"/>
      <family val="3"/>
    </font>
    <font>
      <b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Courier New"/>
      <family val="3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Courier New"/>
      <family val="3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ＭＳ Ｐゴシック"/>
      <family val="3"/>
    </font>
    <font>
      <b/>
      <sz val="8"/>
      <name val="ＭＳ Ｐ明朝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double"/>
      <right>
        <color indexed="63"/>
      </right>
      <top style="hair"/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38" fontId="5" fillId="20" borderId="0" applyNumberFormat="0" applyBorder="0" applyAlignment="0" applyProtection="0"/>
    <xf numFmtId="10" fontId="5" fillId="21" borderId="1" applyNumberFormat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7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2" applyNumberFormat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58" fillId="32" borderId="5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10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3" borderId="5" applyNumberFormat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1" fillId="0" borderId="0" xfId="72" applyFont="1" applyFill="1" applyAlignment="1">
      <alignment vertical="center" shrinkToFit="1"/>
      <protection/>
    </xf>
    <xf numFmtId="0" fontId="11" fillId="0" borderId="11" xfId="72" applyFont="1" applyFill="1" applyBorder="1" applyAlignment="1">
      <alignment vertical="center" shrinkToFit="1"/>
      <protection/>
    </xf>
    <xf numFmtId="0" fontId="14" fillId="0" borderId="0" xfId="72" applyFont="1" applyFill="1" applyAlignment="1">
      <alignment vertical="center" shrinkToFit="1"/>
      <protection/>
    </xf>
    <xf numFmtId="179" fontId="12" fillId="0" borderId="0" xfId="72" applyNumberFormat="1" applyFont="1" applyFill="1" applyAlignment="1">
      <alignment vertical="center" shrinkToFit="1"/>
      <protection/>
    </xf>
    <xf numFmtId="179" fontId="12" fillId="0" borderId="0" xfId="72" applyNumberFormat="1" applyFont="1" applyFill="1" applyBorder="1" applyAlignment="1">
      <alignment vertical="center" shrinkToFit="1"/>
      <protection/>
    </xf>
    <xf numFmtId="0" fontId="16" fillId="0" borderId="0" xfId="72" applyFont="1" applyFill="1" applyAlignment="1">
      <alignment horizontal="center" vertical="center" shrinkToFit="1"/>
      <protection/>
    </xf>
    <xf numFmtId="0" fontId="68" fillId="0" borderId="0" xfId="72" applyFont="1" applyFill="1" applyAlignment="1">
      <alignment horizontal="center" vertical="center" shrinkToFit="1"/>
      <protection/>
    </xf>
    <xf numFmtId="0" fontId="59" fillId="35" borderId="12" xfId="72" applyFont="1" applyFill="1" applyBorder="1" applyAlignment="1">
      <alignment horizontal="center" vertical="center" shrinkToFit="1"/>
      <protection/>
    </xf>
    <xf numFmtId="0" fontId="59" fillId="35" borderId="13" xfId="72" applyFont="1" applyFill="1" applyBorder="1" applyAlignment="1">
      <alignment horizontal="center" vertical="center" shrinkToFit="1"/>
      <protection/>
    </xf>
    <xf numFmtId="181" fontId="17" fillId="0" borderId="14" xfId="72" applyNumberFormat="1" applyFont="1" applyFill="1" applyBorder="1" applyAlignment="1">
      <alignment horizontal="center" vertical="center" shrinkToFit="1"/>
      <protection/>
    </xf>
    <xf numFmtId="176" fontId="17" fillId="0" borderId="15" xfId="72" applyNumberFormat="1" applyFont="1" applyFill="1" applyBorder="1" applyAlignment="1">
      <alignment horizontal="center" vertical="center" shrinkToFit="1"/>
      <protection/>
    </xf>
    <xf numFmtId="207" fontId="17" fillId="0" borderId="16" xfId="72" applyNumberFormat="1" applyFont="1" applyFill="1" applyBorder="1" applyAlignment="1">
      <alignment horizontal="center" vertical="center" shrinkToFit="1"/>
      <protection/>
    </xf>
    <xf numFmtId="181" fontId="17" fillId="0" borderId="17" xfId="72" applyNumberFormat="1" applyFont="1" applyFill="1" applyBorder="1" applyAlignment="1">
      <alignment horizontal="center" vertical="center" shrinkToFit="1"/>
      <protection/>
    </xf>
    <xf numFmtId="181" fontId="17" fillId="0" borderId="18" xfId="72" applyNumberFormat="1" applyFont="1" applyFill="1" applyBorder="1" applyAlignment="1">
      <alignment horizontal="center" vertical="center" shrinkToFit="1"/>
      <protection/>
    </xf>
    <xf numFmtId="181" fontId="17" fillId="0" borderId="19" xfId="72" applyNumberFormat="1" applyFont="1" applyFill="1" applyBorder="1" applyAlignment="1">
      <alignment horizontal="center" vertical="center" shrinkToFit="1"/>
      <protection/>
    </xf>
    <xf numFmtId="176" fontId="17" fillId="0" borderId="16" xfId="72" applyNumberFormat="1" applyFont="1" applyFill="1" applyBorder="1" applyAlignment="1">
      <alignment horizontal="center" vertical="center" shrinkToFit="1"/>
      <protection/>
    </xf>
    <xf numFmtId="0" fontId="11" fillId="0" borderId="0" xfId="72" applyFont="1" applyFill="1" applyAlignment="1">
      <alignment shrinkToFit="1"/>
      <protection/>
    </xf>
    <xf numFmtId="181" fontId="18" fillId="0" borderId="19" xfId="72" applyNumberFormat="1" applyFont="1" applyFill="1" applyBorder="1" applyAlignment="1">
      <alignment horizontal="left" vertical="center" shrinkToFit="1"/>
      <protection/>
    </xf>
    <xf numFmtId="176" fontId="17" fillId="0" borderId="20" xfId="72" applyNumberFormat="1" applyFont="1" applyFill="1" applyBorder="1" applyAlignment="1">
      <alignment horizontal="center" vertical="center" shrinkToFit="1"/>
      <protection/>
    </xf>
    <xf numFmtId="181" fontId="69" fillId="0" borderId="14" xfId="72" applyNumberFormat="1" applyFont="1" applyFill="1" applyBorder="1" applyAlignment="1">
      <alignment horizontal="center" vertical="center" shrinkToFit="1"/>
      <protection/>
    </xf>
    <xf numFmtId="0" fontId="14" fillId="0" borderId="0" xfId="72" applyFont="1" applyFill="1" applyBorder="1" applyAlignment="1">
      <alignment horizontal="center" vertical="center" shrinkToFit="1"/>
      <protection/>
    </xf>
    <xf numFmtId="181" fontId="69" fillId="0" borderId="21" xfId="72" applyNumberFormat="1" applyFont="1" applyFill="1" applyBorder="1" applyAlignment="1">
      <alignment horizontal="center" vertical="center" shrinkToFit="1"/>
      <protection/>
    </xf>
    <xf numFmtId="176" fontId="17" fillId="0" borderId="22" xfId="72" applyNumberFormat="1" applyFont="1" applyFill="1" applyBorder="1" applyAlignment="1">
      <alignment horizontal="center" vertical="center" shrinkToFit="1"/>
      <protection/>
    </xf>
    <xf numFmtId="181" fontId="17" fillId="0" borderId="23" xfId="72" applyNumberFormat="1" applyFont="1" applyFill="1" applyBorder="1" applyAlignment="1">
      <alignment horizontal="center" vertical="center" shrinkToFit="1"/>
      <protection/>
    </xf>
    <xf numFmtId="181" fontId="69" fillId="0" borderId="24" xfId="72" applyNumberFormat="1" applyFont="1" applyFill="1" applyBorder="1" applyAlignment="1">
      <alignment horizontal="center" vertical="center" shrinkToFit="1"/>
      <protection/>
    </xf>
    <xf numFmtId="176" fontId="17" fillId="0" borderId="25" xfId="72" applyNumberFormat="1" applyFont="1" applyFill="1" applyBorder="1" applyAlignment="1">
      <alignment horizontal="center" vertical="center" shrinkToFit="1"/>
      <protection/>
    </xf>
    <xf numFmtId="181" fontId="17" fillId="0" borderId="26" xfId="72" applyNumberFormat="1" applyFont="1" applyFill="1" applyBorder="1" applyAlignment="1">
      <alignment horizontal="center" vertical="center" shrinkToFit="1"/>
      <protection/>
    </xf>
    <xf numFmtId="181" fontId="17" fillId="7" borderId="12" xfId="72" applyNumberFormat="1" applyFont="1" applyFill="1" applyBorder="1" applyAlignment="1">
      <alignment horizontal="center" vertical="center" shrinkToFit="1"/>
      <protection/>
    </xf>
    <xf numFmtId="181" fontId="69" fillId="7" borderId="14" xfId="72" applyNumberFormat="1" applyFont="1" applyFill="1" applyBorder="1" applyAlignment="1">
      <alignment horizontal="center" vertical="center" shrinkToFit="1"/>
      <protection/>
    </xf>
    <xf numFmtId="176" fontId="17" fillId="7" borderId="15" xfId="72" applyNumberFormat="1" applyFont="1" applyFill="1" applyBorder="1" applyAlignment="1">
      <alignment horizontal="center" vertical="center" shrinkToFit="1"/>
      <protection/>
    </xf>
    <xf numFmtId="181" fontId="17" fillId="7" borderId="14" xfId="72" applyNumberFormat="1" applyFont="1" applyFill="1" applyBorder="1" applyAlignment="1">
      <alignment horizontal="center" vertical="center" shrinkToFit="1"/>
      <protection/>
    </xf>
    <xf numFmtId="207" fontId="17" fillId="7" borderId="16" xfId="72" applyNumberFormat="1" applyFont="1" applyFill="1" applyBorder="1" applyAlignment="1">
      <alignment horizontal="center" vertical="center" shrinkToFit="1"/>
      <protection/>
    </xf>
    <xf numFmtId="181" fontId="17" fillId="7" borderId="17" xfId="72" applyNumberFormat="1" applyFont="1" applyFill="1" applyBorder="1" applyAlignment="1">
      <alignment horizontal="center" vertical="center" shrinkToFit="1"/>
      <protection/>
    </xf>
    <xf numFmtId="181" fontId="17" fillId="7" borderId="18" xfId="72" applyNumberFormat="1" applyFont="1" applyFill="1" applyBorder="1" applyAlignment="1">
      <alignment horizontal="center" vertical="center" shrinkToFit="1"/>
      <protection/>
    </xf>
    <xf numFmtId="176" fontId="17" fillId="7" borderId="20" xfId="72" applyNumberFormat="1" applyFont="1" applyFill="1" applyBorder="1" applyAlignment="1">
      <alignment horizontal="center" vertical="center" shrinkToFit="1"/>
      <protection/>
    </xf>
    <xf numFmtId="181" fontId="17" fillId="7" borderId="19" xfId="72" applyNumberFormat="1" applyFont="1" applyFill="1" applyBorder="1" applyAlignment="1">
      <alignment horizontal="center" vertical="center" shrinkToFit="1"/>
      <protection/>
    </xf>
    <xf numFmtId="176" fontId="17" fillId="7" borderId="16" xfId="72" applyNumberFormat="1" applyFont="1" applyFill="1" applyBorder="1" applyAlignment="1">
      <alignment horizontal="center" vertical="center" shrinkToFit="1"/>
      <protection/>
    </xf>
    <xf numFmtId="181" fontId="17" fillId="7" borderId="20" xfId="72" applyNumberFormat="1" applyFont="1" applyFill="1" applyBorder="1" applyAlignment="1">
      <alignment horizontal="center" vertical="center" shrinkToFit="1"/>
      <protection/>
    </xf>
    <xf numFmtId="181" fontId="18" fillId="7" borderId="19" xfId="72" applyNumberFormat="1" applyFont="1" applyFill="1" applyBorder="1" applyAlignment="1">
      <alignment horizontal="left" vertical="center" shrinkToFit="1"/>
      <protection/>
    </xf>
    <xf numFmtId="207" fontId="17" fillId="7" borderId="15" xfId="72" applyNumberFormat="1" applyFont="1" applyFill="1" applyBorder="1" applyAlignment="1">
      <alignment horizontal="center" vertical="center" shrinkToFit="1"/>
      <protection/>
    </xf>
    <xf numFmtId="181" fontId="17" fillId="7" borderId="27" xfId="72" applyNumberFormat="1" applyFont="1" applyFill="1" applyBorder="1" applyAlignment="1">
      <alignment horizontal="center" vertical="center" shrinkToFit="1"/>
      <protection/>
    </xf>
    <xf numFmtId="181" fontId="69" fillId="7" borderId="21" xfId="72" applyNumberFormat="1" applyFont="1" applyFill="1" applyBorder="1" applyAlignment="1">
      <alignment horizontal="center" vertical="center" shrinkToFit="1"/>
      <protection/>
    </xf>
    <xf numFmtId="176" fontId="17" fillId="7" borderId="22" xfId="72" applyNumberFormat="1" applyFont="1" applyFill="1" applyBorder="1" applyAlignment="1">
      <alignment horizontal="center" vertical="center" shrinkToFit="1"/>
      <protection/>
    </xf>
    <xf numFmtId="181" fontId="17" fillId="7" borderId="21" xfId="72" applyNumberFormat="1" applyFont="1" applyFill="1" applyBorder="1" applyAlignment="1">
      <alignment horizontal="center" vertical="center" shrinkToFit="1"/>
      <protection/>
    </xf>
    <xf numFmtId="207" fontId="17" fillId="7" borderId="22" xfId="72" applyNumberFormat="1" applyFont="1" applyFill="1" applyBorder="1" applyAlignment="1">
      <alignment horizontal="center" vertical="center" shrinkToFit="1"/>
      <protection/>
    </xf>
    <xf numFmtId="181" fontId="17" fillId="7" borderId="23" xfId="72" applyNumberFormat="1" applyFont="1" applyFill="1" applyBorder="1" applyAlignment="1">
      <alignment horizontal="center" vertical="center" shrinkToFit="1"/>
      <protection/>
    </xf>
    <xf numFmtId="181" fontId="17" fillId="7" borderId="13" xfId="72" applyNumberFormat="1" applyFont="1" applyFill="1" applyBorder="1" applyAlignment="1">
      <alignment horizontal="center" vertical="center" shrinkToFit="1"/>
      <protection/>
    </xf>
    <xf numFmtId="181" fontId="69" fillId="7" borderId="24" xfId="72" applyNumberFormat="1" applyFont="1" applyFill="1" applyBorder="1" applyAlignment="1">
      <alignment horizontal="center" vertical="center" shrinkToFit="1"/>
      <protection/>
    </xf>
    <xf numFmtId="176" fontId="17" fillId="7" borderId="25" xfId="72" applyNumberFormat="1" applyFont="1" applyFill="1" applyBorder="1" applyAlignment="1">
      <alignment horizontal="center" vertical="center" shrinkToFit="1"/>
      <protection/>
    </xf>
    <xf numFmtId="181" fontId="17" fillId="7" borderId="24" xfId="72" applyNumberFormat="1" applyFont="1" applyFill="1" applyBorder="1" applyAlignment="1">
      <alignment horizontal="center" vertical="center" shrinkToFit="1"/>
      <protection/>
    </xf>
    <xf numFmtId="207" fontId="17" fillId="7" borderId="25" xfId="72" applyNumberFormat="1" applyFont="1" applyFill="1" applyBorder="1" applyAlignment="1">
      <alignment horizontal="center" vertical="center" shrinkToFit="1"/>
      <protection/>
    </xf>
    <xf numFmtId="181" fontId="17" fillId="7" borderId="26" xfId="72" applyNumberFormat="1" applyFont="1" applyFill="1" applyBorder="1" applyAlignment="1">
      <alignment horizontal="center" vertical="center" shrinkToFit="1"/>
      <protection/>
    </xf>
    <xf numFmtId="181" fontId="69" fillId="0" borderId="12" xfId="72" applyNumberFormat="1" applyFont="1" applyFill="1" applyBorder="1" applyAlignment="1">
      <alignment horizontal="center" vertical="center" shrinkToFit="1"/>
      <protection/>
    </xf>
    <xf numFmtId="181" fontId="69" fillId="0" borderId="27" xfId="72" applyNumberFormat="1" applyFont="1" applyFill="1" applyBorder="1" applyAlignment="1">
      <alignment horizontal="center" vertical="center" shrinkToFit="1"/>
      <protection/>
    </xf>
    <xf numFmtId="181" fontId="69" fillId="0" borderId="13" xfId="72" applyNumberFormat="1" applyFont="1" applyFill="1" applyBorder="1" applyAlignment="1">
      <alignment horizontal="center" vertical="center" shrinkToFit="1"/>
      <protection/>
    </xf>
    <xf numFmtId="181" fontId="69" fillId="7" borderId="12" xfId="72" applyNumberFormat="1" applyFont="1" applyFill="1" applyBorder="1" applyAlignment="1">
      <alignment horizontal="center" vertical="center" shrinkToFit="1"/>
      <protection/>
    </xf>
    <xf numFmtId="181" fontId="69" fillId="7" borderId="27" xfId="72" applyNumberFormat="1" applyFont="1" applyFill="1" applyBorder="1" applyAlignment="1">
      <alignment horizontal="center" vertical="center" shrinkToFit="1"/>
      <protection/>
    </xf>
    <xf numFmtId="181" fontId="69" fillId="7" borderId="13" xfId="72" applyNumberFormat="1" applyFont="1" applyFill="1" applyBorder="1" applyAlignment="1">
      <alignment horizontal="center" vertical="center" shrinkToFit="1"/>
      <protection/>
    </xf>
    <xf numFmtId="181" fontId="69" fillId="0" borderId="20" xfId="72" applyNumberFormat="1" applyFont="1" applyFill="1" applyBorder="1" applyAlignment="1">
      <alignment horizontal="center" vertical="center" shrinkToFit="1"/>
      <protection/>
    </xf>
    <xf numFmtId="176" fontId="17" fillId="0" borderId="0" xfId="72" applyNumberFormat="1" applyFont="1" applyFill="1" applyBorder="1" applyAlignment="1">
      <alignment horizontal="right" vertical="center" shrinkToFit="1"/>
      <protection/>
    </xf>
    <xf numFmtId="181" fontId="17" fillId="0" borderId="0" xfId="72" applyNumberFormat="1" applyFont="1" applyFill="1" applyBorder="1" applyAlignment="1">
      <alignment horizontal="center" vertical="center" shrinkToFit="1"/>
      <protection/>
    </xf>
    <xf numFmtId="176" fontId="17" fillId="0" borderId="0" xfId="72" applyNumberFormat="1" applyFont="1" applyFill="1" applyBorder="1" applyAlignment="1">
      <alignment vertical="center" shrinkToFit="1"/>
      <protection/>
    </xf>
    <xf numFmtId="176" fontId="17" fillId="0" borderId="0" xfId="72" applyNumberFormat="1" applyFont="1" applyFill="1" applyBorder="1" applyAlignment="1">
      <alignment horizontal="center" vertical="center" shrinkToFit="1"/>
      <protection/>
    </xf>
    <xf numFmtId="0" fontId="19" fillId="0" borderId="0" xfId="72" applyFont="1" applyFill="1" applyBorder="1" applyAlignment="1">
      <alignment horizontal="left" vertical="center"/>
      <protection/>
    </xf>
    <xf numFmtId="0" fontId="20" fillId="0" borderId="0" xfId="72" applyFont="1" applyFill="1" applyAlignment="1">
      <alignment shrinkToFit="1"/>
      <protection/>
    </xf>
    <xf numFmtId="0" fontId="20" fillId="0" borderId="0" xfId="72" applyFont="1" applyFill="1" applyAlignment="1">
      <alignment horizontal="center" shrinkToFit="1"/>
      <protection/>
    </xf>
    <xf numFmtId="181" fontId="17" fillId="0" borderId="0" xfId="72" applyNumberFormat="1" applyFont="1" applyFill="1" applyBorder="1" applyAlignment="1">
      <alignment horizontal="center" shrinkToFit="1"/>
      <protection/>
    </xf>
    <xf numFmtId="0" fontId="14" fillId="0" borderId="0" xfId="72" applyFont="1" applyFill="1" applyAlignment="1">
      <alignment shrinkToFit="1"/>
      <protection/>
    </xf>
    <xf numFmtId="0" fontId="16" fillId="0" borderId="0" xfId="72" applyFont="1" applyFill="1" applyAlignment="1">
      <alignment shrinkToFit="1"/>
      <protection/>
    </xf>
    <xf numFmtId="0" fontId="16" fillId="0" borderId="0" xfId="72" applyFont="1" applyFill="1" applyAlignment="1">
      <alignment horizontal="center" shrinkToFit="1"/>
      <protection/>
    </xf>
    <xf numFmtId="0" fontId="16" fillId="0" borderId="0" xfId="72" applyFont="1" applyFill="1" applyBorder="1" applyAlignment="1">
      <alignment shrinkToFit="1"/>
      <protection/>
    </xf>
    <xf numFmtId="0" fontId="21" fillId="0" borderId="0" xfId="72" applyFont="1" applyFill="1" applyAlignment="1">
      <alignment vertical="center" shrinkToFit="1"/>
      <protection/>
    </xf>
    <xf numFmtId="0" fontId="14" fillId="0" borderId="0" xfId="72" applyFont="1" applyFill="1" applyBorder="1" applyAlignment="1">
      <alignment shrinkToFit="1"/>
      <protection/>
    </xf>
    <xf numFmtId="0" fontId="14" fillId="0" borderId="0" xfId="72" applyFont="1" applyFill="1" applyAlignment="1">
      <alignment/>
      <protection/>
    </xf>
    <xf numFmtId="0" fontId="21" fillId="0" borderId="0" xfId="72" applyFont="1" applyFill="1" applyAlignment="1">
      <alignment shrinkToFit="1"/>
      <protection/>
    </xf>
    <xf numFmtId="49" fontId="21" fillId="0" borderId="0" xfId="72" applyNumberFormat="1" applyFont="1" applyFill="1" applyAlignment="1">
      <alignment horizontal="center" vertical="center" shrinkToFit="1"/>
      <protection/>
    </xf>
    <xf numFmtId="49" fontId="14" fillId="0" borderId="0" xfId="72" applyNumberFormat="1" applyFont="1" applyFill="1" applyAlignment="1">
      <alignment/>
      <protection/>
    </xf>
    <xf numFmtId="0" fontId="14" fillId="0" borderId="0" xfId="72" applyFont="1" applyFill="1" applyAlignment="1">
      <alignment horizontal="center"/>
      <protection/>
    </xf>
    <xf numFmtId="0" fontId="14" fillId="0" borderId="0" xfId="72" applyFont="1" applyFill="1" applyAlignment="1">
      <alignment horizontal="center" shrinkToFit="1"/>
      <protection/>
    </xf>
    <xf numFmtId="49" fontId="14" fillId="0" borderId="0" xfId="72" applyNumberFormat="1" applyFont="1" applyFill="1" applyAlignment="1">
      <alignment horizontal="center" shrinkToFit="1"/>
      <protection/>
    </xf>
    <xf numFmtId="0" fontId="14" fillId="0" borderId="0" xfId="72" applyFont="1" applyBorder="1" applyAlignment="1">
      <alignment vertical="center"/>
      <protection/>
    </xf>
    <xf numFmtId="0" fontId="14" fillId="0" borderId="0" xfId="52" applyFont="1" applyBorder="1" applyAlignment="1" applyProtection="1">
      <alignment vertical="center"/>
      <protection/>
    </xf>
    <xf numFmtId="207" fontId="70" fillId="35" borderId="15" xfId="72" applyNumberFormat="1" applyFont="1" applyFill="1" applyBorder="1" applyAlignment="1">
      <alignment horizontal="center" vertical="center" shrinkToFit="1"/>
      <protection/>
    </xf>
    <xf numFmtId="179" fontId="12" fillId="0" borderId="28" xfId="72" applyNumberFormat="1" applyFont="1" applyFill="1" applyBorder="1" applyAlignment="1">
      <alignment horizontal="center" vertical="center" shrinkToFit="1"/>
      <protection/>
    </xf>
    <xf numFmtId="207" fontId="70" fillId="35" borderId="25" xfId="72" applyNumberFormat="1" applyFont="1" applyFill="1" applyBorder="1" applyAlignment="1">
      <alignment horizontal="center" vertical="center" shrinkToFit="1"/>
      <protection/>
    </xf>
    <xf numFmtId="0" fontId="51" fillId="0" borderId="12" xfId="72" applyFont="1" applyFill="1" applyBorder="1" applyAlignment="1">
      <alignment horizontal="center" vertical="center" shrinkToFit="1"/>
      <protection/>
    </xf>
    <xf numFmtId="0" fontId="51" fillId="7" borderId="12" xfId="72" applyFont="1" applyFill="1" applyBorder="1" applyAlignment="1">
      <alignment horizontal="center" vertical="center" shrinkToFit="1"/>
      <protection/>
    </xf>
    <xf numFmtId="176" fontId="69" fillId="0" borderId="14" xfId="72" applyNumberFormat="1" applyFont="1" applyFill="1" applyBorder="1" applyAlignment="1">
      <alignment horizontal="center" vertical="center" shrinkToFit="1"/>
      <protection/>
    </xf>
    <xf numFmtId="176" fontId="69" fillId="0" borderId="15" xfId="72" applyNumberFormat="1" applyFont="1" applyFill="1" applyBorder="1" applyAlignment="1">
      <alignment horizontal="center" vertical="center" shrinkToFit="1"/>
      <protection/>
    </xf>
    <xf numFmtId="181" fontId="69" fillId="0" borderId="19" xfId="72" applyNumberFormat="1" applyFont="1" applyFill="1" applyBorder="1" applyAlignment="1">
      <alignment horizontal="center" vertical="center" shrinkToFit="1"/>
      <protection/>
    </xf>
    <xf numFmtId="176" fontId="69" fillId="0" borderId="25" xfId="72" applyNumberFormat="1" applyFont="1" applyFill="1" applyBorder="1" applyAlignment="1">
      <alignment horizontal="center" vertical="center" shrinkToFit="1"/>
      <protection/>
    </xf>
    <xf numFmtId="0" fontId="51" fillId="0" borderId="13" xfId="72" applyFont="1" applyFill="1" applyBorder="1" applyAlignment="1">
      <alignment horizontal="center" vertical="center" shrinkToFit="1"/>
      <protection/>
    </xf>
    <xf numFmtId="176" fontId="69" fillId="0" borderId="16" xfId="72" applyNumberFormat="1" applyFont="1" applyFill="1" applyBorder="1" applyAlignment="1">
      <alignment horizontal="center" vertical="center" shrinkToFit="1"/>
      <protection/>
    </xf>
    <xf numFmtId="181" fontId="69" fillId="7" borderId="19" xfId="72" applyNumberFormat="1" applyFont="1" applyFill="1" applyBorder="1" applyAlignment="1">
      <alignment horizontal="center" vertical="center" shrinkToFit="1"/>
      <protection/>
    </xf>
    <xf numFmtId="176" fontId="69" fillId="7" borderId="14" xfId="72" applyNumberFormat="1" applyFont="1" applyFill="1" applyBorder="1" applyAlignment="1">
      <alignment horizontal="center" vertical="center" shrinkToFit="1"/>
      <protection/>
    </xf>
    <xf numFmtId="176" fontId="69" fillId="7" borderId="15" xfId="72" applyNumberFormat="1" applyFont="1" applyFill="1" applyBorder="1" applyAlignment="1">
      <alignment horizontal="center" vertical="center" shrinkToFit="1"/>
      <protection/>
    </xf>
    <xf numFmtId="0" fontId="51" fillId="7" borderId="27" xfId="72" applyFont="1" applyFill="1" applyBorder="1" applyAlignment="1">
      <alignment horizontal="center" vertical="center" shrinkToFit="1"/>
      <protection/>
    </xf>
    <xf numFmtId="176" fontId="69" fillId="7" borderId="24" xfId="72" applyNumberFormat="1" applyFont="1" applyFill="1" applyBorder="1" applyAlignment="1">
      <alignment horizontal="center" vertical="center" shrinkToFit="1"/>
      <protection/>
    </xf>
    <xf numFmtId="0" fontId="51" fillId="7" borderId="13" xfId="72" applyFont="1" applyFill="1" applyBorder="1" applyAlignment="1">
      <alignment horizontal="center" vertical="center" shrinkToFit="1"/>
      <protection/>
    </xf>
    <xf numFmtId="176" fontId="69" fillId="7" borderId="25" xfId="72" applyNumberFormat="1" applyFont="1" applyFill="1" applyBorder="1" applyAlignment="1">
      <alignment horizontal="center" vertical="center" shrinkToFit="1"/>
      <protection/>
    </xf>
    <xf numFmtId="181" fontId="70" fillId="36" borderId="29" xfId="72" applyNumberFormat="1" applyFont="1" applyFill="1" applyBorder="1" applyAlignment="1">
      <alignment horizontal="center" vertical="center" shrinkToFit="1"/>
      <protection/>
    </xf>
    <xf numFmtId="181" fontId="70" fillId="36" borderId="12" xfId="72" applyNumberFormat="1" applyFont="1" applyFill="1" applyBorder="1" applyAlignment="1">
      <alignment horizontal="center" vertical="center" shrinkToFit="1"/>
      <protection/>
    </xf>
    <xf numFmtId="181" fontId="70" fillId="36" borderId="20" xfId="72" applyNumberFormat="1" applyFont="1" applyFill="1" applyBorder="1" applyAlignment="1">
      <alignment horizontal="center" vertical="center" shrinkToFit="1"/>
      <protection/>
    </xf>
    <xf numFmtId="176" fontId="70" fillId="36" borderId="16" xfId="72" applyNumberFormat="1" applyFont="1" applyFill="1" applyBorder="1" applyAlignment="1">
      <alignment horizontal="center" vertical="center" shrinkToFit="1"/>
      <protection/>
    </xf>
    <xf numFmtId="176" fontId="70" fillId="36" borderId="15" xfId="72" applyNumberFormat="1" applyFont="1" applyFill="1" applyBorder="1" applyAlignment="1">
      <alignment horizontal="center" vertical="center" shrinkToFit="1"/>
      <protection/>
    </xf>
    <xf numFmtId="207" fontId="70" fillId="36" borderId="15" xfId="72" applyNumberFormat="1" applyFont="1" applyFill="1" applyBorder="1" applyAlignment="1">
      <alignment horizontal="center" vertical="center" shrinkToFit="1"/>
      <protection/>
    </xf>
    <xf numFmtId="181" fontId="70" fillId="36" borderId="18" xfId="72" applyNumberFormat="1" applyFont="1" applyFill="1" applyBorder="1" applyAlignment="1">
      <alignment horizontal="center" vertical="center" shrinkToFit="1"/>
      <protection/>
    </xf>
    <xf numFmtId="0" fontId="71" fillId="36" borderId="12" xfId="72" applyFont="1" applyFill="1" applyBorder="1" applyAlignment="1">
      <alignment horizontal="left" vertical="center" shrinkToFit="1"/>
      <protection/>
    </xf>
    <xf numFmtId="181" fontId="70" fillId="36" borderId="30" xfId="72" applyNumberFormat="1" applyFont="1" applyFill="1" applyBorder="1" applyAlignment="1">
      <alignment horizontal="center" vertical="center" shrinkToFit="1"/>
      <protection/>
    </xf>
    <xf numFmtId="207" fontId="70" fillId="36" borderId="14" xfId="72" applyNumberFormat="1" applyFont="1" applyFill="1" applyBorder="1" applyAlignment="1">
      <alignment horizontal="center" vertical="center" shrinkToFit="1"/>
      <protection/>
    </xf>
    <xf numFmtId="181" fontId="70" fillId="36" borderId="14" xfId="72" applyNumberFormat="1" applyFont="1" applyFill="1" applyBorder="1" applyAlignment="1">
      <alignment horizontal="center" vertical="center" shrinkToFit="1"/>
      <protection/>
    </xf>
    <xf numFmtId="181" fontId="70" fillId="36" borderId="13" xfId="72" applyNumberFormat="1" applyFont="1" applyFill="1" applyBorder="1" applyAlignment="1">
      <alignment horizontal="center" vertical="center" shrinkToFit="1"/>
      <protection/>
    </xf>
    <xf numFmtId="181" fontId="70" fillId="36" borderId="24" xfId="72" applyNumberFormat="1" applyFont="1" applyFill="1" applyBorder="1" applyAlignment="1">
      <alignment horizontal="center" vertical="center" shrinkToFit="1"/>
      <protection/>
    </xf>
    <xf numFmtId="176" fontId="70" fillId="36" borderId="25" xfId="72" applyNumberFormat="1" applyFont="1" applyFill="1" applyBorder="1" applyAlignment="1">
      <alignment horizontal="center" vertical="center" shrinkToFit="1"/>
      <protection/>
    </xf>
    <xf numFmtId="207" fontId="70" fillId="36" borderId="25" xfId="72" applyNumberFormat="1" applyFont="1" applyFill="1" applyBorder="1" applyAlignment="1">
      <alignment horizontal="center" vertical="center" shrinkToFit="1"/>
      <protection/>
    </xf>
    <xf numFmtId="181" fontId="70" fillId="36" borderId="26" xfId="72" applyNumberFormat="1" applyFont="1" applyFill="1" applyBorder="1" applyAlignment="1">
      <alignment horizontal="center" vertical="center" shrinkToFit="1"/>
      <protection/>
    </xf>
    <xf numFmtId="0" fontId="71" fillId="36" borderId="13" xfId="72" applyFont="1" applyFill="1" applyBorder="1" applyAlignment="1">
      <alignment horizontal="left" vertical="center" shrinkToFit="1"/>
      <protection/>
    </xf>
    <xf numFmtId="181" fontId="70" fillId="36" borderId="31" xfId="72" applyNumberFormat="1" applyFont="1" applyFill="1" applyBorder="1" applyAlignment="1">
      <alignment horizontal="center" vertical="center" shrinkToFit="1"/>
      <protection/>
    </xf>
    <xf numFmtId="176" fontId="70" fillId="36" borderId="32" xfId="72" applyNumberFormat="1" applyFont="1" applyFill="1" applyBorder="1" applyAlignment="1">
      <alignment horizontal="center" vertical="center" shrinkToFit="1"/>
      <protection/>
    </xf>
    <xf numFmtId="207" fontId="69" fillId="0" borderId="15" xfId="72" applyNumberFormat="1" applyFont="1" applyFill="1" applyBorder="1" applyAlignment="1">
      <alignment horizontal="center" vertical="center" shrinkToFit="1"/>
      <protection/>
    </xf>
    <xf numFmtId="181" fontId="69" fillId="0" borderId="18" xfId="72" applyNumberFormat="1" applyFont="1" applyFill="1" applyBorder="1" applyAlignment="1">
      <alignment horizontal="center" vertical="center" shrinkToFit="1"/>
      <protection/>
    </xf>
    <xf numFmtId="207" fontId="69" fillId="0" borderId="22" xfId="72" applyNumberFormat="1" applyFont="1" applyFill="1" applyBorder="1" applyAlignment="1">
      <alignment horizontal="center" vertical="center" shrinkToFit="1"/>
      <protection/>
    </xf>
    <xf numFmtId="207" fontId="69" fillId="0" borderId="25" xfId="72" applyNumberFormat="1" applyFont="1" applyFill="1" applyBorder="1" applyAlignment="1">
      <alignment horizontal="center" vertical="center" shrinkToFit="1"/>
      <protection/>
    </xf>
    <xf numFmtId="207" fontId="69" fillId="7" borderId="15" xfId="72" applyNumberFormat="1" applyFont="1" applyFill="1" applyBorder="1" applyAlignment="1">
      <alignment horizontal="center" vertical="center" shrinkToFit="1"/>
      <protection/>
    </xf>
    <xf numFmtId="207" fontId="69" fillId="7" borderId="16" xfId="72" applyNumberFormat="1" applyFont="1" applyFill="1" applyBorder="1" applyAlignment="1">
      <alignment horizontal="center" vertical="center" shrinkToFit="1"/>
      <protection/>
    </xf>
    <xf numFmtId="207" fontId="69" fillId="7" borderId="22" xfId="72" applyNumberFormat="1" applyFont="1" applyFill="1" applyBorder="1" applyAlignment="1">
      <alignment horizontal="center" vertical="center" shrinkToFit="1"/>
      <protection/>
    </xf>
    <xf numFmtId="207" fontId="69" fillId="7" borderId="25" xfId="72" applyNumberFormat="1" applyFont="1" applyFill="1" applyBorder="1" applyAlignment="1">
      <alignment horizontal="center" vertical="center" shrinkToFit="1"/>
      <protection/>
    </xf>
    <xf numFmtId="176" fontId="69" fillId="0" borderId="21" xfId="72" applyNumberFormat="1" applyFont="1" applyFill="1" applyBorder="1" applyAlignment="1">
      <alignment horizontal="center" vertical="center" shrinkToFit="1"/>
      <protection/>
    </xf>
    <xf numFmtId="176" fontId="69" fillId="0" borderId="24" xfId="72" applyNumberFormat="1" applyFont="1" applyFill="1" applyBorder="1" applyAlignment="1">
      <alignment horizontal="center" vertical="center" shrinkToFit="1"/>
      <protection/>
    </xf>
    <xf numFmtId="176" fontId="69" fillId="7" borderId="21" xfId="72" applyNumberFormat="1" applyFont="1" applyFill="1" applyBorder="1" applyAlignment="1">
      <alignment horizontal="center" vertical="center" shrinkToFit="1"/>
      <protection/>
    </xf>
    <xf numFmtId="0" fontId="59" fillId="35" borderId="33" xfId="72" applyFont="1" applyFill="1" applyBorder="1" applyAlignment="1">
      <alignment horizontal="center" vertical="center" shrinkToFit="1"/>
      <protection/>
    </xf>
    <xf numFmtId="0" fontId="59" fillId="35" borderId="34" xfId="72" applyFont="1" applyFill="1" applyBorder="1" applyAlignment="1">
      <alignment horizontal="center" vertical="center" shrinkToFit="1"/>
      <protection/>
    </xf>
    <xf numFmtId="0" fontId="59" fillId="35" borderId="35" xfId="72" applyFont="1" applyFill="1" applyBorder="1" applyAlignment="1">
      <alignment horizontal="center" vertical="center" shrinkToFit="1"/>
      <protection/>
    </xf>
    <xf numFmtId="0" fontId="51" fillId="0" borderId="33" xfId="72" applyFont="1" applyFill="1" applyBorder="1" applyAlignment="1">
      <alignment horizontal="center" vertical="center" shrinkToFit="1"/>
      <protection/>
    </xf>
    <xf numFmtId="0" fontId="51" fillId="0" borderId="34" xfId="72" applyFont="1" applyFill="1" applyBorder="1" applyAlignment="1">
      <alignment horizontal="center" vertical="center" shrinkToFit="1"/>
      <protection/>
    </xf>
    <xf numFmtId="0" fontId="51" fillId="0" borderId="35" xfId="72" applyFont="1" applyFill="1" applyBorder="1" applyAlignment="1">
      <alignment horizontal="center" vertical="center" shrinkToFit="1"/>
      <protection/>
    </xf>
    <xf numFmtId="0" fontId="51" fillId="7" borderId="34" xfId="72" applyFont="1" applyFill="1" applyBorder="1" applyAlignment="1">
      <alignment horizontal="center" vertical="center" shrinkToFit="1"/>
      <protection/>
    </xf>
    <xf numFmtId="0" fontId="51" fillId="7" borderId="35" xfId="72" applyFont="1" applyFill="1" applyBorder="1" applyAlignment="1">
      <alignment horizontal="center" vertical="center" shrinkToFit="1"/>
      <protection/>
    </xf>
    <xf numFmtId="181" fontId="18" fillId="0" borderId="13" xfId="72" applyNumberFormat="1" applyFont="1" applyFill="1" applyBorder="1" applyAlignment="1">
      <alignment horizontal="left" vertical="center" shrinkToFit="1"/>
      <protection/>
    </xf>
    <xf numFmtId="181" fontId="18" fillId="7" borderId="13" xfId="72" applyNumberFormat="1" applyFont="1" applyFill="1" applyBorder="1" applyAlignment="1">
      <alignment horizontal="left" vertical="center" shrinkToFit="1"/>
      <protection/>
    </xf>
    <xf numFmtId="0" fontId="51" fillId="0" borderId="36" xfId="72" applyFont="1" applyFill="1" applyBorder="1" applyAlignment="1">
      <alignment horizontal="center" vertical="center" shrinkToFit="1"/>
      <protection/>
    </xf>
    <xf numFmtId="0" fontId="51" fillId="0" borderId="37" xfId="72" applyFont="1" applyFill="1" applyBorder="1" applyAlignment="1">
      <alignment horizontal="center" vertical="center" shrinkToFit="1"/>
      <protection/>
    </xf>
    <xf numFmtId="0" fontId="51" fillId="7" borderId="38" xfId="72" applyFont="1" applyFill="1" applyBorder="1" applyAlignment="1">
      <alignment horizontal="center" vertical="center" shrinkToFit="1"/>
      <protection/>
    </xf>
    <xf numFmtId="0" fontId="51" fillId="7" borderId="36" xfId="72" applyFont="1" applyFill="1" applyBorder="1" applyAlignment="1">
      <alignment horizontal="center" vertical="center" shrinkToFit="1"/>
      <protection/>
    </xf>
    <xf numFmtId="0" fontId="51" fillId="7" borderId="39" xfId="72" applyFont="1" applyFill="1" applyBorder="1" applyAlignment="1">
      <alignment horizontal="center" vertical="center" shrinkToFit="1"/>
      <protection/>
    </xf>
    <xf numFmtId="0" fontId="51" fillId="7" borderId="37" xfId="72" applyFont="1" applyFill="1" applyBorder="1" applyAlignment="1">
      <alignment horizontal="center" vertical="center" shrinkToFit="1"/>
      <protection/>
    </xf>
    <xf numFmtId="0" fontId="24" fillId="0" borderId="0" xfId="72" applyFont="1" applyFill="1" applyAlignment="1">
      <alignment/>
      <protection/>
    </xf>
    <xf numFmtId="0" fontId="25" fillId="0" borderId="0" xfId="72" applyFont="1" applyFill="1" applyAlignment="1">
      <alignment shrinkToFit="1"/>
      <protection/>
    </xf>
    <xf numFmtId="0" fontId="25" fillId="0" borderId="0" xfId="72" applyFont="1" applyFill="1" applyAlignment="1">
      <alignment vertical="center" shrinkToFit="1"/>
      <protection/>
    </xf>
    <xf numFmtId="0" fontId="26" fillId="0" borderId="0" xfId="72" applyFont="1" applyFill="1" applyAlignment="1">
      <alignment horizontal="center" shrinkToFit="1"/>
      <protection/>
    </xf>
    <xf numFmtId="49" fontId="25" fillId="0" borderId="0" xfId="72" applyNumberFormat="1" applyFont="1" applyFill="1" applyAlignment="1">
      <alignment horizontal="center" vertical="center" shrinkToFit="1"/>
      <protection/>
    </xf>
    <xf numFmtId="0" fontId="24" fillId="0" borderId="0" xfId="72" applyFont="1" applyFill="1" applyAlignment="1">
      <alignment shrinkToFit="1"/>
      <protection/>
    </xf>
    <xf numFmtId="49" fontId="24" fillId="0" borderId="0" xfId="72" applyNumberFormat="1" applyFont="1" applyFill="1" applyAlignment="1">
      <alignment/>
      <protection/>
    </xf>
    <xf numFmtId="49" fontId="25" fillId="0" borderId="0" xfId="72" applyNumberFormat="1" applyFont="1" applyFill="1" applyAlignment="1">
      <alignment vertical="center"/>
      <protection/>
    </xf>
    <xf numFmtId="0" fontId="24" fillId="0" borderId="0" xfId="72" applyFont="1" applyFill="1" applyAlignment="1">
      <alignment horizontal="center"/>
      <protection/>
    </xf>
    <xf numFmtId="0" fontId="24" fillId="0" borderId="0" xfId="52" applyFont="1" applyBorder="1" applyAlignment="1" applyProtection="1">
      <alignment vertical="center"/>
      <protection/>
    </xf>
    <xf numFmtId="0" fontId="24" fillId="0" borderId="0" xfId="72" applyFont="1" applyFill="1" applyAlignment="1">
      <alignment horizontal="center" shrinkToFit="1"/>
      <protection/>
    </xf>
    <xf numFmtId="49" fontId="24" fillId="0" borderId="0" xfId="72" applyNumberFormat="1" applyFont="1" applyFill="1" applyAlignment="1">
      <alignment horizontal="center" shrinkToFit="1"/>
      <protection/>
    </xf>
    <xf numFmtId="0" fontId="24" fillId="0" borderId="0" xfId="72" applyFont="1" applyFill="1" applyAlignment="1">
      <alignment vertical="center" shrinkToFit="1"/>
      <protection/>
    </xf>
    <xf numFmtId="0" fontId="59" fillId="35" borderId="36" xfId="72" applyFont="1" applyFill="1" applyBorder="1" applyAlignment="1">
      <alignment horizontal="center" vertical="center" shrinkToFit="1"/>
      <protection/>
    </xf>
    <xf numFmtId="0" fontId="59" fillId="35" borderId="37" xfId="72" applyFont="1" applyFill="1" applyBorder="1" applyAlignment="1">
      <alignment horizontal="center" vertical="center" shrinkToFit="1"/>
      <protection/>
    </xf>
    <xf numFmtId="0" fontId="51" fillId="0" borderId="27" xfId="72" applyFont="1" applyFill="1" applyBorder="1" applyAlignment="1">
      <alignment horizontal="center" vertical="center" shrinkToFit="1"/>
      <protection/>
    </xf>
    <xf numFmtId="207" fontId="70" fillId="36" borderId="0" xfId="72" applyNumberFormat="1" applyFont="1" applyFill="1" applyBorder="1" applyAlignment="1">
      <alignment horizontal="center" vertical="center" shrinkToFit="1"/>
      <protection/>
    </xf>
    <xf numFmtId="181" fontId="70" fillId="36" borderId="0" xfId="72" applyNumberFormat="1" applyFont="1" applyFill="1" applyBorder="1" applyAlignment="1">
      <alignment horizontal="center" vertical="center" shrinkToFit="1"/>
      <protection/>
    </xf>
    <xf numFmtId="176" fontId="70" fillId="36" borderId="40" xfId="72" applyNumberFormat="1" applyFont="1" applyFill="1" applyBorder="1" applyAlignment="1">
      <alignment horizontal="center" vertical="center" shrinkToFit="1"/>
      <protection/>
    </xf>
    <xf numFmtId="176" fontId="70" fillId="36" borderId="22" xfId="72" applyNumberFormat="1" applyFont="1" applyFill="1" applyBorder="1" applyAlignment="1">
      <alignment horizontal="center" vertical="center" shrinkToFit="1"/>
      <protection/>
    </xf>
    <xf numFmtId="181" fontId="70" fillId="36" borderId="27" xfId="72" applyNumberFormat="1" applyFont="1" applyFill="1" applyBorder="1" applyAlignment="1">
      <alignment horizontal="center" vertical="center" shrinkToFit="1"/>
      <protection/>
    </xf>
    <xf numFmtId="207" fontId="70" fillId="36" borderId="22" xfId="72" applyNumberFormat="1" applyFont="1" applyFill="1" applyBorder="1" applyAlignment="1">
      <alignment horizontal="center" vertical="center" shrinkToFit="1"/>
      <protection/>
    </xf>
    <xf numFmtId="181" fontId="70" fillId="36" borderId="23" xfId="72" applyNumberFormat="1" applyFont="1" applyFill="1" applyBorder="1" applyAlignment="1">
      <alignment horizontal="center" vertical="center" shrinkToFit="1"/>
      <protection/>
    </xf>
    <xf numFmtId="0" fontId="59" fillId="35" borderId="39" xfId="72" applyFont="1" applyFill="1" applyBorder="1" applyAlignment="1">
      <alignment horizontal="center" vertical="center" shrinkToFit="1"/>
      <protection/>
    </xf>
    <xf numFmtId="0" fontId="71" fillId="36" borderId="27" xfId="72" applyFont="1" applyFill="1" applyBorder="1" applyAlignment="1">
      <alignment horizontal="left" vertical="center" shrinkToFit="1"/>
      <protection/>
    </xf>
    <xf numFmtId="181" fontId="70" fillId="36" borderId="41" xfId="72" applyNumberFormat="1" applyFont="1" applyFill="1" applyBorder="1" applyAlignment="1">
      <alignment horizontal="center" vertical="center" shrinkToFit="1"/>
      <protection/>
    </xf>
    <xf numFmtId="207" fontId="70" fillId="35" borderId="22" xfId="72" applyNumberFormat="1" applyFont="1" applyFill="1" applyBorder="1" applyAlignment="1">
      <alignment horizontal="center" vertical="center" shrinkToFit="1"/>
      <protection/>
    </xf>
    <xf numFmtId="181" fontId="70" fillId="36" borderId="21" xfId="72" applyNumberFormat="1" applyFont="1" applyFill="1" applyBorder="1" applyAlignment="1">
      <alignment horizontal="center" vertical="center" shrinkToFit="1"/>
      <protection/>
    </xf>
    <xf numFmtId="176" fontId="70" fillId="36" borderId="42" xfId="72" applyNumberFormat="1" applyFont="1" applyFill="1" applyBorder="1" applyAlignment="1">
      <alignment horizontal="center" vertical="center" shrinkToFit="1"/>
      <protection/>
    </xf>
    <xf numFmtId="0" fontId="59" fillId="35" borderId="27" xfId="72" applyFont="1" applyFill="1" applyBorder="1" applyAlignment="1">
      <alignment horizontal="center" vertical="center" shrinkToFit="1"/>
      <protection/>
    </xf>
    <xf numFmtId="181" fontId="70" fillId="36" borderId="43" xfId="72" applyNumberFormat="1" applyFont="1" applyFill="1" applyBorder="1" applyAlignment="1">
      <alignment horizontal="center" vertical="center" shrinkToFit="1"/>
      <protection/>
    </xf>
    <xf numFmtId="207" fontId="70" fillId="36" borderId="21" xfId="72" applyNumberFormat="1" applyFont="1" applyFill="1" applyBorder="1" applyAlignment="1">
      <alignment horizontal="center" vertical="center" shrinkToFit="1"/>
      <protection/>
    </xf>
    <xf numFmtId="0" fontId="59" fillId="35" borderId="18" xfId="72" applyFont="1" applyFill="1" applyBorder="1" applyAlignment="1">
      <alignment horizontal="center" vertical="center" shrinkToFit="1"/>
      <protection/>
    </xf>
    <xf numFmtId="0" fontId="51" fillId="7" borderId="44" xfId="72" applyFont="1" applyFill="1" applyBorder="1" applyAlignment="1">
      <alignment horizontal="center" vertical="center" shrinkToFit="1"/>
      <protection/>
    </xf>
    <xf numFmtId="176" fontId="70" fillId="36" borderId="45" xfId="72" applyNumberFormat="1" applyFont="1" applyFill="1" applyBorder="1" applyAlignment="1">
      <alignment horizontal="center" vertical="center" shrinkToFit="1"/>
      <protection/>
    </xf>
    <xf numFmtId="0" fontId="59" fillId="35" borderId="26" xfId="72" applyFont="1" applyFill="1" applyBorder="1" applyAlignment="1">
      <alignment horizontal="center" vertical="center" shrinkToFit="1"/>
      <protection/>
    </xf>
    <xf numFmtId="176" fontId="69" fillId="7" borderId="32" xfId="72" applyNumberFormat="1" applyFont="1" applyFill="1" applyBorder="1" applyAlignment="1">
      <alignment horizontal="center" vertical="center" shrinkToFit="1"/>
      <protection/>
    </xf>
    <xf numFmtId="176" fontId="69" fillId="7" borderId="42" xfId="72" applyNumberFormat="1" applyFont="1" applyFill="1" applyBorder="1" applyAlignment="1">
      <alignment horizontal="center" vertical="center" shrinkToFit="1"/>
      <protection/>
    </xf>
    <xf numFmtId="181" fontId="69" fillId="7" borderId="43" xfId="72" applyNumberFormat="1" applyFont="1" applyFill="1" applyBorder="1" applyAlignment="1">
      <alignment horizontal="center" vertical="center" shrinkToFit="1"/>
      <protection/>
    </xf>
    <xf numFmtId="176" fontId="69" fillId="7" borderId="22" xfId="72" applyNumberFormat="1" applyFont="1" applyFill="1" applyBorder="1" applyAlignment="1">
      <alignment horizontal="center" vertical="center" shrinkToFit="1"/>
      <protection/>
    </xf>
    <xf numFmtId="0" fontId="51" fillId="7" borderId="18" xfId="72" applyFont="1" applyFill="1" applyBorder="1" applyAlignment="1">
      <alignment horizontal="center" vertical="center" shrinkToFit="1"/>
      <protection/>
    </xf>
    <xf numFmtId="176" fontId="69" fillId="7" borderId="45" xfId="72" applyNumberFormat="1" applyFont="1" applyFill="1" applyBorder="1" applyAlignment="1">
      <alignment horizontal="center" vertical="center" shrinkToFit="1"/>
      <protection/>
    </xf>
    <xf numFmtId="0" fontId="51" fillId="7" borderId="26" xfId="72" applyFont="1" applyFill="1" applyBorder="1" applyAlignment="1">
      <alignment horizontal="center" vertical="center" shrinkToFit="1"/>
      <protection/>
    </xf>
    <xf numFmtId="176" fontId="69" fillId="0" borderId="32" xfId="72" applyNumberFormat="1" applyFont="1" applyFill="1" applyBorder="1" applyAlignment="1">
      <alignment horizontal="center" vertical="center" shrinkToFit="1"/>
      <protection/>
    </xf>
    <xf numFmtId="176" fontId="69" fillId="0" borderId="42" xfId="72" applyNumberFormat="1" applyFont="1" applyFill="1" applyBorder="1" applyAlignment="1">
      <alignment horizontal="center" vertical="center" shrinkToFit="1"/>
      <protection/>
    </xf>
    <xf numFmtId="181" fontId="69" fillId="0" borderId="43" xfId="72" applyNumberFormat="1" applyFont="1" applyFill="1" applyBorder="1" applyAlignment="1">
      <alignment horizontal="center" vertical="center" shrinkToFit="1"/>
      <protection/>
    </xf>
    <xf numFmtId="176" fontId="69" fillId="0" borderId="22" xfId="72" applyNumberFormat="1" applyFont="1" applyFill="1" applyBorder="1" applyAlignment="1">
      <alignment horizontal="center" vertical="center" shrinkToFit="1"/>
      <protection/>
    </xf>
    <xf numFmtId="0" fontId="51" fillId="0" borderId="18" xfId="72" applyFont="1" applyFill="1" applyBorder="1" applyAlignment="1">
      <alignment horizontal="center" vertical="center" shrinkToFit="1"/>
      <protection/>
    </xf>
    <xf numFmtId="176" fontId="69" fillId="0" borderId="45" xfId="72" applyNumberFormat="1" applyFont="1" applyFill="1" applyBorder="1" applyAlignment="1">
      <alignment horizontal="center" vertical="center" shrinkToFit="1"/>
      <protection/>
    </xf>
    <xf numFmtId="0" fontId="51" fillId="0" borderId="26" xfId="72" applyFont="1" applyFill="1" applyBorder="1" applyAlignment="1">
      <alignment horizontal="center" vertical="center" shrinkToFit="1"/>
      <protection/>
    </xf>
    <xf numFmtId="181" fontId="18" fillId="7" borderId="27" xfId="72" applyNumberFormat="1" applyFont="1" applyFill="1" applyBorder="1" applyAlignment="1">
      <alignment horizontal="left" vertical="center" shrinkToFit="1"/>
      <protection/>
    </xf>
    <xf numFmtId="0" fontId="51" fillId="7" borderId="23" xfId="72" applyFont="1" applyFill="1" applyBorder="1" applyAlignment="1">
      <alignment horizontal="center" vertical="center" shrinkToFit="1"/>
      <protection/>
    </xf>
    <xf numFmtId="207" fontId="69" fillId="0" borderId="16" xfId="72" applyNumberFormat="1" applyFont="1" applyFill="1" applyBorder="1" applyAlignment="1">
      <alignment horizontal="center" vertical="center" shrinkToFit="1"/>
      <protection/>
    </xf>
    <xf numFmtId="181" fontId="69" fillId="0" borderId="17" xfId="72" applyNumberFormat="1" applyFont="1" applyFill="1" applyBorder="1" applyAlignment="1">
      <alignment horizontal="center" vertical="center" shrinkToFit="1"/>
      <protection/>
    </xf>
    <xf numFmtId="0" fontId="51" fillId="0" borderId="38" xfId="72" applyFont="1" applyFill="1" applyBorder="1" applyAlignment="1">
      <alignment horizontal="center" vertical="center" shrinkToFit="1"/>
      <protection/>
    </xf>
    <xf numFmtId="176" fontId="17" fillId="0" borderId="40" xfId="72" applyNumberFormat="1" applyFont="1" applyFill="1" applyBorder="1" applyAlignment="1">
      <alignment horizontal="center" vertical="center" shrinkToFit="1"/>
      <protection/>
    </xf>
    <xf numFmtId="181" fontId="17" fillId="0" borderId="43" xfId="72" applyNumberFormat="1" applyFont="1" applyFill="1" applyBorder="1" applyAlignment="1">
      <alignment horizontal="center" vertical="center" shrinkToFit="1"/>
      <protection/>
    </xf>
    <xf numFmtId="207" fontId="17" fillId="0" borderId="40" xfId="72" applyNumberFormat="1" applyFont="1" applyFill="1" applyBorder="1" applyAlignment="1">
      <alignment horizontal="center" vertical="center" shrinkToFit="1"/>
      <protection/>
    </xf>
    <xf numFmtId="181" fontId="17" fillId="0" borderId="46" xfId="72" applyNumberFormat="1" applyFont="1" applyFill="1" applyBorder="1" applyAlignment="1">
      <alignment horizontal="center" vertical="center" shrinkToFit="1"/>
      <protection/>
    </xf>
    <xf numFmtId="0" fontId="51" fillId="0" borderId="39" xfId="72" applyFont="1" applyFill="1" applyBorder="1" applyAlignment="1">
      <alignment horizontal="center" vertical="center" shrinkToFit="1"/>
      <protection/>
    </xf>
    <xf numFmtId="181" fontId="18" fillId="0" borderId="27" xfId="72" applyNumberFormat="1" applyFont="1" applyFill="1" applyBorder="1" applyAlignment="1">
      <alignment horizontal="left" vertical="center" shrinkToFit="1"/>
      <protection/>
    </xf>
    <xf numFmtId="0" fontId="51" fillId="0" borderId="23" xfId="72" applyFont="1" applyFill="1" applyBorder="1" applyAlignment="1">
      <alignment horizontal="center" vertical="center" shrinkToFit="1"/>
      <protection/>
    </xf>
    <xf numFmtId="207" fontId="17" fillId="0" borderId="25" xfId="72" applyNumberFormat="1" applyFont="1" applyFill="1" applyBorder="1" applyAlignment="1">
      <alignment horizontal="center" vertical="center" shrinkToFit="1"/>
      <protection/>
    </xf>
    <xf numFmtId="181" fontId="17" fillId="0" borderId="13" xfId="72" applyNumberFormat="1" applyFont="1" applyFill="1" applyBorder="1" applyAlignment="1">
      <alignment horizontal="center" vertical="center" shrinkToFit="1"/>
      <protection/>
    </xf>
    <xf numFmtId="181" fontId="69" fillId="0" borderId="26" xfId="72" applyNumberFormat="1" applyFont="1" applyFill="1" applyBorder="1" applyAlignment="1">
      <alignment horizontal="center" vertical="center" shrinkToFit="1"/>
      <protection/>
    </xf>
    <xf numFmtId="176" fontId="69" fillId="0" borderId="47" xfId="72" applyNumberFormat="1" applyFont="1" applyFill="1" applyBorder="1" applyAlignment="1">
      <alignment horizontal="center" vertical="center" shrinkToFit="1"/>
      <protection/>
    </xf>
    <xf numFmtId="0" fontId="51" fillId="0" borderId="43" xfId="72" applyFont="1" applyFill="1" applyBorder="1" applyAlignment="1">
      <alignment horizontal="center" vertical="center" shrinkToFit="1"/>
      <protection/>
    </xf>
    <xf numFmtId="176" fontId="69" fillId="0" borderId="40" xfId="72" applyNumberFormat="1" applyFont="1" applyFill="1" applyBorder="1" applyAlignment="1">
      <alignment horizontal="center" vertical="center" shrinkToFit="1"/>
      <protection/>
    </xf>
    <xf numFmtId="0" fontId="59" fillId="35" borderId="23" xfId="72" applyFont="1" applyFill="1" applyBorder="1" applyAlignment="1">
      <alignment horizontal="center" vertical="center" shrinkToFit="1"/>
      <protection/>
    </xf>
    <xf numFmtId="0" fontId="14" fillId="12" borderId="48" xfId="72" applyFont="1" applyFill="1" applyBorder="1" applyAlignment="1">
      <alignment horizontal="center" vertical="center" shrinkToFit="1"/>
      <protection/>
    </xf>
    <xf numFmtId="0" fontId="14" fillId="12" borderId="49" xfId="72" applyFont="1" applyFill="1" applyBorder="1" applyAlignment="1">
      <alignment horizontal="center" vertical="center" shrinkToFit="1"/>
      <protection/>
    </xf>
    <xf numFmtId="0" fontId="14" fillId="12" borderId="50" xfId="72" applyFont="1" applyFill="1" applyBorder="1" applyAlignment="1">
      <alignment horizontal="center" vertical="center" shrinkToFit="1"/>
      <protection/>
    </xf>
    <xf numFmtId="0" fontId="14" fillId="12" borderId="28" xfId="72" applyNumberFormat="1" applyFont="1" applyFill="1" applyBorder="1" applyAlignment="1">
      <alignment horizontal="center" vertical="center" shrinkToFit="1"/>
      <protection/>
    </xf>
    <xf numFmtId="0" fontId="14" fillId="12" borderId="51" xfId="72" applyFont="1" applyFill="1" applyBorder="1" applyAlignment="1">
      <alignment horizontal="center" vertical="center" shrinkToFit="1"/>
      <protection/>
    </xf>
    <xf numFmtId="0" fontId="14" fillId="8" borderId="52" xfId="72" applyFont="1" applyFill="1" applyBorder="1" applyAlignment="1">
      <alignment horizontal="center" vertical="center" wrapText="1" shrinkToFit="1"/>
      <protection/>
    </xf>
    <xf numFmtId="0" fontId="14" fillId="8" borderId="53" xfId="72" applyFont="1" applyFill="1" applyBorder="1" applyAlignment="1">
      <alignment horizontal="left" vertical="center" wrapText="1" shrinkToFit="1"/>
      <protection/>
    </xf>
    <xf numFmtId="176" fontId="70" fillId="36" borderId="54" xfId="72" applyNumberFormat="1" applyFont="1" applyFill="1" applyBorder="1" applyAlignment="1">
      <alignment horizontal="right" vertical="center" shrinkToFit="1"/>
      <protection/>
    </xf>
    <xf numFmtId="176" fontId="70" fillId="36" borderId="20" xfId="72" applyNumberFormat="1" applyFont="1" applyFill="1" applyBorder="1" applyAlignment="1">
      <alignment horizontal="right" vertical="center" shrinkToFit="1"/>
      <protection/>
    </xf>
    <xf numFmtId="176" fontId="70" fillId="36" borderId="14" xfId="72" applyNumberFormat="1" applyFont="1" applyFill="1" applyBorder="1" applyAlignment="1">
      <alignment horizontal="right" vertical="center" shrinkToFit="1"/>
      <protection/>
    </xf>
    <xf numFmtId="176" fontId="70" fillId="36" borderId="24" xfId="72" applyNumberFormat="1" applyFont="1" applyFill="1" applyBorder="1" applyAlignment="1">
      <alignment horizontal="right" vertical="center" shrinkToFit="1"/>
      <protection/>
    </xf>
    <xf numFmtId="0" fontId="14" fillId="12" borderId="55" xfId="72" applyFont="1" applyFill="1" applyBorder="1" applyAlignment="1">
      <alignment horizontal="center" vertical="center" shrinkToFit="1"/>
      <protection/>
    </xf>
    <xf numFmtId="181" fontId="17" fillId="0" borderId="41" xfId="72" applyNumberFormat="1" applyFont="1" applyFill="1" applyBorder="1" applyAlignment="1">
      <alignment horizontal="center" vertical="center" shrinkToFit="1"/>
      <protection/>
    </xf>
    <xf numFmtId="181" fontId="17" fillId="0" borderId="31" xfId="72" applyNumberFormat="1" applyFont="1" applyFill="1" applyBorder="1" applyAlignment="1">
      <alignment horizontal="center" vertical="center" shrinkToFit="1"/>
      <protection/>
    </xf>
    <xf numFmtId="181" fontId="17" fillId="7" borderId="30" xfId="72" applyNumberFormat="1" applyFont="1" applyFill="1" applyBorder="1" applyAlignment="1">
      <alignment horizontal="center" vertical="center" shrinkToFit="1"/>
      <protection/>
    </xf>
    <xf numFmtId="181" fontId="17" fillId="7" borderId="41" xfId="72" applyNumberFormat="1" applyFont="1" applyFill="1" applyBorder="1" applyAlignment="1">
      <alignment horizontal="center" vertical="center" shrinkToFit="1"/>
      <protection/>
    </xf>
    <xf numFmtId="181" fontId="17" fillId="7" borderId="31" xfId="72" applyNumberFormat="1" applyFont="1" applyFill="1" applyBorder="1" applyAlignment="1">
      <alignment horizontal="center" vertical="center" shrinkToFit="1"/>
      <protection/>
    </xf>
    <xf numFmtId="181" fontId="17" fillId="0" borderId="56" xfId="72" applyNumberFormat="1" applyFont="1" applyFill="1" applyBorder="1" applyAlignment="1">
      <alignment horizontal="center" vertical="center" shrinkToFit="1"/>
      <protection/>
    </xf>
    <xf numFmtId="176" fontId="17" fillId="0" borderId="30" xfId="72" applyNumberFormat="1" applyFont="1" applyFill="1" applyBorder="1" applyAlignment="1">
      <alignment horizontal="center" vertical="center" shrinkToFit="1"/>
      <protection/>
    </xf>
    <xf numFmtId="181" fontId="17" fillId="0" borderId="30" xfId="72" applyNumberFormat="1" applyFont="1" applyFill="1" applyBorder="1" applyAlignment="1">
      <alignment horizontal="center" vertical="center" shrinkToFit="1"/>
      <protection/>
    </xf>
    <xf numFmtId="181" fontId="17" fillId="7" borderId="56" xfId="72" applyNumberFormat="1" applyFont="1" applyFill="1" applyBorder="1" applyAlignment="1">
      <alignment horizontal="center" vertical="center" shrinkToFit="1"/>
      <protection/>
    </xf>
    <xf numFmtId="0" fontId="12" fillId="0" borderId="27" xfId="72" applyFont="1" applyFill="1" applyBorder="1" applyAlignment="1">
      <alignment horizontal="left" vertical="center" shrinkToFit="1"/>
      <protection/>
    </xf>
    <xf numFmtId="181" fontId="17" fillId="0" borderId="21" xfId="72" applyNumberFormat="1" applyFont="1" applyFill="1" applyBorder="1" applyAlignment="1">
      <alignment horizontal="center" vertical="center" shrinkToFit="1"/>
      <protection/>
    </xf>
    <xf numFmtId="181" fontId="17" fillId="0" borderId="27" xfId="72" applyNumberFormat="1" applyFont="1" applyFill="1" applyBorder="1" applyAlignment="1">
      <alignment horizontal="center" vertical="center" shrinkToFit="1"/>
      <protection/>
    </xf>
    <xf numFmtId="207" fontId="17" fillId="0" borderId="22" xfId="72" applyNumberFormat="1" applyFont="1" applyFill="1" applyBorder="1" applyAlignment="1">
      <alignment horizontal="center" vertical="center" shrinkToFit="1"/>
      <protection/>
    </xf>
    <xf numFmtId="181" fontId="17" fillId="0" borderId="24" xfId="72" applyNumberFormat="1" applyFont="1" applyFill="1" applyBorder="1" applyAlignment="1">
      <alignment horizontal="center" vertical="center" shrinkToFit="1"/>
      <protection/>
    </xf>
    <xf numFmtId="176" fontId="17" fillId="0" borderId="14" xfId="72" applyNumberFormat="1" applyFont="1" applyFill="1" applyBorder="1" applyAlignment="1">
      <alignment horizontal="right" vertical="center" shrinkToFit="1"/>
      <protection/>
    </xf>
    <xf numFmtId="181" fontId="17" fillId="0" borderId="12" xfId="72" applyNumberFormat="1" applyFont="1" applyFill="1" applyBorder="1" applyAlignment="1">
      <alignment horizontal="center" vertical="center" shrinkToFit="1"/>
      <protection/>
    </xf>
    <xf numFmtId="207" fontId="17" fillId="0" borderId="14" xfId="72" applyNumberFormat="1" applyFont="1" applyFill="1" applyBorder="1" applyAlignment="1">
      <alignment horizontal="center" vertical="center" shrinkToFit="1"/>
      <protection/>
    </xf>
    <xf numFmtId="181" fontId="17" fillId="0" borderId="20" xfId="72" applyNumberFormat="1" applyFont="1" applyFill="1" applyBorder="1" applyAlignment="1">
      <alignment horizontal="center" vertical="center" shrinkToFit="1"/>
      <protection/>
    </xf>
    <xf numFmtId="207" fontId="17" fillId="0" borderId="15" xfId="72" applyNumberFormat="1" applyFont="1" applyFill="1" applyBorder="1" applyAlignment="1">
      <alignment horizontal="center" vertical="center" shrinkToFit="1"/>
      <protection/>
    </xf>
    <xf numFmtId="0" fontId="14" fillId="0" borderId="39" xfId="72" applyFont="1" applyFill="1" applyBorder="1" applyAlignment="1">
      <alignment horizontal="center" vertical="center" shrinkToFit="1"/>
      <protection/>
    </xf>
    <xf numFmtId="0" fontId="14" fillId="0" borderId="27" xfId="72" applyFont="1" applyFill="1" applyBorder="1" applyAlignment="1">
      <alignment horizontal="center" vertical="center" shrinkToFit="1"/>
      <protection/>
    </xf>
    <xf numFmtId="0" fontId="59" fillId="35" borderId="21" xfId="72" applyFont="1" applyFill="1" applyBorder="1" applyAlignment="1">
      <alignment horizontal="center" vertical="center" shrinkToFit="1"/>
      <protection/>
    </xf>
    <xf numFmtId="176" fontId="70" fillId="36" borderId="57" xfId="72" applyNumberFormat="1" applyFont="1" applyFill="1" applyBorder="1" applyAlignment="1">
      <alignment horizontal="center" vertical="center" shrinkToFit="1"/>
      <protection/>
    </xf>
    <xf numFmtId="0" fontId="51" fillId="0" borderId="0" xfId="72" applyFont="1" applyFill="1" applyBorder="1" applyAlignment="1">
      <alignment horizontal="center" vertical="center" shrinkToFit="1"/>
      <protection/>
    </xf>
    <xf numFmtId="181" fontId="69" fillId="0" borderId="29" xfId="72" applyNumberFormat="1" applyFont="1" applyFill="1" applyBorder="1" applyAlignment="1">
      <alignment horizontal="center" vertical="center" shrinkToFit="1"/>
      <protection/>
    </xf>
    <xf numFmtId="0" fontId="51" fillId="0" borderId="29" xfId="72" applyFont="1" applyFill="1" applyBorder="1" applyAlignment="1">
      <alignment horizontal="center" vertical="center" shrinkToFit="1"/>
      <protection/>
    </xf>
    <xf numFmtId="176" fontId="17" fillId="37" borderId="20" xfId="72" applyNumberFormat="1" applyFont="1" applyFill="1" applyBorder="1" applyAlignment="1">
      <alignment horizontal="center" vertical="center" shrinkToFit="1"/>
      <protection/>
    </xf>
    <xf numFmtId="181" fontId="17" fillId="37" borderId="20" xfId="72" applyNumberFormat="1" applyFont="1" applyFill="1" applyBorder="1" applyAlignment="1">
      <alignment horizontal="center" vertical="center" shrinkToFit="1"/>
      <protection/>
    </xf>
    <xf numFmtId="207" fontId="69" fillId="37" borderId="16" xfId="72" applyNumberFormat="1" applyFont="1" applyFill="1" applyBorder="1" applyAlignment="1">
      <alignment horizontal="center" vertical="center" shrinkToFit="1"/>
      <protection/>
    </xf>
    <xf numFmtId="181" fontId="69" fillId="37" borderId="19" xfId="72" applyNumberFormat="1" applyFont="1" applyFill="1" applyBorder="1" applyAlignment="1">
      <alignment horizontal="center" vertical="center" shrinkToFit="1"/>
      <protection/>
    </xf>
    <xf numFmtId="176" fontId="17" fillId="37" borderId="16" xfId="72" applyNumberFormat="1" applyFont="1" applyFill="1" applyBorder="1" applyAlignment="1">
      <alignment horizontal="center" vertical="center" shrinkToFit="1"/>
      <protection/>
    </xf>
    <xf numFmtId="181" fontId="17" fillId="37" borderId="19" xfId="72" applyNumberFormat="1" applyFont="1" applyFill="1" applyBorder="1" applyAlignment="1">
      <alignment horizontal="center" vertical="center" shrinkToFit="1"/>
      <protection/>
    </xf>
    <xf numFmtId="207" fontId="17" fillId="37" borderId="16" xfId="72" applyNumberFormat="1" applyFont="1" applyFill="1" applyBorder="1" applyAlignment="1">
      <alignment horizontal="center" vertical="center" shrinkToFit="1"/>
      <protection/>
    </xf>
    <xf numFmtId="181" fontId="17" fillId="37" borderId="17" xfId="72" applyNumberFormat="1" applyFont="1" applyFill="1" applyBorder="1" applyAlignment="1">
      <alignment horizontal="center" vertical="center" shrinkToFit="1"/>
      <protection/>
    </xf>
    <xf numFmtId="0" fontId="51" fillId="37" borderId="38" xfId="72" applyFont="1" applyFill="1" applyBorder="1" applyAlignment="1">
      <alignment horizontal="center" vertical="center" shrinkToFit="1"/>
      <protection/>
    </xf>
    <xf numFmtId="181" fontId="18" fillId="37" borderId="19" xfId="72" applyNumberFormat="1" applyFont="1" applyFill="1" applyBorder="1" applyAlignment="1">
      <alignment horizontal="left" vertical="center" shrinkToFit="1"/>
      <protection/>
    </xf>
    <xf numFmtId="181" fontId="17" fillId="37" borderId="56" xfId="72" applyNumberFormat="1" applyFont="1" applyFill="1" applyBorder="1" applyAlignment="1">
      <alignment horizontal="center" vertical="center" shrinkToFit="1"/>
      <protection/>
    </xf>
    <xf numFmtId="181" fontId="69" fillId="37" borderId="43" xfId="72" applyNumberFormat="1" applyFont="1" applyFill="1" applyBorder="1" applyAlignment="1">
      <alignment horizontal="center" vertical="center" shrinkToFit="1"/>
      <protection/>
    </xf>
    <xf numFmtId="0" fontId="51" fillId="37" borderId="0" xfId="72" applyFont="1" applyFill="1" applyBorder="1" applyAlignment="1">
      <alignment horizontal="center" vertical="center" shrinkToFit="1"/>
      <protection/>
    </xf>
    <xf numFmtId="181" fontId="69" fillId="37" borderId="29" xfId="72" applyNumberFormat="1" applyFont="1" applyFill="1" applyBorder="1" applyAlignment="1">
      <alignment horizontal="center" vertical="center" shrinkToFit="1"/>
      <protection/>
    </xf>
    <xf numFmtId="0" fontId="51" fillId="37" borderId="29" xfId="72" applyFont="1" applyFill="1" applyBorder="1" applyAlignment="1">
      <alignment horizontal="center" vertical="center" shrinkToFit="1"/>
      <protection/>
    </xf>
    <xf numFmtId="0" fontId="51" fillId="37" borderId="43" xfId="72" applyFont="1" applyFill="1" applyBorder="1" applyAlignment="1">
      <alignment horizontal="center" vertical="center" shrinkToFit="1"/>
      <protection/>
    </xf>
    <xf numFmtId="176" fontId="69" fillId="37" borderId="22" xfId="72" applyNumberFormat="1" applyFont="1" applyFill="1" applyBorder="1" applyAlignment="1">
      <alignment horizontal="center" vertical="center" shrinkToFit="1"/>
      <protection/>
    </xf>
    <xf numFmtId="0" fontId="51" fillId="37" borderId="27" xfId="72" applyFont="1" applyFill="1" applyBorder="1" applyAlignment="1">
      <alignment horizontal="center" vertical="center" shrinkToFit="1"/>
      <protection/>
    </xf>
    <xf numFmtId="181" fontId="69" fillId="37" borderId="12" xfId="72" applyNumberFormat="1" applyFont="1" applyFill="1" applyBorder="1" applyAlignment="1">
      <alignment horizontal="center" vertical="center" shrinkToFit="1"/>
      <protection/>
    </xf>
    <xf numFmtId="0" fontId="51" fillId="37" borderId="44" xfId="72" applyFont="1" applyFill="1" applyBorder="1" applyAlignment="1">
      <alignment horizontal="center" vertical="center" shrinkToFit="1"/>
      <protection/>
    </xf>
    <xf numFmtId="181" fontId="17" fillId="37" borderId="14" xfId="72" applyNumberFormat="1" applyFont="1" applyFill="1" applyBorder="1" applyAlignment="1">
      <alignment horizontal="center" vertical="center" shrinkToFit="1"/>
      <protection/>
    </xf>
    <xf numFmtId="176" fontId="69" fillId="37" borderId="42" xfId="72" applyNumberFormat="1" applyFont="1" applyFill="1" applyBorder="1" applyAlignment="1">
      <alignment horizontal="center" vertical="center" shrinkToFit="1"/>
      <protection/>
    </xf>
    <xf numFmtId="181" fontId="69" fillId="37" borderId="27" xfId="72" applyNumberFormat="1" applyFont="1" applyFill="1" applyBorder="1" applyAlignment="1">
      <alignment horizontal="center" vertical="center" shrinkToFit="1"/>
      <protection/>
    </xf>
    <xf numFmtId="0" fontId="51" fillId="37" borderId="34" xfId="72" applyFont="1" applyFill="1" applyBorder="1" applyAlignment="1">
      <alignment horizontal="center" vertical="center" shrinkToFit="1"/>
      <protection/>
    </xf>
    <xf numFmtId="176" fontId="69" fillId="37" borderId="32" xfId="72" applyNumberFormat="1" applyFont="1" applyFill="1" applyBorder="1" applyAlignment="1">
      <alignment horizontal="center" vertical="center" shrinkToFit="1"/>
      <protection/>
    </xf>
    <xf numFmtId="0" fontId="51" fillId="37" borderId="12" xfId="72" applyFont="1" applyFill="1" applyBorder="1" applyAlignment="1">
      <alignment horizontal="center" vertical="center" shrinkToFit="1"/>
      <protection/>
    </xf>
    <xf numFmtId="176" fontId="69" fillId="37" borderId="15" xfId="72" applyNumberFormat="1" applyFont="1" applyFill="1" applyBorder="1" applyAlignment="1">
      <alignment horizontal="center" vertical="center" shrinkToFit="1"/>
      <protection/>
    </xf>
    <xf numFmtId="0" fontId="51" fillId="37" borderId="18" xfId="72" applyFont="1" applyFill="1" applyBorder="1" applyAlignment="1">
      <alignment horizontal="center" vertical="center" shrinkToFit="1"/>
      <protection/>
    </xf>
    <xf numFmtId="207" fontId="69" fillId="37" borderId="15" xfId="72" applyNumberFormat="1" applyFont="1" applyFill="1" applyBorder="1" applyAlignment="1">
      <alignment horizontal="center" vertical="center" shrinkToFit="1"/>
      <protection/>
    </xf>
    <xf numFmtId="176" fontId="17" fillId="37" borderId="15" xfId="72" applyNumberFormat="1" applyFont="1" applyFill="1" applyBorder="1" applyAlignment="1">
      <alignment horizontal="center" vertical="center" shrinkToFit="1"/>
      <protection/>
    </xf>
    <xf numFmtId="181" fontId="17" fillId="37" borderId="12" xfId="72" applyNumberFormat="1" applyFont="1" applyFill="1" applyBorder="1" applyAlignment="1">
      <alignment horizontal="center" vertical="center" shrinkToFit="1"/>
      <protection/>
    </xf>
    <xf numFmtId="207" fontId="17" fillId="37" borderId="15" xfId="72" applyNumberFormat="1" applyFont="1" applyFill="1" applyBorder="1" applyAlignment="1">
      <alignment horizontal="center" vertical="center" shrinkToFit="1"/>
      <protection/>
    </xf>
    <xf numFmtId="181" fontId="17" fillId="37" borderId="18" xfId="72" applyNumberFormat="1" applyFont="1" applyFill="1" applyBorder="1" applyAlignment="1">
      <alignment horizontal="center" vertical="center" shrinkToFit="1"/>
      <protection/>
    </xf>
    <xf numFmtId="0" fontId="51" fillId="37" borderId="36" xfId="72" applyFont="1" applyFill="1" applyBorder="1" applyAlignment="1">
      <alignment horizontal="center" vertical="center" shrinkToFit="1"/>
      <protection/>
    </xf>
    <xf numFmtId="181" fontId="17" fillId="37" borderId="30" xfId="72" applyNumberFormat="1" applyFont="1" applyFill="1" applyBorder="1" applyAlignment="1">
      <alignment horizontal="center" vertical="center" shrinkToFit="1"/>
      <protection/>
    </xf>
    <xf numFmtId="176" fontId="69" fillId="37" borderId="14" xfId="72" applyNumberFormat="1" applyFont="1" applyFill="1" applyBorder="1" applyAlignment="1">
      <alignment horizontal="center" vertical="center" shrinkToFit="1"/>
      <protection/>
    </xf>
    <xf numFmtId="181" fontId="69" fillId="37" borderId="14" xfId="72" applyNumberFormat="1" applyFont="1" applyFill="1" applyBorder="1" applyAlignment="1">
      <alignment horizontal="center" vertical="center" shrinkToFit="1"/>
      <protection/>
    </xf>
    <xf numFmtId="207" fontId="69" fillId="37" borderId="22" xfId="72" applyNumberFormat="1" applyFont="1" applyFill="1" applyBorder="1" applyAlignment="1">
      <alignment horizontal="center" vertical="center" shrinkToFit="1"/>
      <protection/>
    </xf>
    <xf numFmtId="176" fontId="17" fillId="37" borderId="22" xfId="72" applyNumberFormat="1" applyFont="1" applyFill="1" applyBorder="1" applyAlignment="1">
      <alignment horizontal="center" vertical="center" shrinkToFit="1"/>
      <protection/>
    </xf>
    <xf numFmtId="181" fontId="17" fillId="37" borderId="21" xfId="72" applyNumberFormat="1" applyFont="1" applyFill="1" applyBorder="1" applyAlignment="1">
      <alignment horizontal="center" vertical="center" shrinkToFit="1"/>
      <protection/>
    </xf>
    <xf numFmtId="181" fontId="17" fillId="37" borderId="27" xfId="72" applyNumberFormat="1" applyFont="1" applyFill="1" applyBorder="1" applyAlignment="1">
      <alignment horizontal="center" vertical="center" shrinkToFit="1"/>
      <protection/>
    </xf>
    <xf numFmtId="207" fontId="17" fillId="37" borderId="22" xfId="72" applyNumberFormat="1" applyFont="1" applyFill="1" applyBorder="1" applyAlignment="1">
      <alignment horizontal="center" vertical="center" shrinkToFit="1"/>
      <protection/>
    </xf>
    <xf numFmtId="181" fontId="17" fillId="37" borderId="23" xfId="72" applyNumberFormat="1" applyFont="1" applyFill="1" applyBorder="1" applyAlignment="1">
      <alignment horizontal="center" vertical="center" shrinkToFit="1"/>
      <protection/>
    </xf>
    <xf numFmtId="0" fontId="51" fillId="37" borderId="39" xfId="72" applyFont="1" applyFill="1" applyBorder="1" applyAlignment="1">
      <alignment horizontal="center" vertical="center" shrinkToFit="1"/>
      <protection/>
    </xf>
    <xf numFmtId="176" fontId="69" fillId="37" borderId="21" xfId="72" applyNumberFormat="1" applyFont="1" applyFill="1" applyBorder="1" applyAlignment="1">
      <alignment horizontal="center" vertical="center" shrinkToFit="1"/>
      <protection/>
    </xf>
    <xf numFmtId="181" fontId="69" fillId="37" borderId="21" xfId="72" applyNumberFormat="1" applyFont="1" applyFill="1" applyBorder="1" applyAlignment="1">
      <alignment horizontal="center" vertical="center" shrinkToFit="1"/>
      <protection/>
    </xf>
    <xf numFmtId="181" fontId="18" fillId="37" borderId="27" xfId="72" applyNumberFormat="1" applyFont="1" applyFill="1" applyBorder="1" applyAlignment="1">
      <alignment horizontal="left" vertical="center" shrinkToFit="1"/>
      <protection/>
    </xf>
    <xf numFmtId="181" fontId="17" fillId="37" borderId="41" xfId="72" applyNumberFormat="1" applyFont="1" applyFill="1" applyBorder="1" applyAlignment="1">
      <alignment horizontal="center" vertical="center" shrinkToFit="1"/>
      <protection/>
    </xf>
    <xf numFmtId="0" fontId="51" fillId="37" borderId="23" xfId="72" applyFont="1" applyFill="1" applyBorder="1" applyAlignment="1">
      <alignment horizontal="center" vertical="center" shrinkToFit="1"/>
      <protection/>
    </xf>
    <xf numFmtId="176" fontId="69" fillId="37" borderId="24" xfId="72" applyNumberFormat="1" applyFont="1" applyFill="1" applyBorder="1" applyAlignment="1">
      <alignment horizontal="center" vertical="center" shrinkToFit="1"/>
      <protection/>
    </xf>
    <xf numFmtId="181" fontId="69" fillId="37" borderId="24" xfId="72" applyNumberFormat="1" applyFont="1" applyFill="1" applyBorder="1" applyAlignment="1">
      <alignment horizontal="center" vertical="center" shrinkToFit="1"/>
      <protection/>
    </xf>
    <xf numFmtId="207" fontId="69" fillId="37" borderId="25" xfId="72" applyNumberFormat="1" applyFont="1" applyFill="1" applyBorder="1" applyAlignment="1">
      <alignment horizontal="center" vertical="center" shrinkToFit="1"/>
      <protection/>
    </xf>
    <xf numFmtId="181" fontId="69" fillId="37" borderId="13" xfId="72" applyNumberFormat="1" applyFont="1" applyFill="1" applyBorder="1" applyAlignment="1">
      <alignment horizontal="center" vertical="center" shrinkToFit="1"/>
      <protection/>
    </xf>
    <xf numFmtId="176" fontId="17" fillId="37" borderId="25" xfId="72" applyNumberFormat="1" applyFont="1" applyFill="1" applyBorder="1" applyAlignment="1">
      <alignment horizontal="center" vertical="center" shrinkToFit="1"/>
      <protection/>
    </xf>
    <xf numFmtId="181" fontId="17" fillId="37" borderId="24" xfId="72" applyNumberFormat="1" applyFont="1" applyFill="1" applyBorder="1" applyAlignment="1">
      <alignment horizontal="center" vertical="center" shrinkToFit="1"/>
      <protection/>
    </xf>
    <xf numFmtId="181" fontId="17" fillId="37" borderId="13" xfId="72" applyNumberFormat="1" applyFont="1" applyFill="1" applyBorder="1" applyAlignment="1">
      <alignment horizontal="center" vertical="center" shrinkToFit="1"/>
      <protection/>
    </xf>
    <xf numFmtId="207" fontId="17" fillId="37" borderId="25" xfId="72" applyNumberFormat="1" applyFont="1" applyFill="1" applyBorder="1" applyAlignment="1">
      <alignment horizontal="center" vertical="center" shrinkToFit="1"/>
      <protection/>
    </xf>
    <xf numFmtId="181" fontId="17" fillId="37" borderId="26" xfId="72" applyNumberFormat="1" applyFont="1" applyFill="1" applyBorder="1" applyAlignment="1">
      <alignment horizontal="center" vertical="center" shrinkToFit="1"/>
      <protection/>
    </xf>
    <xf numFmtId="0" fontId="51" fillId="37" borderId="37" xfId="72" applyFont="1" applyFill="1" applyBorder="1" applyAlignment="1">
      <alignment horizontal="center" vertical="center" shrinkToFit="1"/>
      <protection/>
    </xf>
    <xf numFmtId="181" fontId="18" fillId="37" borderId="13" xfId="72" applyNumberFormat="1" applyFont="1" applyFill="1" applyBorder="1" applyAlignment="1">
      <alignment horizontal="left" vertical="center" shrinkToFit="1"/>
      <protection/>
    </xf>
    <xf numFmtId="181" fontId="17" fillId="37" borderId="31" xfId="72" applyNumberFormat="1" applyFont="1" applyFill="1" applyBorder="1" applyAlignment="1">
      <alignment horizontal="center" vertical="center" shrinkToFit="1"/>
      <protection/>
    </xf>
    <xf numFmtId="176" fontId="69" fillId="37" borderId="45" xfId="72" applyNumberFormat="1" applyFont="1" applyFill="1" applyBorder="1" applyAlignment="1">
      <alignment horizontal="center" vertical="center" shrinkToFit="1"/>
      <protection/>
    </xf>
    <xf numFmtId="0" fontId="51" fillId="37" borderId="13" xfId="72" applyFont="1" applyFill="1" applyBorder="1" applyAlignment="1">
      <alignment horizontal="center" vertical="center" shrinkToFit="1"/>
      <protection/>
    </xf>
    <xf numFmtId="176" fontId="69" fillId="37" borderId="25" xfId="72" applyNumberFormat="1" applyFont="1" applyFill="1" applyBorder="1" applyAlignment="1">
      <alignment horizontal="center" vertical="center" shrinkToFit="1"/>
      <protection/>
    </xf>
    <xf numFmtId="0" fontId="51" fillId="37" borderId="26" xfId="72" applyFont="1" applyFill="1" applyBorder="1" applyAlignment="1">
      <alignment horizontal="center" vertical="center" shrinkToFit="1"/>
      <protection/>
    </xf>
    <xf numFmtId="0" fontId="51" fillId="37" borderId="35" xfId="72" applyFont="1" applyFill="1" applyBorder="1" applyAlignment="1">
      <alignment horizontal="center" vertical="center" shrinkToFit="1"/>
      <protection/>
    </xf>
    <xf numFmtId="181" fontId="18" fillId="37" borderId="19" xfId="72" applyNumberFormat="1" applyFont="1" applyFill="1" applyBorder="1" applyAlignment="1">
      <alignment horizontal="left" vertical="center" wrapText="1" shrinkToFit="1"/>
      <protection/>
    </xf>
    <xf numFmtId="207" fontId="69" fillId="38" borderId="16" xfId="72" applyNumberFormat="1" applyFont="1" applyFill="1" applyBorder="1" applyAlignment="1">
      <alignment horizontal="center" vertical="center" shrinkToFit="1"/>
      <protection/>
    </xf>
    <xf numFmtId="181" fontId="69" fillId="38" borderId="19" xfId="72" applyNumberFormat="1" applyFont="1" applyFill="1" applyBorder="1" applyAlignment="1">
      <alignment horizontal="center" vertical="center" shrinkToFit="1"/>
      <protection/>
    </xf>
    <xf numFmtId="176" fontId="17" fillId="38" borderId="16" xfId="72" applyNumberFormat="1" applyFont="1" applyFill="1" applyBorder="1" applyAlignment="1">
      <alignment horizontal="center" vertical="center" shrinkToFit="1"/>
      <protection/>
    </xf>
    <xf numFmtId="181" fontId="17" fillId="38" borderId="20" xfId="72" applyNumberFormat="1" applyFont="1" applyFill="1" applyBorder="1" applyAlignment="1">
      <alignment horizontal="center" vertical="center" shrinkToFit="1"/>
      <protection/>
    </xf>
    <xf numFmtId="181" fontId="17" fillId="38" borderId="19" xfId="72" applyNumberFormat="1" applyFont="1" applyFill="1" applyBorder="1" applyAlignment="1">
      <alignment horizontal="center" vertical="center" shrinkToFit="1"/>
      <protection/>
    </xf>
    <xf numFmtId="207" fontId="17" fillId="38" borderId="16" xfId="72" applyNumberFormat="1" applyFont="1" applyFill="1" applyBorder="1" applyAlignment="1">
      <alignment horizontal="center" vertical="center" shrinkToFit="1"/>
      <protection/>
    </xf>
    <xf numFmtId="181" fontId="17" fillId="38" borderId="17" xfId="72" applyNumberFormat="1" applyFont="1" applyFill="1" applyBorder="1" applyAlignment="1">
      <alignment horizontal="center" vertical="center" shrinkToFit="1"/>
      <protection/>
    </xf>
    <xf numFmtId="0" fontId="51" fillId="38" borderId="38" xfId="72" applyFont="1" applyFill="1" applyBorder="1" applyAlignment="1">
      <alignment horizontal="center" vertical="center" shrinkToFit="1"/>
      <protection/>
    </xf>
    <xf numFmtId="181" fontId="18" fillId="38" borderId="19" xfId="72" applyNumberFormat="1" applyFont="1" applyFill="1" applyBorder="1" applyAlignment="1">
      <alignment horizontal="left" vertical="center" shrinkToFit="1"/>
      <protection/>
    </xf>
    <xf numFmtId="181" fontId="17" fillId="38" borderId="56" xfId="72" applyNumberFormat="1" applyFont="1" applyFill="1" applyBorder="1" applyAlignment="1">
      <alignment horizontal="center" vertical="center" shrinkToFit="1"/>
      <protection/>
    </xf>
    <xf numFmtId="176" fontId="69" fillId="38" borderId="42" xfId="72" applyNumberFormat="1" applyFont="1" applyFill="1" applyBorder="1" applyAlignment="1">
      <alignment horizontal="center" vertical="center" shrinkToFit="1"/>
      <protection/>
    </xf>
    <xf numFmtId="181" fontId="69" fillId="38" borderId="27" xfId="72" applyNumberFormat="1" applyFont="1" applyFill="1" applyBorder="1" applyAlignment="1">
      <alignment horizontal="center" vertical="center" shrinkToFit="1"/>
      <protection/>
    </xf>
    <xf numFmtId="0" fontId="51" fillId="38" borderId="27" xfId="72" applyFont="1" applyFill="1" applyBorder="1" applyAlignment="1">
      <alignment horizontal="center" vertical="center" shrinkToFit="1"/>
      <protection/>
    </xf>
    <xf numFmtId="176" fontId="69" fillId="38" borderId="22" xfId="72" applyNumberFormat="1" applyFont="1" applyFill="1" applyBorder="1" applyAlignment="1">
      <alignment horizontal="center" vertical="center" shrinkToFit="1"/>
      <protection/>
    </xf>
    <xf numFmtId="181" fontId="69" fillId="38" borderId="43" xfId="72" applyNumberFormat="1" applyFont="1" applyFill="1" applyBorder="1" applyAlignment="1">
      <alignment horizontal="center" vertical="center" shrinkToFit="1"/>
      <protection/>
    </xf>
    <xf numFmtId="0" fontId="51" fillId="38" borderId="34" xfId="72" applyFont="1" applyFill="1" applyBorder="1" applyAlignment="1">
      <alignment horizontal="center" vertical="center" shrinkToFit="1"/>
      <protection/>
    </xf>
    <xf numFmtId="207" fontId="72" fillId="35" borderId="22" xfId="72" applyNumberFormat="1" applyFont="1" applyFill="1" applyBorder="1" applyAlignment="1">
      <alignment horizontal="center" vertical="center" shrinkToFit="1"/>
      <protection/>
    </xf>
    <xf numFmtId="0" fontId="12" fillId="0" borderId="58" xfId="72" applyFont="1" applyFill="1" applyBorder="1" applyAlignment="1">
      <alignment horizontal="center" vertical="center" wrapText="1" shrinkToFit="1"/>
      <protection/>
    </xf>
    <xf numFmtId="0" fontId="12" fillId="0" borderId="59" xfId="72" applyFont="1" applyFill="1" applyBorder="1" applyAlignment="1">
      <alignment horizontal="center" vertical="center" wrapText="1" shrinkToFit="1"/>
      <protection/>
    </xf>
    <xf numFmtId="0" fontId="12" fillId="0" borderId="48" xfId="72" applyFont="1" applyFill="1" applyBorder="1" applyAlignment="1">
      <alignment horizontal="center" vertical="center" wrapText="1" shrinkToFit="1"/>
      <protection/>
    </xf>
    <xf numFmtId="0" fontId="71" fillId="36" borderId="58" xfId="72" applyFont="1" applyFill="1" applyBorder="1" applyAlignment="1">
      <alignment horizontal="center" vertical="center" wrapText="1" shrinkToFit="1"/>
      <protection/>
    </xf>
    <xf numFmtId="0" fontId="71" fillId="36" borderId="59" xfId="72" applyFont="1" applyFill="1" applyBorder="1" applyAlignment="1">
      <alignment horizontal="center" vertical="center" wrapText="1" shrinkToFit="1"/>
      <protection/>
    </xf>
    <xf numFmtId="0" fontId="71" fillId="36" borderId="48" xfId="72" applyFont="1" applyFill="1" applyBorder="1" applyAlignment="1">
      <alignment horizontal="center" vertical="center" wrapText="1" shrinkToFit="1"/>
      <protection/>
    </xf>
    <xf numFmtId="0" fontId="10" fillId="0" borderId="0" xfId="72" applyFont="1" applyFill="1" applyBorder="1" applyAlignment="1">
      <alignment horizontal="center" vertical="center" shrinkToFit="1"/>
      <protection/>
    </xf>
    <xf numFmtId="0" fontId="13" fillId="0" borderId="0" xfId="72" applyFont="1" applyFill="1" applyBorder="1" applyAlignment="1">
      <alignment horizontal="center" vertical="center" shrinkToFit="1"/>
      <protection/>
    </xf>
    <xf numFmtId="0" fontId="14" fillId="8" borderId="60" xfId="72" applyFont="1" applyFill="1" applyBorder="1" applyAlignment="1">
      <alignment horizontal="center" vertical="center" shrinkToFit="1"/>
      <protection/>
    </xf>
    <xf numFmtId="0" fontId="14" fillId="8" borderId="61" xfId="72" applyFont="1" applyFill="1" applyBorder="1" applyAlignment="1">
      <alignment horizontal="center" vertical="center" shrinkToFit="1"/>
      <protection/>
    </xf>
    <xf numFmtId="179" fontId="12" fillId="0" borderId="28" xfId="72" applyNumberFormat="1" applyFont="1" applyFill="1" applyBorder="1" applyAlignment="1">
      <alignment horizontal="center" vertical="center" shrinkToFit="1"/>
      <protection/>
    </xf>
    <xf numFmtId="0" fontId="14" fillId="12" borderId="55" xfId="72" applyNumberFormat="1" applyFont="1" applyFill="1" applyBorder="1" applyAlignment="1">
      <alignment horizontal="center" vertical="center" wrapText="1" shrinkToFit="1"/>
      <protection/>
    </xf>
    <xf numFmtId="0" fontId="14" fillId="12" borderId="55" xfId="72" applyNumberFormat="1" applyFont="1" applyFill="1" applyBorder="1" applyAlignment="1">
      <alignment horizontal="center" vertical="center" shrinkToFit="1"/>
      <protection/>
    </xf>
    <xf numFmtId="0" fontId="14" fillId="8" borderId="62" xfId="72" applyFont="1" applyFill="1" applyBorder="1" applyAlignment="1">
      <alignment horizontal="left" vertical="center" wrapText="1" shrinkToFit="1"/>
      <protection/>
    </xf>
    <xf numFmtId="0" fontId="14" fillId="8" borderId="62" xfId="72" applyFont="1" applyFill="1" applyBorder="1" applyAlignment="1">
      <alignment horizontal="left" vertical="center" shrinkToFit="1"/>
      <protection/>
    </xf>
    <xf numFmtId="0" fontId="14" fillId="8" borderId="63" xfId="72" applyFont="1" applyFill="1" applyBorder="1" applyAlignment="1">
      <alignment horizontal="left" vertical="center" shrinkToFit="1"/>
      <protection/>
    </xf>
    <xf numFmtId="0" fontId="14" fillId="12" borderId="64" xfId="72" applyFont="1" applyFill="1" applyBorder="1" applyAlignment="1">
      <alignment horizontal="center" vertical="center" shrinkToFit="1"/>
      <protection/>
    </xf>
    <xf numFmtId="0" fontId="14" fillId="12" borderId="50" xfId="72" applyFont="1" applyFill="1" applyBorder="1" applyAlignment="1">
      <alignment horizontal="center" vertical="center" shrinkToFit="1"/>
      <protection/>
    </xf>
    <xf numFmtId="0" fontId="15" fillId="0" borderId="0" xfId="72" applyNumberFormat="1" applyFont="1" applyFill="1" applyBorder="1" applyAlignment="1">
      <alignment horizontal="left" vertical="center" shrinkToFit="1"/>
      <protection/>
    </xf>
    <xf numFmtId="0" fontId="14" fillId="12" borderId="50" xfId="72" applyNumberFormat="1" applyFont="1" applyFill="1" applyBorder="1" applyAlignment="1">
      <alignment horizontal="center" vertical="center" wrapText="1" shrinkToFit="1"/>
      <protection/>
    </xf>
    <xf numFmtId="0" fontId="14" fillId="12" borderId="55" xfId="72" applyFont="1" applyFill="1" applyBorder="1" applyAlignment="1">
      <alignment horizontal="center" vertical="center" wrapText="1" shrinkToFit="1"/>
      <protection/>
    </xf>
    <xf numFmtId="0" fontId="14" fillId="12" borderId="55" xfId="72" applyFont="1" applyFill="1" applyBorder="1" applyAlignment="1">
      <alignment horizontal="center" vertical="center" shrinkToFit="1"/>
      <protection/>
    </xf>
    <xf numFmtId="0" fontId="14" fillId="12" borderId="64" xfId="72" applyFont="1" applyFill="1" applyBorder="1" applyAlignment="1">
      <alignment horizontal="center" vertical="center" wrapText="1" shrinkToFit="1"/>
      <protection/>
    </xf>
    <xf numFmtId="0" fontId="14" fillId="12" borderId="65" xfId="72" applyFont="1" applyFill="1" applyBorder="1" applyAlignment="1">
      <alignment horizontal="center" vertical="center" shrinkToFit="1"/>
      <protection/>
    </xf>
    <xf numFmtId="0" fontId="12" fillId="7" borderId="59" xfId="72" applyFont="1" applyFill="1" applyBorder="1" applyAlignment="1">
      <alignment horizontal="center" vertical="center" wrapText="1" shrinkToFit="1"/>
      <protection/>
    </xf>
    <xf numFmtId="0" fontId="12" fillId="7" borderId="48" xfId="72" applyFont="1" applyFill="1" applyBorder="1" applyAlignment="1">
      <alignment horizontal="center" vertical="center" wrapText="1" shrinkToFit="1"/>
      <protection/>
    </xf>
    <xf numFmtId="0" fontId="14" fillId="8" borderId="66" xfId="72" applyNumberFormat="1" applyFont="1" applyFill="1" applyBorder="1" applyAlignment="1">
      <alignment horizontal="center" vertical="center" wrapText="1" shrinkToFit="1"/>
      <protection/>
    </xf>
    <xf numFmtId="0" fontId="14" fillId="8" borderId="62" xfId="72" applyNumberFormat="1" applyFont="1" applyFill="1" applyBorder="1" applyAlignment="1">
      <alignment horizontal="center" vertical="center" wrapText="1" shrinkToFit="1"/>
      <protection/>
    </xf>
    <xf numFmtId="0" fontId="12" fillId="37" borderId="59" xfId="72" applyFont="1" applyFill="1" applyBorder="1" applyAlignment="1">
      <alignment horizontal="center" vertical="center" wrapText="1" shrinkToFit="1"/>
      <protection/>
    </xf>
    <xf numFmtId="0" fontId="12" fillId="37" borderId="48" xfId="72" applyFont="1" applyFill="1" applyBorder="1" applyAlignment="1">
      <alignment horizontal="center" vertical="center" wrapText="1" shrinkToFit="1"/>
      <protection/>
    </xf>
    <xf numFmtId="207" fontId="69" fillId="39" borderId="22" xfId="72" applyNumberFormat="1" applyFont="1" applyFill="1" applyBorder="1" applyAlignment="1">
      <alignment horizontal="center" vertical="center" shrinkToFit="1"/>
      <protection/>
    </xf>
    <xf numFmtId="181" fontId="69" fillId="39" borderId="27" xfId="72" applyNumberFormat="1" applyFont="1" applyFill="1" applyBorder="1" applyAlignment="1">
      <alignment horizontal="center" vertical="center" shrinkToFit="1"/>
      <protection/>
    </xf>
    <xf numFmtId="176" fontId="17" fillId="39" borderId="22" xfId="72" applyNumberFormat="1" applyFont="1" applyFill="1" applyBorder="1" applyAlignment="1">
      <alignment horizontal="center" vertical="center" shrinkToFit="1"/>
      <protection/>
    </xf>
    <xf numFmtId="181" fontId="17" fillId="39" borderId="21" xfId="72" applyNumberFormat="1" applyFont="1" applyFill="1" applyBorder="1" applyAlignment="1">
      <alignment horizontal="center" vertical="center" shrinkToFit="1"/>
      <protection/>
    </xf>
    <xf numFmtId="181" fontId="17" fillId="39" borderId="27" xfId="72" applyNumberFormat="1" applyFont="1" applyFill="1" applyBorder="1" applyAlignment="1">
      <alignment horizontal="center" vertical="center" shrinkToFit="1"/>
      <protection/>
    </xf>
    <xf numFmtId="207" fontId="17" fillId="39" borderId="22" xfId="72" applyNumberFormat="1" applyFont="1" applyFill="1" applyBorder="1" applyAlignment="1">
      <alignment horizontal="center" vertical="center" shrinkToFit="1"/>
      <protection/>
    </xf>
    <xf numFmtId="181" fontId="17" fillId="39" borderId="23" xfId="72" applyNumberFormat="1" applyFont="1" applyFill="1" applyBorder="1" applyAlignment="1">
      <alignment horizontal="center" vertical="center" shrinkToFit="1"/>
      <protection/>
    </xf>
    <xf numFmtId="0" fontId="51" fillId="39" borderId="39" xfId="72" applyFont="1" applyFill="1" applyBorder="1" applyAlignment="1">
      <alignment horizontal="center" vertical="center" shrinkToFit="1"/>
      <protection/>
    </xf>
    <xf numFmtId="181" fontId="18" fillId="39" borderId="19" xfId="72" applyNumberFormat="1" applyFont="1" applyFill="1" applyBorder="1" applyAlignment="1">
      <alignment horizontal="left" vertical="center" shrinkToFit="1"/>
      <protection/>
    </xf>
    <xf numFmtId="181" fontId="17" fillId="39" borderId="30" xfId="72" applyNumberFormat="1" applyFont="1" applyFill="1" applyBorder="1" applyAlignment="1">
      <alignment horizontal="center" vertical="center" shrinkToFit="1"/>
      <protection/>
    </xf>
    <xf numFmtId="176" fontId="69" fillId="39" borderId="32" xfId="72" applyNumberFormat="1" applyFont="1" applyFill="1" applyBorder="1" applyAlignment="1">
      <alignment horizontal="center" vertical="center" shrinkToFit="1"/>
      <protection/>
    </xf>
    <xf numFmtId="181" fontId="69" fillId="39" borderId="12" xfId="72" applyNumberFormat="1" applyFont="1" applyFill="1" applyBorder="1" applyAlignment="1">
      <alignment horizontal="center" vertical="center" shrinkToFit="1"/>
      <protection/>
    </xf>
    <xf numFmtId="0" fontId="51" fillId="39" borderId="12" xfId="72" applyFont="1" applyFill="1" applyBorder="1" applyAlignment="1">
      <alignment horizontal="center" vertical="center" shrinkToFit="1"/>
      <protection/>
    </xf>
    <xf numFmtId="176" fontId="69" fillId="39" borderId="15" xfId="72" applyNumberFormat="1" applyFont="1" applyFill="1" applyBorder="1" applyAlignment="1">
      <alignment horizontal="center" vertical="center" shrinkToFit="1"/>
      <protection/>
    </xf>
    <xf numFmtId="0" fontId="51" fillId="39" borderId="18" xfId="72" applyFont="1" applyFill="1" applyBorder="1" applyAlignment="1">
      <alignment horizontal="center" vertical="center" shrinkToFit="1"/>
      <protection/>
    </xf>
    <xf numFmtId="0" fontId="51" fillId="39" borderId="34" xfId="72" applyFont="1" applyFill="1" applyBorder="1" applyAlignment="1">
      <alignment horizontal="center"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Moeda [0]_PLDT" xfId="35"/>
    <cellStyle name="Moeda_PLDT" xfId="36"/>
    <cellStyle name="Normal - Style1" xfId="37"/>
    <cellStyle name="Normal_Capex" xfId="38"/>
    <cellStyle name="Percent [2]" xfId="39"/>
    <cellStyle name="Separador de milhares [0]_PLDT" xfId="40"/>
    <cellStyle name="Separador de milhares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_NOHHI SCHEDULE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66675</xdr:rowOff>
    </xdr:from>
    <xdr:to>
      <xdr:col>12</xdr:col>
      <xdr:colOff>1000125</xdr:colOff>
      <xdr:row>1</xdr:row>
      <xdr:rowOff>152400</xdr:rowOff>
    </xdr:to>
    <xdr:pic>
      <xdr:nvPicPr>
        <xdr:cNvPr id="1" name="Picture 1" descr="HKh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66675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06u\&#12415;&#12383;\Tanaka's%20File\&#12467;&#12531;&#12477;&#12522;\&#12473;&#12465;&#12472;&#12517;&#12540;&#12523;\&#65322;&#65328;&#65331;\2007&#24180;8&#26376;&#12501;&#12449;&#12452;&#12523;\2007&#24180;7&#26376;&#12501;&#12449;&#12452;&#12523;\&#26481;&#20140;&#12473;&#12465;&#12472;&#12517;&#12540;&#12523;%201&#26376;&#12539;2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&#65411;&#65438;&#65405;&#65400;&#65412;&#65391;&#65420;&#65439;\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\jsc&#20849;&#26377;&#12501;&#12449;&#12452;&#12523;\&#12473;&#12465;&#12472;&#12517;&#12540;&#12523;\&#26481;&#20140;\&#26481;&#20140;&#12473;&#12465;&#12472;&#12517;&#12540;&#12523;%201&#26376;&#12539;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59"/>
  <sheetViews>
    <sheetView tabSelected="1" view="pageBreakPreview" zoomScale="80" zoomScaleNormal="80" zoomScaleSheetLayoutView="80" zoomScalePageLayoutView="0" workbookViewId="0" topLeftCell="A1">
      <pane xSplit="16" ySplit="12" topLeftCell="Q13" activePane="bottomRight" state="frozen"/>
      <selection pane="topLeft" activeCell="A1" sqref="A1"/>
      <selection pane="topRight" activeCell="Q1" sqref="Q1"/>
      <selection pane="bottomLeft" activeCell="A16" sqref="A16"/>
      <selection pane="bottomRight" activeCell="L29" sqref="L29"/>
    </sheetView>
  </sheetViews>
  <sheetFormatPr defaultColWidth="5.625" defaultRowHeight="13.5"/>
  <cols>
    <col min="1" max="1" width="23.25390625" style="68" customWidth="1"/>
    <col min="2" max="3" width="6.125" style="68" hidden="1" customWidth="1"/>
    <col min="4" max="6" width="5.875" style="68" customWidth="1"/>
    <col min="7" max="7" width="5.875" style="79" customWidth="1"/>
    <col min="8" max="8" width="5.875" style="80" customWidth="1"/>
    <col min="9" max="11" width="5.875" style="68" customWidth="1"/>
    <col min="12" max="12" width="8.875" style="68" customWidth="1"/>
    <col min="13" max="13" width="18.625" style="68" customWidth="1"/>
    <col min="14" max="14" width="6.125" style="68" customWidth="1"/>
    <col min="15" max="18" width="5.875" style="68" customWidth="1"/>
    <col min="19" max="19" width="4.125" style="68" customWidth="1"/>
    <col min="20" max="21" width="5.875" style="68" customWidth="1"/>
    <col min="22" max="22" width="4.125" style="68" customWidth="1"/>
    <col min="23" max="24" width="5.875" style="68" customWidth="1"/>
    <col min="25" max="25" width="4.125" style="68" customWidth="1"/>
    <col min="26" max="27" width="5.875" style="68" customWidth="1"/>
    <col min="28" max="28" width="4.125" style="68" customWidth="1"/>
    <col min="29" max="30" width="5.875" style="68" customWidth="1"/>
    <col min="31" max="31" width="4.125" style="68" customWidth="1"/>
    <col min="32" max="32" width="36.375" style="68" customWidth="1"/>
    <col min="33" max="16384" width="5.625" style="17" customWidth="1"/>
  </cols>
  <sheetData>
    <row r="1" spans="1:32" s="1" customFormat="1" ht="26.2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</row>
    <row r="2" spans="1:35" s="1" customFormat="1" ht="21">
      <c r="A2" s="345" t="s">
        <v>54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I2" s="2"/>
    </row>
    <row r="3" spans="1:32" s="1" customFormat="1" ht="21.75" thickBot="1">
      <c r="A3" s="356" t="s">
        <v>74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5"/>
      <c r="Y3" s="5"/>
      <c r="Z3" s="5"/>
      <c r="AA3" s="5"/>
      <c r="AB3" s="5"/>
      <c r="AC3" s="5"/>
      <c r="AD3" s="348" t="s">
        <v>58</v>
      </c>
      <c r="AE3" s="348"/>
      <c r="AF3" s="84">
        <v>44708</v>
      </c>
    </row>
    <row r="4" spans="1:32" s="6" customFormat="1" ht="75">
      <c r="A4" s="221" t="s">
        <v>126</v>
      </c>
      <c r="B4" s="346" t="s">
        <v>1</v>
      </c>
      <c r="C4" s="347"/>
      <c r="D4" s="351" t="s">
        <v>130</v>
      </c>
      <c r="E4" s="352"/>
      <c r="F4" s="352"/>
      <c r="G4" s="352"/>
      <c r="H4" s="352"/>
      <c r="I4" s="352"/>
      <c r="J4" s="352"/>
      <c r="K4" s="353"/>
      <c r="L4" s="364" t="s">
        <v>125</v>
      </c>
      <c r="M4" s="365"/>
      <c r="N4" s="351" t="s">
        <v>121</v>
      </c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3"/>
      <c r="AF4" s="222" t="s">
        <v>127</v>
      </c>
    </row>
    <row r="5" spans="1:32" s="6" customFormat="1" ht="27" customHeight="1" thickBot="1">
      <c r="A5" s="216" t="s">
        <v>123</v>
      </c>
      <c r="B5" s="355" t="s">
        <v>1</v>
      </c>
      <c r="C5" s="359"/>
      <c r="D5" s="354" t="s">
        <v>7</v>
      </c>
      <c r="E5" s="355"/>
      <c r="F5" s="359" t="s">
        <v>70</v>
      </c>
      <c r="G5" s="359"/>
      <c r="H5" s="358" t="s">
        <v>118</v>
      </c>
      <c r="I5" s="359"/>
      <c r="J5" s="360" t="s">
        <v>119</v>
      </c>
      <c r="K5" s="361"/>
      <c r="L5" s="217" t="s">
        <v>56</v>
      </c>
      <c r="M5" s="218" t="s">
        <v>65</v>
      </c>
      <c r="N5" s="227" t="s">
        <v>73</v>
      </c>
      <c r="O5" s="360" t="s">
        <v>120</v>
      </c>
      <c r="P5" s="361"/>
      <c r="Q5" s="357" t="s">
        <v>89</v>
      </c>
      <c r="R5" s="350"/>
      <c r="S5" s="218" t="s">
        <v>2</v>
      </c>
      <c r="T5" s="349" t="s">
        <v>66</v>
      </c>
      <c r="U5" s="350"/>
      <c r="V5" s="218" t="s">
        <v>2</v>
      </c>
      <c r="W5" s="349" t="s">
        <v>67</v>
      </c>
      <c r="X5" s="350"/>
      <c r="Y5" s="219" t="s">
        <v>2</v>
      </c>
      <c r="Z5" s="349" t="s">
        <v>68</v>
      </c>
      <c r="AA5" s="350"/>
      <c r="AB5" s="219" t="s">
        <v>2</v>
      </c>
      <c r="AC5" s="349" t="s">
        <v>69</v>
      </c>
      <c r="AD5" s="350"/>
      <c r="AE5" s="219" t="s">
        <v>2</v>
      </c>
      <c r="AF5" s="220" t="s">
        <v>122</v>
      </c>
    </row>
    <row r="6" spans="1:32" s="7" customFormat="1" ht="14.25" customHeight="1" hidden="1">
      <c r="A6" s="341" t="s">
        <v>55</v>
      </c>
      <c r="B6" s="223"/>
      <c r="C6" s="101"/>
      <c r="D6" s="163">
        <f aca="true" t="shared" si="0" ref="D6:D11">F6</f>
        <v>44617</v>
      </c>
      <c r="E6" s="164">
        <f aca="true" t="shared" si="1" ref="E6:E11">D6</f>
        <v>44617</v>
      </c>
      <c r="F6" s="165">
        <f aca="true" t="shared" si="2" ref="F6:F11">H6-3</f>
        <v>44617</v>
      </c>
      <c r="G6" s="164">
        <f aca="true" t="shared" si="3" ref="G6:G11">F6</f>
        <v>44617</v>
      </c>
      <c r="H6" s="105">
        <f aca="true" t="shared" si="4" ref="H6:H11">O6-8</f>
        <v>44620</v>
      </c>
      <c r="I6" s="167">
        <f aca="true" t="shared" si="5" ref="I6:I11">H6</f>
        <v>44620</v>
      </c>
      <c r="J6" s="168">
        <f aca="true" t="shared" si="6" ref="J6:J11">H6+5</f>
        <v>44625</v>
      </c>
      <c r="K6" s="169">
        <f aca="true" t="shared" si="7" ref="K6:K11">J6</f>
        <v>44625</v>
      </c>
      <c r="L6" s="170" t="s">
        <v>114</v>
      </c>
      <c r="M6" s="171" t="s">
        <v>115</v>
      </c>
      <c r="N6" s="172" t="s">
        <v>112</v>
      </c>
      <c r="O6" s="173">
        <v>44628</v>
      </c>
      <c r="P6" s="174">
        <f aca="true" t="shared" si="8" ref="P6:P11">O6</f>
        <v>44628</v>
      </c>
      <c r="Q6" s="175">
        <f>O6+S6</f>
        <v>44646</v>
      </c>
      <c r="R6" s="177">
        <f>O6+S6</f>
        <v>44646</v>
      </c>
      <c r="S6" s="249">
        <v>18</v>
      </c>
      <c r="T6" s="250">
        <f>O6+V6</f>
        <v>44645</v>
      </c>
      <c r="U6" s="177">
        <f>P6+V6</f>
        <v>44645</v>
      </c>
      <c r="V6" s="176">
        <v>17</v>
      </c>
      <c r="W6" s="166">
        <f>O6+Y6</f>
        <v>44644</v>
      </c>
      <c r="X6" s="167">
        <f>P6+Y6</f>
        <v>44644</v>
      </c>
      <c r="Y6" s="176">
        <v>16</v>
      </c>
      <c r="Z6" s="166">
        <f>O6+AB6</f>
        <v>44641</v>
      </c>
      <c r="AA6" s="177">
        <f>Z6</f>
        <v>44641</v>
      </c>
      <c r="AB6" s="176">
        <v>13</v>
      </c>
      <c r="AC6" s="166">
        <f>O6+AE6</f>
        <v>44642</v>
      </c>
      <c r="AD6" s="177">
        <f>AC6</f>
        <v>44642</v>
      </c>
      <c r="AE6" s="176">
        <v>14</v>
      </c>
      <c r="AF6" s="131" t="s">
        <v>53</v>
      </c>
    </row>
    <row r="7" spans="1:32" s="7" customFormat="1" ht="15" hidden="1">
      <c r="A7" s="342"/>
      <c r="B7" s="224"/>
      <c r="C7" s="102"/>
      <c r="D7" s="178">
        <f t="shared" si="0"/>
        <v>44617</v>
      </c>
      <c r="E7" s="174">
        <f t="shared" si="1"/>
        <v>44617</v>
      </c>
      <c r="F7" s="165">
        <f t="shared" si="2"/>
        <v>44617</v>
      </c>
      <c r="G7" s="174">
        <f t="shared" si="3"/>
        <v>44617</v>
      </c>
      <c r="H7" s="105">
        <f t="shared" si="4"/>
        <v>44620</v>
      </c>
      <c r="I7" s="167">
        <f t="shared" si="5"/>
        <v>44620</v>
      </c>
      <c r="J7" s="168">
        <f t="shared" si="6"/>
        <v>44625</v>
      </c>
      <c r="K7" s="169">
        <f t="shared" si="7"/>
        <v>44625</v>
      </c>
      <c r="L7" s="170" t="s">
        <v>129</v>
      </c>
      <c r="M7" s="171" t="s">
        <v>94</v>
      </c>
      <c r="N7" s="172" t="s">
        <v>136</v>
      </c>
      <c r="O7" s="173">
        <v>44628</v>
      </c>
      <c r="P7" s="174">
        <f t="shared" si="8"/>
        <v>44628</v>
      </c>
      <c r="Q7" s="175">
        <f aca="true" t="shared" si="9" ref="Q7:Q13">O7+S7</f>
        <v>44638</v>
      </c>
      <c r="R7" s="167">
        <f aca="true" t="shared" si="10" ref="R7:R12">Q7</f>
        <v>44638</v>
      </c>
      <c r="S7" s="176">
        <v>10</v>
      </c>
      <c r="T7" s="166" t="s">
        <v>6</v>
      </c>
      <c r="U7" s="167" t="s">
        <v>6</v>
      </c>
      <c r="V7" s="176" t="s">
        <v>6</v>
      </c>
      <c r="W7" s="166">
        <f aca="true" t="shared" si="11" ref="W7:W13">O7+Y7</f>
        <v>44636</v>
      </c>
      <c r="X7" s="167">
        <f aca="true" t="shared" si="12" ref="X7:X12">W7</f>
        <v>44636</v>
      </c>
      <c r="Y7" s="176">
        <v>8</v>
      </c>
      <c r="Z7" s="166">
        <f>O7+AB7</f>
        <v>44637</v>
      </c>
      <c r="AA7" s="167">
        <f>Z7</f>
        <v>44637</v>
      </c>
      <c r="AB7" s="176">
        <v>9</v>
      </c>
      <c r="AC7" s="166">
        <f>O7+AE7</f>
        <v>44635</v>
      </c>
      <c r="AD7" s="177">
        <f>AC7</f>
        <v>44635</v>
      </c>
      <c r="AE7" s="176">
        <v>7</v>
      </c>
      <c r="AF7" s="132" t="s">
        <v>52</v>
      </c>
    </row>
    <row r="8" spans="1:32" s="7" customFormat="1" ht="15" hidden="1">
      <c r="A8" s="342"/>
      <c r="B8" s="224"/>
      <c r="C8" s="102"/>
      <c r="D8" s="110">
        <f>F8</f>
        <v>44618</v>
      </c>
      <c r="E8" s="103">
        <f t="shared" si="1"/>
        <v>44618</v>
      </c>
      <c r="F8" s="104">
        <f>H8-3</f>
        <v>44618</v>
      </c>
      <c r="G8" s="111">
        <f t="shared" si="3"/>
        <v>44618</v>
      </c>
      <c r="H8" s="105">
        <f>O8-8</f>
        <v>44621</v>
      </c>
      <c r="I8" s="102">
        <f t="shared" si="5"/>
        <v>44621</v>
      </c>
      <c r="J8" s="106">
        <f>H8+5</f>
        <v>44626</v>
      </c>
      <c r="K8" s="107">
        <f t="shared" si="7"/>
        <v>44626</v>
      </c>
      <c r="L8" s="160" t="s">
        <v>117</v>
      </c>
      <c r="M8" s="108" t="s">
        <v>138</v>
      </c>
      <c r="N8" s="109" t="s">
        <v>15</v>
      </c>
      <c r="O8" s="83">
        <v>44629</v>
      </c>
      <c r="P8" s="111">
        <f t="shared" si="8"/>
        <v>44629</v>
      </c>
      <c r="Q8" s="119">
        <f t="shared" si="9"/>
        <v>44640</v>
      </c>
      <c r="R8" s="102">
        <f t="shared" si="10"/>
        <v>44640</v>
      </c>
      <c r="S8" s="8">
        <v>11</v>
      </c>
      <c r="T8" s="105">
        <f>O8+V8</f>
        <v>44639</v>
      </c>
      <c r="U8" s="102">
        <f>T8</f>
        <v>44639</v>
      </c>
      <c r="V8" s="8">
        <v>10</v>
      </c>
      <c r="W8" s="105">
        <f t="shared" si="11"/>
        <v>44642</v>
      </c>
      <c r="X8" s="102">
        <f t="shared" si="12"/>
        <v>44642</v>
      </c>
      <c r="Y8" s="8">
        <v>13</v>
      </c>
      <c r="Z8" s="105" t="s">
        <v>4</v>
      </c>
      <c r="AA8" s="102" t="s">
        <v>4</v>
      </c>
      <c r="AB8" s="8" t="s">
        <v>4</v>
      </c>
      <c r="AC8" s="105">
        <f>O8+AE8</f>
        <v>44643</v>
      </c>
      <c r="AD8" s="102">
        <f>AC8</f>
        <v>44643</v>
      </c>
      <c r="AE8" s="179">
        <v>14</v>
      </c>
      <c r="AF8" s="132" t="s">
        <v>52</v>
      </c>
    </row>
    <row r="9" spans="1:32" s="7" customFormat="1" ht="15" hidden="1">
      <c r="A9" s="342"/>
      <c r="B9" s="225"/>
      <c r="C9" s="102"/>
      <c r="D9" s="110">
        <f t="shared" si="0"/>
        <v>43555</v>
      </c>
      <c r="E9" s="103">
        <f t="shared" si="1"/>
        <v>43555</v>
      </c>
      <c r="F9" s="104">
        <f t="shared" si="2"/>
        <v>43555</v>
      </c>
      <c r="G9" s="111">
        <f t="shared" si="3"/>
        <v>43555</v>
      </c>
      <c r="H9" s="105">
        <f t="shared" si="4"/>
        <v>43558</v>
      </c>
      <c r="I9" s="102">
        <f t="shared" si="5"/>
        <v>43558</v>
      </c>
      <c r="J9" s="106">
        <f t="shared" si="6"/>
        <v>43563</v>
      </c>
      <c r="K9" s="107">
        <f t="shared" si="7"/>
        <v>43563</v>
      </c>
      <c r="L9" s="170" t="s">
        <v>13</v>
      </c>
      <c r="M9" s="171" t="s">
        <v>137</v>
      </c>
      <c r="N9" s="172" t="s">
        <v>17</v>
      </c>
      <c r="O9" s="173">
        <v>43566</v>
      </c>
      <c r="P9" s="169">
        <f t="shared" si="8"/>
        <v>43566</v>
      </c>
      <c r="Q9" s="166">
        <f t="shared" si="9"/>
        <v>43577</v>
      </c>
      <c r="R9" s="167">
        <f t="shared" si="10"/>
        <v>43577</v>
      </c>
      <c r="S9" s="176">
        <v>11</v>
      </c>
      <c r="T9" s="166">
        <f>O9+V9</f>
        <v>43578</v>
      </c>
      <c r="U9" s="167">
        <f>T9</f>
        <v>43578</v>
      </c>
      <c r="V9" s="176">
        <v>12</v>
      </c>
      <c r="W9" s="166">
        <f t="shared" si="11"/>
        <v>43580</v>
      </c>
      <c r="X9" s="167">
        <f t="shared" si="12"/>
        <v>43580</v>
      </c>
      <c r="Y9" s="176">
        <v>14</v>
      </c>
      <c r="Z9" s="166" t="s">
        <v>6</v>
      </c>
      <c r="AA9" s="177" t="s">
        <v>18</v>
      </c>
      <c r="AB9" s="176" t="s">
        <v>19</v>
      </c>
      <c r="AC9" s="166" t="s">
        <v>4</v>
      </c>
      <c r="AD9" s="167" t="s">
        <v>6</v>
      </c>
      <c r="AE9" s="176" t="s">
        <v>4</v>
      </c>
      <c r="AF9" s="132" t="s">
        <v>52</v>
      </c>
    </row>
    <row r="10" spans="1:32" s="7" customFormat="1" ht="15" hidden="1">
      <c r="A10" s="342"/>
      <c r="B10" s="225"/>
      <c r="C10" s="102"/>
      <c r="D10" s="110">
        <f t="shared" si="0"/>
        <v>44619</v>
      </c>
      <c r="E10" s="103">
        <f t="shared" si="1"/>
        <v>44619</v>
      </c>
      <c r="F10" s="104">
        <f t="shared" si="2"/>
        <v>44619</v>
      </c>
      <c r="G10" s="111">
        <f t="shared" si="3"/>
        <v>44619</v>
      </c>
      <c r="H10" s="105">
        <f t="shared" si="4"/>
        <v>44622</v>
      </c>
      <c r="I10" s="102">
        <f t="shared" si="5"/>
        <v>44622</v>
      </c>
      <c r="J10" s="106">
        <f t="shared" si="6"/>
        <v>44627</v>
      </c>
      <c r="K10" s="107">
        <f t="shared" si="7"/>
        <v>44627</v>
      </c>
      <c r="L10" s="160" t="s">
        <v>12</v>
      </c>
      <c r="M10" s="108" t="s">
        <v>93</v>
      </c>
      <c r="N10" s="109" t="s">
        <v>14</v>
      </c>
      <c r="O10" s="83">
        <v>44630</v>
      </c>
      <c r="P10" s="111">
        <f t="shared" si="8"/>
        <v>44630</v>
      </c>
      <c r="Q10" s="119">
        <f t="shared" si="9"/>
        <v>44639</v>
      </c>
      <c r="R10" s="102">
        <f t="shared" si="10"/>
        <v>44639</v>
      </c>
      <c r="S10" s="8">
        <v>9</v>
      </c>
      <c r="T10" s="105">
        <f>O10+V10</f>
        <v>44640</v>
      </c>
      <c r="U10" s="102">
        <f>T10</f>
        <v>44640</v>
      </c>
      <c r="V10" s="8">
        <v>10</v>
      </c>
      <c r="W10" s="105">
        <f t="shared" si="11"/>
        <v>44642</v>
      </c>
      <c r="X10" s="102">
        <f t="shared" si="12"/>
        <v>44642</v>
      </c>
      <c r="Y10" s="8">
        <v>12</v>
      </c>
      <c r="Z10" s="105">
        <f>O10+AB10</f>
        <v>44645</v>
      </c>
      <c r="AA10" s="102">
        <f>Z10</f>
        <v>44645</v>
      </c>
      <c r="AB10" s="8">
        <v>15</v>
      </c>
      <c r="AC10" s="105">
        <f aca="true" t="shared" si="13" ref="AC10:AC15">O10+AE10</f>
        <v>44643</v>
      </c>
      <c r="AD10" s="102">
        <f aca="true" t="shared" si="14" ref="AD10:AD15">AC10</f>
        <v>44643</v>
      </c>
      <c r="AE10" s="179">
        <v>13</v>
      </c>
      <c r="AF10" s="132" t="s">
        <v>52</v>
      </c>
    </row>
    <row r="11" spans="1:32" s="7" customFormat="1" ht="15" hidden="1">
      <c r="A11" s="342"/>
      <c r="B11" s="225"/>
      <c r="C11" s="102"/>
      <c r="D11" s="178">
        <f t="shared" si="0"/>
        <v>44618</v>
      </c>
      <c r="E11" s="164">
        <f t="shared" si="1"/>
        <v>44618</v>
      </c>
      <c r="F11" s="165">
        <f t="shared" si="2"/>
        <v>44618</v>
      </c>
      <c r="G11" s="174">
        <f t="shared" si="3"/>
        <v>44618</v>
      </c>
      <c r="H11" s="166">
        <f t="shared" si="4"/>
        <v>44621</v>
      </c>
      <c r="I11" s="167">
        <f t="shared" si="5"/>
        <v>44621</v>
      </c>
      <c r="J11" s="168">
        <f t="shared" si="6"/>
        <v>44626</v>
      </c>
      <c r="K11" s="169">
        <f t="shared" si="7"/>
        <v>44626</v>
      </c>
      <c r="L11" s="170" t="s">
        <v>8</v>
      </c>
      <c r="M11" s="171" t="s">
        <v>91</v>
      </c>
      <c r="N11" s="172" t="s">
        <v>15</v>
      </c>
      <c r="O11" s="337">
        <v>44629</v>
      </c>
      <c r="P11" s="174">
        <f t="shared" si="8"/>
        <v>44629</v>
      </c>
      <c r="Q11" s="175">
        <f t="shared" si="9"/>
        <v>44638</v>
      </c>
      <c r="R11" s="167">
        <f t="shared" si="10"/>
        <v>44638</v>
      </c>
      <c r="S11" s="176">
        <v>9</v>
      </c>
      <c r="T11" s="166" t="s">
        <v>6</v>
      </c>
      <c r="U11" s="167" t="s">
        <v>6</v>
      </c>
      <c r="V11" s="176" t="s">
        <v>6</v>
      </c>
      <c r="W11" s="166">
        <f t="shared" si="11"/>
        <v>44639</v>
      </c>
      <c r="X11" s="167">
        <f t="shared" si="12"/>
        <v>44639</v>
      </c>
      <c r="Y11" s="176">
        <v>10</v>
      </c>
      <c r="Z11" s="166" t="s">
        <v>4</v>
      </c>
      <c r="AA11" s="167" t="s">
        <v>4</v>
      </c>
      <c r="AB11" s="176" t="s">
        <v>4</v>
      </c>
      <c r="AC11" s="166">
        <f t="shared" si="13"/>
        <v>44641</v>
      </c>
      <c r="AD11" s="167">
        <f t="shared" si="14"/>
        <v>44641</v>
      </c>
      <c r="AE11" s="215">
        <v>12</v>
      </c>
      <c r="AF11" s="132" t="s">
        <v>52</v>
      </c>
    </row>
    <row r="12" spans="1:32" s="7" customFormat="1" ht="15.75" hidden="1" thickBot="1">
      <c r="A12" s="343"/>
      <c r="B12" s="226"/>
      <c r="C12" s="112"/>
      <c r="D12" s="115">
        <f aca="true" t="shared" si="15" ref="D12:D19">F12</f>
        <v>44622</v>
      </c>
      <c r="E12" s="113">
        <f aca="true" t="shared" si="16" ref="E12:E19">D12</f>
        <v>44622</v>
      </c>
      <c r="F12" s="114">
        <f aca="true" t="shared" si="17" ref="F12:F19">H12-3</f>
        <v>44622</v>
      </c>
      <c r="G12" s="113">
        <f aca="true" t="shared" si="18" ref="G12:G19">F12</f>
        <v>44622</v>
      </c>
      <c r="H12" s="114">
        <f aca="true" t="shared" si="19" ref="H12:H19">O12-8</f>
        <v>44625</v>
      </c>
      <c r="I12" s="112">
        <f aca="true" t="shared" si="20" ref="I12:I19">H12</f>
        <v>44625</v>
      </c>
      <c r="J12" s="115">
        <f aca="true" t="shared" si="21" ref="J12:J19">H12+5</f>
        <v>44630</v>
      </c>
      <c r="K12" s="116">
        <f aca="true" t="shared" si="22" ref="K12:K19">J12</f>
        <v>44630</v>
      </c>
      <c r="L12" s="161" t="s">
        <v>13</v>
      </c>
      <c r="M12" s="117" t="s">
        <v>92</v>
      </c>
      <c r="N12" s="118" t="s">
        <v>16</v>
      </c>
      <c r="O12" s="85">
        <v>44633</v>
      </c>
      <c r="P12" s="113">
        <f aca="true" t="shared" si="23" ref="P12:P19">O12</f>
        <v>44633</v>
      </c>
      <c r="Q12" s="181">
        <f t="shared" si="9"/>
        <v>44642</v>
      </c>
      <c r="R12" s="112">
        <f t="shared" si="10"/>
        <v>44642</v>
      </c>
      <c r="S12" s="9">
        <v>9</v>
      </c>
      <c r="T12" s="114">
        <f>O12+V12</f>
        <v>44643</v>
      </c>
      <c r="U12" s="112">
        <f>T12</f>
        <v>44643</v>
      </c>
      <c r="V12" s="9">
        <v>10</v>
      </c>
      <c r="W12" s="114">
        <f t="shared" si="11"/>
        <v>44645</v>
      </c>
      <c r="X12" s="112">
        <f t="shared" si="12"/>
        <v>44645</v>
      </c>
      <c r="Y12" s="9">
        <v>12</v>
      </c>
      <c r="Z12" s="114">
        <f>O12+AB12</f>
        <v>44646</v>
      </c>
      <c r="AA12" s="112">
        <f>Z12</f>
        <v>44646</v>
      </c>
      <c r="AB12" s="9">
        <v>13</v>
      </c>
      <c r="AC12" s="114">
        <f t="shared" si="13"/>
        <v>44647</v>
      </c>
      <c r="AD12" s="112">
        <f t="shared" si="14"/>
        <v>44647</v>
      </c>
      <c r="AE12" s="182">
        <v>14</v>
      </c>
      <c r="AF12" s="133" t="s">
        <v>52</v>
      </c>
    </row>
    <row r="13" spans="1:32" ht="15" customHeight="1">
      <c r="A13" s="338" t="s">
        <v>124</v>
      </c>
      <c r="B13" s="19"/>
      <c r="C13" s="10"/>
      <c r="D13" s="12">
        <f t="shared" si="15"/>
        <v>44701</v>
      </c>
      <c r="E13" s="15">
        <f>D13</f>
        <v>44701</v>
      </c>
      <c r="F13" s="93">
        <f t="shared" si="17"/>
        <v>44701</v>
      </c>
      <c r="G13" s="59">
        <f t="shared" si="18"/>
        <v>44701</v>
      </c>
      <c r="H13" s="16">
        <f t="shared" si="19"/>
        <v>44704</v>
      </c>
      <c r="I13" s="90">
        <f t="shared" si="20"/>
        <v>44704</v>
      </c>
      <c r="J13" s="199">
        <f t="shared" si="21"/>
        <v>44709</v>
      </c>
      <c r="K13" s="200">
        <f>J13</f>
        <v>44709</v>
      </c>
      <c r="L13" s="201" t="s">
        <v>113</v>
      </c>
      <c r="M13" s="18" t="s">
        <v>154</v>
      </c>
      <c r="N13" s="233" t="s">
        <v>155</v>
      </c>
      <c r="O13" s="16">
        <v>44712</v>
      </c>
      <c r="P13" s="13">
        <f>O13</f>
        <v>44712</v>
      </c>
      <c r="Q13" s="191">
        <f t="shared" si="9"/>
        <v>44730</v>
      </c>
      <c r="R13" s="192">
        <f>Q13</f>
        <v>44730</v>
      </c>
      <c r="S13" s="251">
        <f>S6</f>
        <v>18</v>
      </c>
      <c r="T13" s="89">
        <f>O13+V13</f>
        <v>44729</v>
      </c>
      <c r="U13" s="252">
        <f>T13</f>
        <v>44729</v>
      </c>
      <c r="V13" s="253">
        <f>V6</f>
        <v>17</v>
      </c>
      <c r="W13" s="193">
        <f t="shared" si="11"/>
        <v>44728</v>
      </c>
      <c r="X13" s="192">
        <f>W13</f>
        <v>44728</v>
      </c>
      <c r="Y13" s="213">
        <f>Y6</f>
        <v>16</v>
      </c>
      <c r="Z13" s="193">
        <f>O13+AB13</f>
        <v>44725</v>
      </c>
      <c r="AA13" s="192">
        <f>Z13</f>
        <v>44725</v>
      </c>
      <c r="AB13" s="162">
        <v>13</v>
      </c>
      <c r="AC13" s="193">
        <f t="shared" si="13"/>
        <v>44726</v>
      </c>
      <c r="AD13" s="53">
        <f t="shared" si="14"/>
        <v>44726</v>
      </c>
      <c r="AE13" s="162">
        <v>14</v>
      </c>
      <c r="AF13" s="134" t="s">
        <v>128</v>
      </c>
    </row>
    <row r="14" spans="1:32" ht="15">
      <c r="A14" s="339"/>
      <c r="B14" s="19"/>
      <c r="C14" s="10"/>
      <c r="D14" s="12">
        <f t="shared" si="15"/>
        <v>44701</v>
      </c>
      <c r="E14" s="15">
        <f>D14</f>
        <v>44701</v>
      </c>
      <c r="F14" s="93">
        <f t="shared" si="17"/>
        <v>44701</v>
      </c>
      <c r="G14" s="20">
        <f t="shared" si="18"/>
        <v>44701</v>
      </c>
      <c r="H14" s="16">
        <f t="shared" si="19"/>
        <v>44704</v>
      </c>
      <c r="I14" s="53">
        <f t="shared" si="20"/>
        <v>44704</v>
      </c>
      <c r="J14" s="120">
        <f t="shared" si="21"/>
        <v>44709</v>
      </c>
      <c r="K14" s="121">
        <f>J14</f>
        <v>44709</v>
      </c>
      <c r="L14" s="141" t="s">
        <v>129</v>
      </c>
      <c r="M14" s="18" t="s">
        <v>160</v>
      </c>
      <c r="N14" s="233" t="s">
        <v>161</v>
      </c>
      <c r="O14" s="16">
        <v>44712</v>
      </c>
      <c r="P14" s="13">
        <f>O14</f>
        <v>44712</v>
      </c>
      <c r="Q14" s="191">
        <f aca="true" t="shared" si="24" ref="Q14:Q20">O14+S14</f>
        <v>44722</v>
      </c>
      <c r="R14" s="54">
        <f aca="true" t="shared" si="25" ref="R14:R19">Q14</f>
        <v>44722</v>
      </c>
      <c r="S14" s="162">
        <v>10</v>
      </c>
      <c r="T14" s="193" t="s">
        <v>6</v>
      </c>
      <c r="U14" s="54" t="s">
        <v>6</v>
      </c>
      <c r="V14" s="162" t="s">
        <v>6</v>
      </c>
      <c r="W14" s="193">
        <f aca="true" t="shared" si="26" ref="W14:W20">O14+Y14</f>
        <v>44720</v>
      </c>
      <c r="X14" s="54">
        <f aca="true" t="shared" si="27" ref="X14:X19">W14</f>
        <v>44720</v>
      </c>
      <c r="Y14" s="162">
        <v>8</v>
      </c>
      <c r="Z14" s="193">
        <f>O14+AB14</f>
        <v>44721</v>
      </c>
      <c r="AA14" s="54">
        <f>Z14</f>
        <v>44721</v>
      </c>
      <c r="AB14" s="162">
        <v>9</v>
      </c>
      <c r="AC14" s="193">
        <f t="shared" si="13"/>
        <v>44719</v>
      </c>
      <c r="AD14" s="192">
        <f t="shared" si="14"/>
        <v>44719</v>
      </c>
      <c r="AE14" s="162">
        <v>7</v>
      </c>
      <c r="AF14" s="135" t="s">
        <v>128</v>
      </c>
    </row>
    <row r="15" spans="1:32" ht="15">
      <c r="A15" s="339"/>
      <c r="B15" s="19"/>
      <c r="C15" s="10"/>
      <c r="D15" s="12">
        <f>F15</f>
        <v>44702</v>
      </c>
      <c r="E15" s="15">
        <f>D15</f>
        <v>44702</v>
      </c>
      <c r="F15" s="93">
        <f>H15-3</f>
        <v>44702</v>
      </c>
      <c r="G15" s="20">
        <f>F15</f>
        <v>44702</v>
      </c>
      <c r="H15" s="16">
        <f>O15-8</f>
        <v>44705</v>
      </c>
      <c r="I15" s="53">
        <f>H15</f>
        <v>44705</v>
      </c>
      <c r="J15" s="120">
        <f>H15+5</f>
        <v>44710</v>
      </c>
      <c r="K15" s="121">
        <f>J15</f>
        <v>44710</v>
      </c>
      <c r="L15" s="141" t="s">
        <v>116</v>
      </c>
      <c r="M15" s="18" t="s">
        <v>167</v>
      </c>
      <c r="N15" s="233" t="s">
        <v>168</v>
      </c>
      <c r="O15" s="16">
        <v>44713</v>
      </c>
      <c r="P15" s="13">
        <f>O15</f>
        <v>44713</v>
      </c>
      <c r="Q15" s="190">
        <f>O15+S15</f>
        <v>44723</v>
      </c>
      <c r="R15" s="53">
        <f>Q15</f>
        <v>44723</v>
      </c>
      <c r="S15" s="86">
        <v>10</v>
      </c>
      <c r="T15" s="89">
        <f>O15+V15</f>
        <v>44724</v>
      </c>
      <c r="U15" s="53">
        <f>T15</f>
        <v>44724</v>
      </c>
      <c r="V15" s="86">
        <v>11</v>
      </c>
      <c r="W15" s="89">
        <f>O15+Y15</f>
        <v>44726</v>
      </c>
      <c r="X15" s="53">
        <f>W15</f>
        <v>44726</v>
      </c>
      <c r="Y15" s="86">
        <v>13</v>
      </c>
      <c r="Z15" s="89" t="s">
        <v>4</v>
      </c>
      <c r="AA15" s="53" t="s">
        <v>4</v>
      </c>
      <c r="AB15" s="86" t="s">
        <v>4</v>
      </c>
      <c r="AC15" s="89">
        <f t="shared" si="13"/>
        <v>44727</v>
      </c>
      <c r="AD15" s="53">
        <f t="shared" si="14"/>
        <v>44727</v>
      </c>
      <c r="AE15" s="194">
        <v>14</v>
      </c>
      <c r="AF15" s="135" t="s">
        <v>144</v>
      </c>
    </row>
    <row r="16" spans="1:32" s="6" customFormat="1" ht="15" hidden="1">
      <c r="A16" s="339"/>
      <c r="B16" s="242"/>
      <c r="C16" s="243"/>
      <c r="D16" s="244">
        <f t="shared" si="15"/>
        <v>-11</v>
      </c>
      <c r="E16" s="245">
        <f>D16</f>
        <v>-11</v>
      </c>
      <c r="F16" s="16">
        <f t="shared" si="17"/>
        <v>-11</v>
      </c>
      <c r="G16" s="10">
        <f t="shared" si="18"/>
        <v>-11</v>
      </c>
      <c r="H16" s="11">
        <f t="shared" si="19"/>
        <v>-8</v>
      </c>
      <c r="I16" s="243">
        <f t="shared" si="20"/>
        <v>-8</v>
      </c>
      <c r="J16" s="246">
        <f t="shared" si="21"/>
        <v>-3</v>
      </c>
      <c r="K16" s="14">
        <f>J16</f>
        <v>-3</v>
      </c>
      <c r="L16" s="247" t="s">
        <v>13</v>
      </c>
      <c r="M16" s="237"/>
      <c r="N16" s="228"/>
      <c r="O16" s="240"/>
      <c r="P16" s="24"/>
      <c r="Q16" s="23">
        <f t="shared" si="24"/>
        <v>11</v>
      </c>
      <c r="R16" s="239">
        <f t="shared" si="25"/>
        <v>11</v>
      </c>
      <c r="S16" s="248">
        <v>11</v>
      </c>
      <c r="T16" s="23">
        <f>O16+V16</f>
        <v>12</v>
      </c>
      <c r="U16" s="239">
        <f>T16</f>
        <v>12</v>
      </c>
      <c r="V16" s="248">
        <v>12</v>
      </c>
      <c r="W16" s="23">
        <f t="shared" si="26"/>
        <v>14</v>
      </c>
      <c r="X16" s="239">
        <f t="shared" si="27"/>
        <v>14</v>
      </c>
      <c r="Y16" s="248">
        <v>14</v>
      </c>
      <c r="Z16" s="23" t="s">
        <v>6</v>
      </c>
      <c r="AA16" s="203" t="s">
        <v>6</v>
      </c>
      <c r="AB16" s="248" t="s">
        <v>6</v>
      </c>
      <c r="AC16" s="23" t="s">
        <v>4</v>
      </c>
      <c r="AD16" s="239" t="s">
        <v>6</v>
      </c>
      <c r="AE16" s="248" t="s">
        <v>4</v>
      </c>
      <c r="AF16" s="135" t="s">
        <v>128</v>
      </c>
    </row>
    <row r="17" spans="1:32" ht="15">
      <c r="A17" s="339"/>
      <c r="B17" s="88"/>
      <c r="C17" s="20"/>
      <c r="D17" s="122">
        <f t="shared" si="15"/>
        <v>44703</v>
      </c>
      <c r="E17" s="54">
        <f t="shared" si="16"/>
        <v>44703</v>
      </c>
      <c r="F17" s="23">
        <f t="shared" si="17"/>
        <v>44703</v>
      </c>
      <c r="G17" s="238">
        <f t="shared" si="18"/>
        <v>44703</v>
      </c>
      <c r="H17" s="23">
        <f t="shared" si="19"/>
        <v>44706</v>
      </c>
      <c r="I17" s="239">
        <f t="shared" si="20"/>
        <v>44706</v>
      </c>
      <c r="J17" s="240">
        <f t="shared" si="21"/>
        <v>44711</v>
      </c>
      <c r="K17" s="24">
        <f t="shared" si="22"/>
        <v>44711</v>
      </c>
      <c r="L17" s="206" t="s">
        <v>11</v>
      </c>
      <c r="M17" s="18" t="s">
        <v>173</v>
      </c>
      <c r="N17" s="235" t="s">
        <v>170</v>
      </c>
      <c r="O17" s="23">
        <v>44714</v>
      </c>
      <c r="P17" s="24">
        <f t="shared" si="23"/>
        <v>44714</v>
      </c>
      <c r="Q17" s="190">
        <f t="shared" si="24"/>
        <v>44723</v>
      </c>
      <c r="R17" s="53">
        <f t="shared" si="25"/>
        <v>44723</v>
      </c>
      <c r="S17" s="86">
        <v>9</v>
      </c>
      <c r="T17" s="89">
        <f>O17+V17</f>
        <v>44724</v>
      </c>
      <c r="U17" s="53">
        <f>T17</f>
        <v>44724</v>
      </c>
      <c r="V17" s="86">
        <v>10</v>
      </c>
      <c r="W17" s="89">
        <f t="shared" si="26"/>
        <v>44726</v>
      </c>
      <c r="X17" s="53">
        <f t="shared" si="27"/>
        <v>44726</v>
      </c>
      <c r="Y17" s="86">
        <v>12</v>
      </c>
      <c r="Z17" s="89">
        <f>O17+AB17</f>
        <v>44729</v>
      </c>
      <c r="AA17" s="53">
        <f>Z17</f>
        <v>44729</v>
      </c>
      <c r="AB17" s="86">
        <v>15</v>
      </c>
      <c r="AC17" s="89">
        <f aca="true" t="shared" si="28" ref="AC17:AC22">O17+AE17</f>
        <v>44727</v>
      </c>
      <c r="AD17" s="53">
        <f aca="true" t="shared" si="29" ref="AD17:AD22">AC17</f>
        <v>44727</v>
      </c>
      <c r="AE17" s="194">
        <v>13</v>
      </c>
      <c r="AF17" s="135" t="s">
        <v>128</v>
      </c>
    </row>
    <row r="18" spans="1:32" ht="15">
      <c r="A18" s="339"/>
      <c r="B18" s="128"/>
      <c r="C18" s="22"/>
      <c r="D18" s="122">
        <f t="shared" si="15"/>
        <v>44702</v>
      </c>
      <c r="E18" s="54">
        <f t="shared" si="16"/>
        <v>44702</v>
      </c>
      <c r="F18" s="23">
        <f t="shared" si="17"/>
        <v>44702</v>
      </c>
      <c r="G18" s="238">
        <f t="shared" si="18"/>
        <v>44702</v>
      </c>
      <c r="H18" s="23">
        <f t="shared" si="19"/>
        <v>44705</v>
      </c>
      <c r="I18" s="239">
        <f t="shared" si="20"/>
        <v>44705</v>
      </c>
      <c r="J18" s="240">
        <f t="shared" si="21"/>
        <v>44710</v>
      </c>
      <c r="K18" s="24">
        <f t="shared" si="22"/>
        <v>44710</v>
      </c>
      <c r="L18" s="206" t="s">
        <v>5</v>
      </c>
      <c r="M18" s="207" t="s">
        <v>142</v>
      </c>
      <c r="N18" s="228" t="s">
        <v>158</v>
      </c>
      <c r="O18" s="23">
        <v>44713</v>
      </c>
      <c r="P18" s="24">
        <f t="shared" si="23"/>
        <v>44713</v>
      </c>
      <c r="Q18" s="191">
        <f t="shared" si="24"/>
        <v>44725</v>
      </c>
      <c r="R18" s="54">
        <f t="shared" si="25"/>
        <v>44725</v>
      </c>
      <c r="S18" s="162">
        <v>12</v>
      </c>
      <c r="T18" s="193" t="s">
        <v>6</v>
      </c>
      <c r="U18" s="54" t="s">
        <v>6</v>
      </c>
      <c r="V18" s="162" t="s">
        <v>6</v>
      </c>
      <c r="W18" s="193">
        <f t="shared" si="26"/>
        <v>44726</v>
      </c>
      <c r="X18" s="54">
        <f t="shared" si="27"/>
        <v>44726</v>
      </c>
      <c r="Y18" s="162">
        <v>13</v>
      </c>
      <c r="Z18" s="193" t="s">
        <v>4</v>
      </c>
      <c r="AA18" s="54" t="s">
        <v>4</v>
      </c>
      <c r="AB18" s="162" t="s">
        <v>4</v>
      </c>
      <c r="AC18" s="193">
        <f t="shared" si="28"/>
        <v>44728</v>
      </c>
      <c r="AD18" s="54">
        <f t="shared" si="29"/>
        <v>44728</v>
      </c>
      <c r="AE18" s="208">
        <v>15</v>
      </c>
      <c r="AF18" s="135" t="s">
        <v>128</v>
      </c>
    </row>
    <row r="19" spans="1:32" ht="15.75" thickBot="1">
      <c r="A19" s="340"/>
      <c r="B19" s="129"/>
      <c r="C19" s="25"/>
      <c r="D19" s="123">
        <f t="shared" si="15"/>
        <v>44706</v>
      </c>
      <c r="E19" s="55">
        <f t="shared" si="16"/>
        <v>44706</v>
      </c>
      <c r="F19" s="26">
        <f t="shared" si="17"/>
        <v>44706</v>
      </c>
      <c r="G19" s="241">
        <f t="shared" si="18"/>
        <v>44706</v>
      </c>
      <c r="H19" s="26">
        <f t="shared" si="19"/>
        <v>44709</v>
      </c>
      <c r="I19" s="210">
        <f t="shared" si="20"/>
        <v>44709</v>
      </c>
      <c r="J19" s="209">
        <f t="shared" si="21"/>
        <v>44714</v>
      </c>
      <c r="K19" s="27">
        <f t="shared" si="22"/>
        <v>44714</v>
      </c>
      <c r="L19" s="142" t="s">
        <v>111</v>
      </c>
      <c r="M19" s="139" t="s">
        <v>150</v>
      </c>
      <c r="N19" s="229" t="s">
        <v>151</v>
      </c>
      <c r="O19" s="26">
        <v>44717</v>
      </c>
      <c r="P19" s="27">
        <f t="shared" si="23"/>
        <v>44717</v>
      </c>
      <c r="Q19" s="195">
        <f t="shared" si="24"/>
        <v>44726</v>
      </c>
      <c r="R19" s="55">
        <f t="shared" si="25"/>
        <v>44726</v>
      </c>
      <c r="S19" s="92">
        <v>9</v>
      </c>
      <c r="T19" s="91">
        <f>O19+V19</f>
        <v>44727</v>
      </c>
      <c r="U19" s="55">
        <f>T19</f>
        <v>44727</v>
      </c>
      <c r="V19" s="92">
        <v>10</v>
      </c>
      <c r="W19" s="91">
        <f t="shared" si="26"/>
        <v>44729</v>
      </c>
      <c r="X19" s="55">
        <f t="shared" si="27"/>
        <v>44729</v>
      </c>
      <c r="Y19" s="92">
        <v>12</v>
      </c>
      <c r="Z19" s="91">
        <f>O19+AB19</f>
        <v>44730</v>
      </c>
      <c r="AA19" s="55">
        <f>Z19</f>
        <v>44730</v>
      </c>
      <c r="AB19" s="92">
        <v>13</v>
      </c>
      <c r="AC19" s="91">
        <f t="shared" si="28"/>
        <v>44731</v>
      </c>
      <c r="AD19" s="55">
        <f t="shared" si="29"/>
        <v>44731</v>
      </c>
      <c r="AE19" s="196">
        <v>14</v>
      </c>
      <c r="AF19" s="136" t="s">
        <v>128</v>
      </c>
    </row>
    <row r="20" spans="1:32" ht="15">
      <c r="A20" s="366" t="s">
        <v>124</v>
      </c>
      <c r="B20" s="254"/>
      <c r="C20" s="255"/>
      <c r="D20" s="256">
        <f aca="true" t="shared" si="30" ref="D20:D32">F20</f>
        <v>44708</v>
      </c>
      <c r="E20" s="257">
        <f aca="true" t="shared" si="31" ref="E20:E25">D20</f>
        <v>44708</v>
      </c>
      <c r="F20" s="258">
        <f aca="true" t="shared" si="32" ref="F20:F32">H20-3</f>
        <v>44708</v>
      </c>
      <c r="G20" s="255">
        <f aca="true" t="shared" si="33" ref="G20:G33">F20</f>
        <v>44708</v>
      </c>
      <c r="H20" s="258">
        <f aca="true" t="shared" si="34" ref="H20:H33">O20-8</f>
        <v>44711</v>
      </c>
      <c r="I20" s="259">
        <f aca="true" t="shared" si="35" ref="I20:I33">H20</f>
        <v>44711</v>
      </c>
      <c r="J20" s="260">
        <f aca="true" t="shared" si="36" ref="J20:J33">H20+5</f>
        <v>44716</v>
      </c>
      <c r="K20" s="261">
        <f aca="true" t="shared" si="37" ref="K20:K25">J20</f>
        <v>44716</v>
      </c>
      <c r="L20" s="262" t="s">
        <v>113</v>
      </c>
      <c r="M20" s="263" t="s">
        <v>143</v>
      </c>
      <c r="N20" s="264"/>
      <c r="O20" s="258">
        <f>O13+7</f>
        <v>44719</v>
      </c>
      <c r="P20" s="261">
        <f aca="true" t="shared" si="38" ref="P20:P25">O20</f>
        <v>44719</v>
      </c>
      <c r="Q20" s="275">
        <f t="shared" si="24"/>
        <v>44737</v>
      </c>
      <c r="R20" s="265">
        <f>Q20</f>
        <v>44737</v>
      </c>
      <c r="S20" s="266">
        <f>S13</f>
        <v>18</v>
      </c>
      <c r="T20" s="280">
        <f>O20+V20</f>
        <v>44736</v>
      </c>
      <c r="U20" s="267">
        <f>T20</f>
        <v>44736</v>
      </c>
      <c r="V20" s="268">
        <f>V13</f>
        <v>17</v>
      </c>
      <c r="W20" s="270">
        <f t="shared" si="26"/>
        <v>44735</v>
      </c>
      <c r="X20" s="265">
        <f>W20</f>
        <v>44735</v>
      </c>
      <c r="Y20" s="269">
        <f>Y13</f>
        <v>16</v>
      </c>
      <c r="Z20" s="270">
        <f>O20+AB20</f>
        <v>44732</v>
      </c>
      <c r="AA20" s="265">
        <f>Z20</f>
        <v>44732</v>
      </c>
      <c r="AB20" s="271">
        <v>13</v>
      </c>
      <c r="AC20" s="270">
        <f t="shared" si="28"/>
        <v>44733</v>
      </c>
      <c r="AD20" s="272">
        <f t="shared" si="29"/>
        <v>44733</v>
      </c>
      <c r="AE20" s="271">
        <v>14</v>
      </c>
      <c r="AF20" s="273" t="s">
        <v>128</v>
      </c>
    </row>
    <row r="21" spans="1:32" ht="15">
      <c r="A21" s="366"/>
      <c r="B21" s="254"/>
      <c r="C21" s="274"/>
      <c r="D21" s="321">
        <f t="shared" si="30"/>
        <v>44708</v>
      </c>
      <c r="E21" s="322">
        <f t="shared" si="31"/>
        <v>44708</v>
      </c>
      <c r="F21" s="323">
        <f t="shared" si="32"/>
        <v>44708</v>
      </c>
      <c r="G21" s="324">
        <f t="shared" si="33"/>
        <v>44708</v>
      </c>
      <c r="H21" s="323">
        <f t="shared" si="34"/>
        <v>44711</v>
      </c>
      <c r="I21" s="325">
        <f t="shared" si="35"/>
        <v>44711</v>
      </c>
      <c r="J21" s="326">
        <f t="shared" si="36"/>
        <v>44716</v>
      </c>
      <c r="K21" s="327">
        <f t="shared" si="37"/>
        <v>44716</v>
      </c>
      <c r="L21" s="328" t="s">
        <v>129</v>
      </c>
      <c r="M21" s="329" t="s">
        <v>87</v>
      </c>
      <c r="N21" s="330" t="s">
        <v>162</v>
      </c>
      <c r="O21" s="323">
        <f>O14+7</f>
        <v>44719</v>
      </c>
      <c r="P21" s="327">
        <f t="shared" si="38"/>
        <v>44719</v>
      </c>
      <c r="Q21" s="331">
        <f aca="true" t="shared" si="39" ref="Q21:Q27">O21+S21</f>
        <v>44729</v>
      </c>
      <c r="R21" s="332">
        <f aca="true" t="shared" si="40" ref="R21:R26">Q21</f>
        <v>44729</v>
      </c>
      <c r="S21" s="333">
        <v>10</v>
      </c>
      <c r="T21" s="334" t="s">
        <v>6</v>
      </c>
      <c r="U21" s="332" t="s">
        <v>6</v>
      </c>
      <c r="V21" s="333" t="s">
        <v>6</v>
      </c>
      <c r="W21" s="334">
        <f aca="true" t="shared" si="41" ref="W21:W27">O21+Y21</f>
        <v>44727</v>
      </c>
      <c r="X21" s="332">
        <f aca="true" t="shared" si="42" ref="X21:X26">W21</f>
        <v>44727</v>
      </c>
      <c r="Y21" s="333">
        <v>8</v>
      </c>
      <c r="Z21" s="334">
        <f>O21+AB21</f>
        <v>44728</v>
      </c>
      <c r="AA21" s="332">
        <f>Z21</f>
        <v>44728</v>
      </c>
      <c r="AB21" s="333">
        <v>9</v>
      </c>
      <c r="AC21" s="334">
        <f t="shared" si="28"/>
        <v>44726</v>
      </c>
      <c r="AD21" s="335">
        <f t="shared" si="29"/>
        <v>44726</v>
      </c>
      <c r="AE21" s="333">
        <v>7</v>
      </c>
      <c r="AF21" s="336" t="s">
        <v>128</v>
      </c>
    </row>
    <row r="22" spans="1:32" ht="15">
      <c r="A22" s="366"/>
      <c r="B22" s="254"/>
      <c r="C22" s="274"/>
      <c r="D22" s="256">
        <f t="shared" si="30"/>
        <v>44709</v>
      </c>
      <c r="E22" s="257">
        <f t="shared" si="31"/>
        <v>44709</v>
      </c>
      <c r="F22" s="258">
        <f t="shared" si="32"/>
        <v>44709</v>
      </c>
      <c r="G22" s="255">
        <f t="shared" si="33"/>
        <v>44709</v>
      </c>
      <c r="H22" s="258">
        <f t="shared" si="34"/>
        <v>44712</v>
      </c>
      <c r="I22" s="259">
        <f t="shared" si="35"/>
        <v>44712</v>
      </c>
      <c r="J22" s="260">
        <f t="shared" si="36"/>
        <v>44717</v>
      </c>
      <c r="K22" s="261">
        <f t="shared" si="37"/>
        <v>44717</v>
      </c>
      <c r="L22" s="262" t="s">
        <v>116</v>
      </c>
      <c r="M22" s="263" t="s">
        <v>169</v>
      </c>
      <c r="N22" s="264" t="s">
        <v>170</v>
      </c>
      <c r="O22" s="258">
        <f>O15+7</f>
        <v>44720</v>
      </c>
      <c r="P22" s="261">
        <f t="shared" si="38"/>
        <v>44720</v>
      </c>
      <c r="Q22" s="278">
        <f t="shared" si="39"/>
        <v>44730</v>
      </c>
      <c r="R22" s="272">
        <f t="shared" si="40"/>
        <v>44730</v>
      </c>
      <c r="S22" s="279">
        <v>10</v>
      </c>
      <c r="T22" s="280">
        <f>O22+V22</f>
        <v>44731</v>
      </c>
      <c r="U22" s="272">
        <f>T22</f>
        <v>44731</v>
      </c>
      <c r="V22" s="279">
        <v>11</v>
      </c>
      <c r="W22" s="280">
        <f t="shared" si="41"/>
        <v>44733</v>
      </c>
      <c r="X22" s="272">
        <f t="shared" si="42"/>
        <v>44733</v>
      </c>
      <c r="Y22" s="279">
        <v>13</v>
      </c>
      <c r="Z22" s="280" t="s">
        <v>4</v>
      </c>
      <c r="AA22" s="272" t="s">
        <v>4</v>
      </c>
      <c r="AB22" s="279" t="s">
        <v>4</v>
      </c>
      <c r="AC22" s="280">
        <f t="shared" si="28"/>
        <v>44734</v>
      </c>
      <c r="AD22" s="272">
        <f t="shared" si="29"/>
        <v>44734</v>
      </c>
      <c r="AE22" s="281">
        <v>14</v>
      </c>
      <c r="AF22" s="277" t="s">
        <v>128</v>
      </c>
    </row>
    <row r="23" spans="1:32" ht="15" hidden="1">
      <c r="A23" s="366"/>
      <c r="B23" s="254"/>
      <c r="C23" s="274"/>
      <c r="D23" s="282">
        <f t="shared" si="30"/>
        <v>-11</v>
      </c>
      <c r="E23" s="272">
        <f t="shared" si="31"/>
        <v>-11</v>
      </c>
      <c r="F23" s="283">
        <f t="shared" si="32"/>
        <v>-11</v>
      </c>
      <c r="G23" s="274">
        <f t="shared" si="33"/>
        <v>-11</v>
      </c>
      <c r="H23" s="283">
        <f t="shared" si="34"/>
        <v>-8</v>
      </c>
      <c r="I23" s="284">
        <f t="shared" si="35"/>
        <v>-8</v>
      </c>
      <c r="J23" s="285">
        <f t="shared" si="36"/>
        <v>-3</v>
      </c>
      <c r="K23" s="286">
        <f t="shared" si="37"/>
        <v>-3</v>
      </c>
      <c r="L23" s="287" t="s">
        <v>111</v>
      </c>
      <c r="M23" s="263" t="s">
        <v>145</v>
      </c>
      <c r="N23" s="288"/>
      <c r="O23" s="283"/>
      <c r="P23" s="286">
        <f t="shared" si="38"/>
        <v>0</v>
      </c>
      <c r="Q23" s="270">
        <f t="shared" si="39"/>
        <v>11</v>
      </c>
      <c r="R23" s="276">
        <f t="shared" si="40"/>
        <v>11</v>
      </c>
      <c r="S23" s="271">
        <v>11</v>
      </c>
      <c r="T23" s="270">
        <f>O23+V23</f>
        <v>12</v>
      </c>
      <c r="U23" s="276">
        <f>T23</f>
        <v>12</v>
      </c>
      <c r="V23" s="271">
        <v>12</v>
      </c>
      <c r="W23" s="270">
        <f t="shared" si="41"/>
        <v>14</v>
      </c>
      <c r="X23" s="276">
        <f t="shared" si="42"/>
        <v>14</v>
      </c>
      <c r="Y23" s="271">
        <v>14</v>
      </c>
      <c r="Z23" s="270" t="s">
        <v>6</v>
      </c>
      <c r="AA23" s="265" t="s">
        <v>6</v>
      </c>
      <c r="AB23" s="271" t="s">
        <v>6</v>
      </c>
      <c r="AC23" s="270" t="s">
        <v>4</v>
      </c>
      <c r="AD23" s="276" t="s">
        <v>6</v>
      </c>
      <c r="AE23" s="271" t="s">
        <v>4</v>
      </c>
      <c r="AF23" s="277" t="s">
        <v>128</v>
      </c>
    </row>
    <row r="24" spans="1:32" ht="15">
      <c r="A24" s="366"/>
      <c r="B24" s="289"/>
      <c r="C24" s="290"/>
      <c r="D24" s="291">
        <f t="shared" si="30"/>
        <v>44710</v>
      </c>
      <c r="E24" s="276">
        <f t="shared" si="31"/>
        <v>44710</v>
      </c>
      <c r="F24" s="292">
        <f t="shared" si="32"/>
        <v>44710</v>
      </c>
      <c r="G24" s="293">
        <f t="shared" si="33"/>
        <v>44710</v>
      </c>
      <c r="H24" s="292">
        <f t="shared" si="34"/>
        <v>44713</v>
      </c>
      <c r="I24" s="294">
        <f t="shared" si="35"/>
        <v>44713</v>
      </c>
      <c r="J24" s="295">
        <f t="shared" si="36"/>
        <v>44718</v>
      </c>
      <c r="K24" s="296">
        <f t="shared" si="37"/>
        <v>44718</v>
      </c>
      <c r="L24" s="297" t="s">
        <v>11</v>
      </c>
      <c r="M24" s="263" t="s">
        <v>174</v>
      </c>
      <c r="N24" s="288" t="s">
        <v>175</v>
      </c>
      <c r="O24" s="292">
        <f aca="true" t="shared" si="43" ref="O24:O29">O17+7</f>
        <v>44721</v>
      </c>
      <c r="P24" s="296">
        <f t="shared" si="38"/>
        <v>44721</v>
      </c>
      <c r="Q24" s="278">
        <f t="shared" si="39"/>
        <v>44730</v>
      </c>
      <c r="R24" s="272">
        <f t="shared" si="40"/>
        <v>44730</v>
      </c>
      <c r="S24" s="279">
        <v>9</v>
      </c>
      <c r="T24" s="280">
        <f>O24+V24</f>
        <v>44731</v>
      </c>
      <c r="U24" s="272">
        <f>T24</f>
        <v>44731</v>
      </c>
      <c r="V24" s="279">
        <v>10</v>
      </c>
      <c r="W24" s="280">
        <f t="shared" si="41"/>
        <v>44733</v>
      </c>
      <c r="X24" s="272">
        <f t="shared" si="42"/>
        <v>44733</v>
      </c>
      <c r="Y24" s="279">
        <v>12</v>
      </c>
      <c r="Z24" s="280">
        <f>O24+AB24</f>
        <v>44736</v>
      </c>
      <c r="AA24" s="272">
        <f>Z24</f>
        <v>44736</v>
      </c>
      <c r="AB24" s="279">
        <v>15</v>
      </c>
      <c r="AC24" s="280">
        <f aca="true" t="shared" si="44" ref="AC24:AC29">O24+AE24</f>
        <v>44734</v>
      </c>
      <c r="AD24" s="272">
        <f aca="true" t="shared" si="45" ref="AD24:AD29">AC24</f>
        <v>44734</v>
      </c>
      <c r="AE24" s="281">
        <v>13</v>
      </c>
      <c r="AF24" s="277" t="s">
        <v>128</v>
      </c>
    </row>
    <row r="25" spans="1:32" ht="15">
      <c r="A25" s="366"/>
      <c r="B25" s="298"/>
      <c r="C25" s="299"/>
      <c r="D25" s="291">
        <f t="shared" si="30"/>
        <v>44709</v>
      </c>
      <c r="E25" s="276">
        <f t="shared" si="31"/>
        <v>44709</v>
      </c>
      <c r="F25" s="292">
        <f t="shared" si="32"/>
        <v>44709</v>
      </c>
      <c r="G25" s="293">
        <f t="shared" si="33"/>
        <v>44709</v>
      </c>
      <c r="H25" s="292">
        <f t="shared" si="34"/>
        <v>44712</v>
      </c>
      <c r="I25" s="294">
        <f t="shared" si="35"/>
        <v>44712</v>
      </c>
      <c r="J25" s="295">
        <f t="shared" si="36"/>
        <v>44717</v>
      </c>
      <c r="K25" s="296">
        <f t="shared" si="37"/>
        <v>44717</v>
      </c>
      <c r="L25" s="297" t="s">
        <v>5</v>
      </c>
      <c r="M25" s="300" t="s">
        <v>148</v>
      </c>
      <c r="N25" s="301" t="s">
        <v>157</v>
      </c>
      <c r="O25" s="292">
        <f t="shared" si="43"/>
        <v>44720</v>
      </c>
      <c r="P25" s="296">
        <f t="shared" si="38"/>
        <v>44720</v>
      </c>
      <c r="Q25" s="275">
        <f t="shared" si="39"/>
        <v>44732</v>
      </c>
      <c r="R25" s="276">
        <f t="shared" si="40"/>
        <v>44732</v>
      </c>
      <c r="S25" s="271">
        <v>12</v>
      </c>
      <c r="T25" s="270" t="s">
        <v>6</v>
      </c>
      <c r="U25" s="276" t="s">
        <v>6</v>
      </c>
      <c r="V25" s="271" t="s">
        <v>6</v>
      </c>
      <c r="W25" s="270">
        <f t="shared" si="41"/>
        <v>44733</v>
      </c>
      <c r="X25" s="276">
        <f t="shared" si="42"/>
        <v>44733</v>
      </c>
      <c r="Y25" s="271">
        <v>13</v>
      </c>
      <c r="Z25" s="270" t="s">
        <v>4</v>
      </c>
      <c r="AA25" s="276" t="s">
        <v>4</v>
      </c>
      <c r="AB25" s="271" t="s">
        <v>4</v>
      </c>
      <c r="AC25" s="270">
        <f t="shared" si="44"/>
        <v>44735</v>
      </c>
      <c r="AD25" s="276">
        <f t="shared" si="45"/>
        <v>44735</v>
      </c>
      <c r="AE25" s="302">
        <v>15</v>
      </c>
      <c r="AF25" s="277" t="s">
        <v>128</v>
      </c>
    </row>
    <row r="26" spans="1:32" ht="15.75" thickBot="1">
      <c r="A26" s="367"/>
      <c r="B26" s="303"/>
      <c r="C26" s="304"/>
      <c r="D26" s="305">
        <f t="shared" si="30"/>
        <v>44713</v>
      </c>
      <c r="E26" s="306">
        <f>D26</f>
        <v>44713</v>
      </c>
      <c r="F26" s="307">
        <f t="shared" si="32"/>
        <v>44713</v>
      </c>
      <c r="G26" s="308">
        <f t="shared" si="33"/>
        <v>44713</v>
      </c>
      <c r="H26" s="307">
        <f t="shared" si="34"/>
        <v>44716</v>
      </c>
      <c r="I26" s="309">
        <f t="shared" si="35"/>
        <v>44716</v>
      </c>
      <c r="J26" s="310">
        <f t="shared" si="36"/>
        <v>44721</v>
      </c>
      <c r="K26" s="311">
        <f>J26</f>
        <v>44721</v>
      </c>
      <c r="L26" s="312" t="s">
        <v>111</v>
      </c>
      <c r="M26" s="313" t="s">
        <v>152</v>
      </c>
      <c r="N26" s="314" t="s">
        <v>153</v>
      </c>
      <c r="O26" s="307">
        <f t="shared" si="43"/>
        <v>44724</v>
      </c>
      <c r="P26" s="311">
        <f aca="true" t="shared" si="46" ref="P26:P33">O26</f>
        <v>44724</v>
      </c>
      <c r="Q26" s="315">
        <f t="shared" si="39"/>
        <v>44733</v>
      </c>
      <c r="R26" s="306">
        <f t="shared" si="40"/>
        <v>44733</v>
      </c>
      <c r="S26" s="316">
        <v>9</v>
      </c>
      <c r="T26" s="317">
        <f>O26+V26</f>
        <v>44734</v>
      </c>
      <c r="U26" s="306">
        <f>T26</f>
        <v>44734</v>
      </c>
      <c r="V26" s="316">
        <v>10</v>
      </c>
      <c r="W26" s="317">
        <f t="shared" si="41"/>
        <v>44736</v>
      </c>
      <c r="X26" s="306">
        <f t="shared" si="42"/>
        <v>44736</v>
      </c>
      <c r="Y26" s="316">
        <v>12</v>
      </c>
      <c r="Z26" s="317">
        <f>O26+AB26</f>
        <v>44737</v>
      </c>
      <c r="AA26" s="306">
        <f>Z26</f>
        <v>44737</v>
      </c>
      <c r="AB26" s="316">
        <v>13</v>
      </c>
      <c r="AC26" s="317">
        <f t="shared" si="44"/>
        <v>44738</v>
      </c>
      <c r="AD26" s="306">
        <f t="shared" si="45"/>
        <v>44738</v>
      </c>
      <c r="AE26" s="318">
        <v>14</v>
      </c>
      <c r="AF26" s="319" t="s">
        <v>128</v>
      </c>
    </row>
    <row r="27" spans="1:32" ht="15">
      <c r="A27" s="338" t="s">
        <v>124</v>
      </c>
      <c r="B27" s="19"/>
      <c r="C27" s="10"/>
      <c r="D27" s="12">
        <f t="shared" si="30"/>
        <v>44715</v>
      </c>
      <c r="E27" s="15">
        <f aca="true" t="shared" si="47" ref="E27:E32">D27</f>
        <v>44715</v>
      </c>
      <c r="F27" s="93">
        <f t="shared" si="32"/>
        <v>44715</v>
      </c>
      <c r="G27" s="59">
        <f t="shared" si="33"/>
        <v>44715</v>
      </c>
      <c r="H27" s="16">
        <f t="shared" si="34"/>
        <v>44718</v>
      </c>
      <c r="I27" s="90">
        <f t="shared" si="35"/>
        <v>44718</v>
      </c>
      <c r="J27" s="199">
        <f t="shared" si="36"/>
        <v>44723</v>
      </c>
      <c r="K27" s="200">
        <f aca="true" t="shared" si="48" ref="K27:K32">J27</f>
        <v>44723</v>
      </c>
      <c r="L27" s="201" t="s">
        <v>113</v>
      </c>
      <c r="M27" s="18" t="s">
        <v>141</v>
      </c>
      <c r="N27" s="233" t="s">
        <v>156</v>
      </c>
      <c r="O27" s="16">
        <f t="shared" si="43"/>
        <v>44726</v>
      </c>
      <c r="P27" s="13">
        <f t="shared" si="46"/>
        <v>44726</v>
      </c>
      <c r="Q27" s="191">
        <f t="shared" si="39"/>
        <v>44744</v>
      </c>
      <c r="R27" s="192">
        <f>Q27</f>
        <v>44744</v>
      </c>
      <c r="S27" s="251">
        <f>S20</f>
        <v>18</v>
      </c>
      <c r="T27" s="89">
        <f>O27+V27</f>
        <v>44743</v>
      </c>
      <c r="U27" s="252">
        <f>T27</f>
        <v>44743</v>
      </c>
      <c r="V27" s="253">
        <f>V20</f>
        <v>17</v>
      </c>
      <c r="W27" s="193">
        <f t="shared" si="41"/>
        <v>44742</v>
      </c>
      <c r="X27" s="192">
        <f>W27</f>
        <v>44742</v>
      </c>
      <c r="Y27" s="213">
        <f>Y20</f>
        <v>16</v>
      </c>
      <c r="Z27" s="193">
        <f>O27+AB27</f>
        <v>44739</v>
      </c>
      <c r="AA27" s="192">
        <f>Z27</f>
        <v>44739</v>
      </c>
      <c r="AB27" s="162">
        <v>13</v>
      </c>
      <c r="AC27" s="193">
        <f t="shared" si="44"/>
        <v>44740</v>
      </c>
      <c r="AD27" s="53">
        <f t="shared" si="45"/>
        <v>44740</v>
      </c>
      <c r="AE27" s="162">
        <v>14</v>
      </c>
      <c r="AF27" s="134" t="s">
        <v>128</v>
      </c>
    </row>
    <row r="28" spans="1:32" ht="15">
      <c r="A28" s="339"/>
      <c r="B28" s="19"/>
      <c r="C28" s="10"/>
      <c r="D28" s="12">
        <f t="shared" si="30"/>
        <v>44715</v>
      </c>
      <c r="E28" s="15">
        <f t="shared" si="47"/>
        <v>44715</v>
      </c>
      <c r="F28" s="93">
        <f t="shared" si="32"/>
        <v>44715</v>
      </c>
      <c r="G28" s="20">
        <f t="shared" si="33"/>
        <v>44715</v>
      </c>
      <c r="H28" s="16">
        <f t="shared" si="34"/>
        <v>44718</v>
      </c>
      <c r="I28" s="53">
        <f t="shared" si="35"/>
        <v>44718</v>
      </c>
      <c r="J28" s="120">
        <f t="shared" si="36"/>
        <v>44723</v>
      </c>
      <c r="K28" s="121">
        <f t="shared" si="48"/>
        <v>44723</v>
      </c>
      <c r="L28" s="141" t="s">
        <v>129</v>
      </c>
      <c r="M28" s="18" t="s">
        <v>163</v>
      </c>
      <c r="N28" s="233" t="s">
        <v>164</v>
      </c>
      <c r="O28" s="16">
        <f t="shared" si="43"/>
        <v>44726</v>
      </c>
      <c r="P28" s="13">
        <f t="shared" si="46"/>
        <v>44726</v>
      </c>
      <c r="Q28" s="191">
        <f aca="true" t="shared" si="49" ref="Q28:Q33">O28+S28</f>
        <v>44736</v>
      </c>
      <c r="R28" s="54">
        <f aca="true" t="shared" si="50" ref="R28:R33">Q28</f>
        <v>44736</v>
      </c>
      <c r="S28" s="162">
        <v>10</v>
      </c>
      <c r="T28" s="193" t="s">
        <v>6</v>
      </c>
      <c r="U28" s="54" t="s">
        <v>6</v>
      </c>
      <c r="V28" s="162" t="s">
        <v>6</v>
      </c>
      <c r="W28" s="193">
        <f aca="true" t="shared" si="51" ref="W28:W33">O28+Y28</f>
        <v>44734</v>
      </c>
      <c r="X28" s="54">
        <f aca="true" t="shared" si="52" ref="X28:X33">W28</f>
        <v>44734</v>
      </c>
      <c r="Y28" s="162">
        <v>8</v>
      </c>
      <c r="Z28" s="193">
        <f>O28+AB28</f>
        <v>44735</v>
      </c>
      <c r="AA28" s="54">
        <f>Z28</f>
        <v>44735</v>
      </c>
      <c r="AB28" s="162">
        <v>9</v>
      </c>
      <c r="AC28" s="193">
        <f t="shared" si="44"/>
        <v>44733</v>
      </c>
      <c r="AD28" s="192">
        <f t="shared" si="45"/>
        <v>44733</v>
      </c>
      <c r="AE28" s="162">
        <v>7</v>
      </c>
      <c r="AF28" s="135" t="s">
        <v>128</v>
      </c>
    </row>
    <row r="29" spans="1:32" ht="15">
      <c r="A29" s="339"/>
      <c r="B29" s="19"/>
      <c r="C29" s="10"/>
      <c r="D29" s="12">
        <f t="shared" si="30"/>
        <v>44716</v>
      </c>
      <c r="E29" s="15">
        <f t="shared" si="47"/>
        <v>44716</v>
      </c>
      <c r="F29" s="93">
        <f t="shared" si="32"/>
        <v>44716</v>
      </c>
      <c r="G29" s="20">
        <f t="shared" si="33"/>
        <v>44716</v>
      </c>
      <c r="H29" s="16">
        <f t="shared" si="34"/>
        <v>44719</v>
      </c>
      <c r="I29" s="53">
        <f t="shared" si="35"/>
        <v>44719</v>
      </c>
      <c r="J29" s="120">
        <f t="shared" si="36"/>
        <v>44724</v>
      </c>
      <c r="K29" s="121">
        <f t="shared" si="48"/>
        <v>44724</v>
      </c>
      <c r="L29" s="141" t="s">
        <v>116</v>
      </c>
      <c r="M29" s="18" t="s">
        <v>146</v>
      </c>
      <c r="N29" s="233" t="s">
        <v>171</v>
      </c>
      <c r="O29" s="16">
        <f t="shared" si="43"/>
        <v>44727</v>
      </c>
      <c r="P29" s="13">
        <f t="shared" si="46"/>
        <v>44727</v>
      </c>
      <c r="Q29" s="190">
        <f t="shared" si="49"/>
        <v>44737</v>
      </c>
      <c r="R29" s="53">
        <f t="shared" si="50"/>
        <v>44737</v>
      </c>
      <c r="S29" s="86">
        <v>10</v>
      </c>
      <c r="T29" s="89">
        <f>O29+V29</f>
        <v>44738</v>
      </c>
      <c r="U29" s="53">
        <f>T29</f>
        <v>44738</v>
      </c>
      <c r="V29" s="86">
        <v>11</v>
      </c>
      <c r="W29" s="89">
        <f t="shared" si="51"/>
        <v>44740</v>
      </c>
      <c r="X29" s="53">
        <f t="shared" si="52"/>
        <v>44740</v>
      </c>
      <c r="Y29" s="86">
        <v>13</v>
      </c>
      <c r="Z29" s="89" t="s">
        <v>4</v>
      </c>
      <c r="AA29" s="53" t="s">
        <v>4</v>
      </c>
      <c r="AB29" s="86" t="s">
        <v>4</v>
      </c>
      <c r="AC29" s="89">
        <f t="shared" si="44"/>
        <v>44741</v>
      </c>
      <c r="AD29" s="53">
        <f t="shared" si="45"/>
        <v>44741</v>
      </c>
      <c r="AE29" s="194">
        <v>14</v>
      </c>
      <c r="AF29" s="135" t="s">
        <v>128</v>
      </c>
    </row>
    <row r="30" spans="1:32" ht="15" hidden="1">
      <c r="A30" s="339"/>
      <c r="B30" s="19"/>
      <c r="C30" s="10"/>
      <c r="D30" s="120">
        <f t="shared" si="30"/>
        <v>-11</v>
      </c>
      <c r="E30" s="53">
        <f t="shared" si="47"/>
        <v>-11</v>
      </c>
      <c r="F30" s="93">
        <f t="shared" si="32"/>
        <v>-11</v>
      </c>
      <c r="G30" s="20">
        <f t="shared" si="33"/>
        <v>-11</v>
      </c>
      <c r="H30" s="11">
        <f t="shared" si="34"/>
        <v>-8</v>
      </c>
      <c r="I30" s="53">
        <f t="shared" si="35"/>
        <v>-8</v>
      </c>
      <c r="J30" s="120">
        <f t="shared" si="36"/>
        <v>-3</v>
      </c>
      <c r="K30" s="121">
        <f t="shared" si="48"/>
        <v>-3</v>
      </c>
      <c r="L30" s="141" t="s">
        <v>111</v>
      </c>
      <c r="M30" s="18" t="s">
        <v>145</v>
      </c>
      <c r="N30" s="234"/>
      <c r="O30" s="11"/>
      <c r="P30" s="14">
        <f t="shared" si="46"/>
        <v>0</v>
      </c>
      <c r="Q30" s="193">
        <f t="shared" si="49"/>
        <v>11</v>
      </c>
      <c r="R30" s="54">
        <f t="shared" si="50"/>
        <v>11</v>
      </c>
      <c r="S30" s="162">
        <v>11</v>
      </c>
      <c r="T30" s="193">
        <f>O30+V30</f>
        <v>12</v>
      </c>
      <c r="U30" s="54">
        <f>T30</f>
        <v>12</v>
      </c>
      <c r="V30" s="162">
        <v>12</v>
      </c>
      <c r="W30" s="193">
        <f t="shared" si="51"/>
        <v>14</v>
      </c>
      <c r="X30" s="54">
        <f t="shared" si="52"/>
        <v>14</v>
      </c>
      <c r="Y30" s="162">
        <v>14</v>
      </c>
      <c r="Z30" s="193" t="s">
        <v>6</v>
      </c>
      <c r="AA30" s="192" t="s">
        <v>6</v>
      </c>
      <c r="AB30" s="162" t="s">
        <v>6</v>
      </c>
      <c r="AC30" s="193" t="s">
        <v>4</v>
      </c>
      <c r="AD30" s="54" t="s">
        <v>6</v>
      </c>
      <c r="AE30" s="162" t="s">
        <v>4</v>
      </c>
      <c r="AF30" s="135" t="s">
        <v>128</v>
      </c>
    </row>
    <row r="31" spans="1:32" ht="15">
      <c r="A31" s="339"/>
      <c r="B31" s="88"/>
      <c r="C31" s="20"/>
      <c r="D31" s="122">
        <f t="shared" si="30"/>
        <v>44717</v>
      </c>
      <c r="E31" s="54">
        <f t="shared" si="47"/>
        <v>44717</v>
      </c>
      <c r="F31" s="89">
        <f t="shared" si="32"/>
        <v>44717</v>
      </c>
      <c r="G31" s="20">
        <f t="shared" si="33"/>
        <v>44717</v>
      </c>
      <c r="H31" s="11">
        <f t="shared" si="34"/>
        <v>44720</v>
      </c>
      <c r="I31" s="53">
        <f t="shared" si="35"/>
        <v>44720</v>
      </c>
      <c r="J31" s="120">
        <f t="shared" si="36"/>
        <v>44725</v>
      </c>
      <c r="K31" s="121">
        <f t="shared" si="48"/>
        <v>44725</v>
      </c>
      <c r="L31" s="141" t="s">
        <v>11</v>
      </c>
      <c r="M31" s="18" t="s">
        <v>176</v>
      </c>
      <c r="N31" s="235" t="s">
        <v>177</v>
      </c>
      <c r="O31" s="23">
        <f aca="true" t="shared" si="53" ref="O31:O36">O24+7</f>
        <v>44728</v>
      </c>
      <c r="P31" s="24">
        <f t="shared" si="46"/>
        <v>44728</v>
      </c>
      <c r="Q31" s="190">
        <f t="shared" si="49"/>
        <v>44737</v>
      </c>
      <c r="R31" s="53">
        <f t="shared" si="50"/>
        <v>44737</v>
      </c>
      <c r="S31" s="86">
        <v>9</v>
      </c>
      <c r="T31" s="89">
        <f>O31+V31</f>
        <v>44738</v>
      </c>
      <c r="U31" s="53">
        <f>T31</f>
        <v>44738</v>
      </c>
      <c r="V31" s="86">
        <v>10</v>
      </c>
      <c r="W31" s="89">
        <f t="shared" si="51"/>
        <v>44740</v>
      </c>
      <c r="X31" s="53">
        <f t="shared" si="52"/>
        <v>44740</v>
      </c>
      <c r="Y31" s="86">
        <v>12</v>
      </c>
      <c r="Z31" s="89">
        <f>O31+AB31</f>
        <v>44743</v>
      </c>
      <c r="AA31" s="53">
        <f>Z31</f>
        <v>44743</v>
      </c>
      <c r="AB31" s="86">
        <v>15</v>
      </c>
      <c r="AC31" s="89">
        <f aca="true" t="shared" si="54" ref="AC31:AC36">O31+AE31</f>
        <v>44741</v>
      </c>
      <c r="AD31" s="53">
        <f aca="true" t="shared" si="55" ref="AD31:AD36">AC31</f>
        <v>44741</v>
      </c>
      <c r="AE31" s="194">
        <v>13</v>
      </c>
      <c r="AF31" s="135" t="s">
        <v>128</v>
      </c>
    </row>
    <row r="32" spans="1:32" ht="15">
      <c r="A32" s="339"/>
      <c r="B32" s="128"/>
      <c r="C32" s="22"/>
      <c r="D32" s="122">
        <f t="shared" si="30"/>
        <v>44716</v>
      </c>
      <c r="E32" s="54">
        <f t="shared" si="47"/>
        <v>44716</v>
      </c>
      <c r="F32" s="202">
        <f t="shared" si="32"/>
        <v>44716</v>
      </c>
      <c r="G32" s="61">
        <f t="shared" si="33"/>
        <v>44716</v>
      </c>
      <c r="H32" s="202">
        <f t="shared" si="34"/>
        <v>44719</v>
      </c>
      <c r="I32" s="203">
        <f t="shared" si="35"/>
        <v>44719</v>
      </c>
      <c r="J32" s="204">
        <f t="shared" si="36"/>
        <v>44724</v>
      </c>
      <c r="K32" s="205">
        <f t="shared" si="48"/>
        <v>44724</v>
      </c>
      <c r="L32" s="206" t="s">
        <v>5</v>
      </c>
      <c r="M32" s="207" t="s">
        <v>149</v>
      </c>
      <c r="N32" s="228" t="s">
        <v>159</v>
      </c>
      <c r="O32" s="23">
        <f t="shared" si="53"/>
        <v>44727</v>
      </c>
      <c r="P32" s="24">
        <f t="shared" si="46"/>
        <v>44727</v>
      </c>
      <c r="Q32" s="191">
        <f t="shared" si="49"/>
        <v>44739</v>
      </c>
      <c r="R32" s="54">
        <f t="shared" si="50"/>
        <v>44739</v>
      </c>
      <c r="S32" s="162">
        <v>12</v>
      </c>
      <c r="T32" s="193" t="s">
        <v>6</v>
      </c>
      <c r="U32" s="54" t="s">
        <v>6</v>
      </c>
      <c r="V32" s="162" t="s">
        <v>6</v>
      </c>
      <c r="W32" s="193">
        <f t="shared" si="51"/>
        <v>44740</v>
      </c>
      <c r="X32" s="54">
        <f t="shared" si="52"/>
        <v>44740</v>
      </c>
      <c r="Y32" s="162">
        <v>13</v>
      </c>
      <c r="Z32" s="193" t="s">
        <v>4</v>
      </c>
      <c r="AA32" s="54" t="s">
        <v>4</v>
      </c>
      <c r="AB32" s="162" t="s">
        <v>4</v>
      </c>
      <c r="AC32" s="193">
        <f t="shared" si="54"/>
        <v>44742</v>
      </c>
      <c r="AD32" s="54">
        <f t="shared" si="55"/>
        <v>44742</v>
      </c>
      <c r="AE32" s="208">
        <v>15</v>
      </c>
      <c r="AF32" s="135" t="s">
        <v>128</v>
      </c>
    </row>
    <row r="33" spans="1:32" ht="15.75" thickBot="1">
      <c r="A33" s="340"/>
      <c r="B33" s="129"/>
      <c r="C33" s="25"/>
      <c r="D33" s="209">
        <f>F33</f>
        <v>44720</v>
      </c>
      <c r="E33" s="210">
        <f>D33</f>
        <v>44720</v>
      </c>
      <c r="F33" s="91">
        <f>H33-3</f>
        <v>44720</v>
      </c>
      <c r="G33" s="25">
        <f t="shared" si="33"/>
        <v>44720</v>
      </c>
      <c r="H33" s="26">
        <f t="shared" si="34"/>
        <v>44723</v>
      </c>
      <c r="I33" s="55">
        <f t="shared" si="35"/>
        <v>44723</v>
      </c>
      <c r="J33" s="123">
        <f t="shared" si="36"/>
        <v>44728</v>
      </c>
      <c r="K33" s="211">
        <f>J33</f>
        <v>44728</v>
      </c>
      <c r="L33" s="142" t="s">
        <v>111</v>
      </c>
      <c r="M33" s="139" t="s">
        <v>143</v>
      </c>
      <c r="N33" s="229"/>
      <c r="O33" s="26">
        <f t="shared" si="53"/>
        <v>44731</v>
      </c>
      <c r="P33" s="27">
        <f t="shared" si="46"/>
        <v>44731</v>
      </c>
      <c r="Q33" s="195">
        <f t="shared" si="49"/>
        <v>44740</v>
      </c>
      <c r="R33" s="55">
        <f t="shared" si="50"/>
        <v>44740</v>
      </c>
      <c r="S33" s="92">
        <v>9</v>
      </c>
      <c r="T33" s="91">
        <f>O33+V33</f>
        <v>44741</v>
      </c>
      <c r="U33" s="55">
        <f>T33</f>
        <v>44741</v>
      </c>
      <c r="V33" s="92">
        <v>10</v>
      </c>
      <c r="W33" s="91">
        <f t="shared" si="51"/>
        <v>44743</v>
      </c>
      <c r="X33" s="55">
        <f t="shared" si="52"/>
        <v>44743</v>
      </c>
      <c r="Y33" s="92">
        <v>12</v>
      </c>
      <c r="Z33" s="91">
        <f>O33+AB33</f>
        <v>44744</v>
      </c>
      <c r="AA33" s="55">
        <f>Z33</f>
        <v>44744</v>
      </c>
      <c r="AB33" s="92">
        <v>13</v>
      </c>
      <c r="AC33" s="91">
        <f t="shared" si="54"/>
        <v>44745</v>
      </c>
      <c r="AD33" s="55">
        <f t="shared" si="55"/>
        <v>44745</v>
      </c>
      <c r="AE33" s="196">
        <v>14</v>
      </c>
      <c r="AF33" s="136" t="s">
        <v>128</v>
      </c>
    </row>
    <row r="34" spans="1:32" ht="15">
      <c r="A34" s="366" t="s">
        <v>124</v>
      </c>
      <c r="B34" s="254"/>
      <c r="C34" s="255"/>
      <c r="D34" s="256">
        <f aca="true" t="shared" si="56" ref="D34:D46">F34</f>
        <v>44722</v>
      </c>
      <c r="E34" s="257">
        <f aca="true" t="shared" si="57" ref="E34:E39">D34</f>
        <v>44722</v>
      </c>
      <c r="F34" s="258">
        <f aca="true" t="shared" si="58" ref="F34:F46">H34-3</f>
        <v>44722</v>
      </c>
      <c r="G34" s="255">
        <f aca="true" t="shared" si="59" ref="G34:G47">F34</f>
        <v>44722</v>
      </c>
      <c r="H34" s="258">
        <f aca="true" t="shared" si="60" ref="H34:H47">O34-8</f>
        <v>44725</v>
      </c>
      <c r="I34" s="259">
        <f aca="true" t="shared" si="61" ref="I34:I47">H34</f>
        <v>44725</v>
      </c>
      <c r="J34" s="260">
        <f aca="true" t="shared" si="62" ref="J34:J47">H34+5</f>
        <v>44730</v>
      </c>
      <c r="K34" s="261">
        <f aca="true" t="shared" si="63" ref="K34:K39">J34</f>
        <v>44730</v>
      </c>
      <c r="L34" s="262" t="s">
        <v>113</v>
      </c>
      <c r="M34" s="320" t="s">
        <v>143</v>
      </c>
      <c r="N34" s="264"/>
      <c r="O34" s="258">
        <f t="shared" si="53"/>
        <v>44733</v>
      </c>
      <c r="P34" s="261">
        <f aca="true" t="shared" si="64" ref="P34:P39">O34</f>
        <v>44733</v>
      </c>
      <c r="Q34" s="275">
        <f aca="true" t="shared" si="65" ref="Q34:Q41">O34+S34</f>
        <v>44751</v>
      </c>
      <c r="R34" s="265">
        <f>Q34</f>
        <v>44751</v>
      </c>
      <c r="S34" s="266">
        <f>S27</f>
        <v>18</v>
      </c>
      <c r="T34" s="280">
        <f>O34+V34</f>
        <v>44750</v>
      </c>
      <c r="U34" s="267">
        <f>T34</f>
        <v>44750</v>
      </c>
      <c r="V34" s="268">
        <f>V27</f>
        <v>17</v>
      </c>
      <c r="W34" s="270">
        <f aca="true" t="shared" si="66" ref="W34:W41">O34+Y34</f>
        <v>44749</v>
      </c>
      <c r="X34" s="265">
        <f>W34</f>
        <v>44749</v>
      </c>
      <c r="Y34" s="269">
        <f>Y27</f>
        <v>16</v>
      </c>
      <c r="Z34" s="270">
        <f>O34+AB34</f>
        <v>44746</v>
      </c>
      <c r="AA34" s="265">
        <f>Z34</f>
        <v>44746</v>
      </c>
      <c r="AB34" s="271">
        <v>13</v>
      </c>
      <c r="AC34" s="270">
        <f t="shared" si="54"/>
        <v>44747</v>
      </c>
      <c r="AD34" s="272">
        <f t="shared" si="55"/>
        <v>44747</v>
      </c>
      <c r="AE34" s="271">
        <v>14</v>
      </c>
      <c r="AF34" s="273" t="s">
        <v>128</v>
      </c>
    </row>
    <row r="35" spans="1:32" ht="15">
      <c r="A35" s="366"/>
      <c r="B35" s="254"/>
      <c r="C35" s="274"/>
      <c r="D35" s="256">
        <f t="shared" si="56"/>
        <v>44722</v>
      </c>
      <c r="E35" s="257">
        <f t="shared" si="57"/>
        <v>44722</v>
      </c>
      <c r="F35" s="258">
        <f t="shared" si="58"/>
        <v>44722</v>
      </c>
      <c r="G35" s="255">
        <f t="shared" si="59"/>
        <v>44722</v>
      </c>
      <c r="H35" s="258">
        <f t="shared" si="60"/>
        <v>44725</v>
      </c>
      <c r="I35" s="259">
        <f t="shared" si="61"/>
        <v>44725</v>
      </c>
      <c r="J35" s="260">
        <f t="shared" si="62"/>
        <v>44730</v>
      </c>
      <c r="K35" s="261">
        <f t="shared" si="63"/>
        <v>44730</v>
      </c>
      <c r="L35" s="262" t="s">
        <v>129</v>
      </c>
      <c r="M35" s="263" t="s">
        <v>165</v>
      </c>
      <c r="N35" s="264" t="s">
        <v>166</v>
      </c>
      <c r="O35" s="258">
        <f t="shared" si="53"/>
        <v>44733</v>
      </c>
      <c r="P35" s="261">
        <f t="shared" si="64"/>
        <v>44733</v>
      </c>
      <c r="Q35" s="275">
        <f t="shared" si="65"/>
        <v>44743</v>
      </c>
      <c r="R35" s="276">
        <f aca="true" t="shared" si="67" ref="R35:R40">Q35</f>
        <v>44743</v>
      </c>
      <c r="S35" s="271">
        <v>10</v>
      </c>
      <c r="T35" s="270" t="s">
        <v>6</v>
      </c>
      <c r="U35" s="276" t="s">
        <v>6</v>
      </c>
      <c r="V35" s="271" t="s">
        <v>6</v>
      </c>
      <c r="W35" s="270">
        <f t="shared" si="66"/>
        <v>44741</v>
      </c>
      <c r="X35" s="276">
        <f aca="true" t="shared" si="68" ref="X35:X40">W35</f>
        <v>44741</v>
      </c>
      <c r="Y35" s="271">
        <v>8</v>
      </c>
      <c r="Z35" s="270">
        <f>O35+AB35</f>
        <v>44742</v>
      </c>
      <c r="AA35" s="276">
        <f>Z35</f>
        <v>44742</v>
      </c>
      <c r="AB35" s="271">
        <v>9</v>
      </c>
      <c r="AC35" s="270">
        <f t="shared" si="54"/>
        <v>44740</v>
      </c>
      <c r="AD35" s="265">
        <f t="shared" si="55"/>
        <v>44740</v>
      </c>
      <c r="AE35" s="271">
        <v>7</v>
      </c>
      <c r="AF35" s="277" t="s">
        <v>128</v>
      </c>
    </row>
    <row r="36" spans="1:32" ht="15">
      <c r="A36" s="366"/>
      <c r="B36" s="254"/>
      <c r="C36" s="274"/>
      <c r="D36" s="256">
        <f t="shared" si="56"/>
        <v>44723</v>
      </c>
      <c r="E36" s="257">
        <f t="shared" si="57"/>
        <v>44723</v>
      </c>
      <c r="F36" s="258">
        <f t="shared" si="58"/>
        <v>44723</v>
      </c>
      <c r="G36" s="255">
        <f t="shared" si="59"/>
        <v>44723</v>
      </c>
      <c r="H36" s="258">
        <f t="shared" si="60"/>
        <v>44726</v>
      </c>
      <c r="I36" s="259">
        <f t="shared" si="61"/>
        <v>44726</v>
      </c>
      <c r="J36" s="260">
        <f t="shared" si="62"/>
        <v>44731</v>
      </c>
      <c r="K36" s="261">
        <f t="shared" si="63"/>
        <v>44731</v>
      </c>
      <c r="L36" s="262" t="s">
        <v>116</v>
      </c>
      <c r="M36" s="263" t="s">
        <v>104</v>
      </c>
      <c r="N36" s="264" t="s">
        <v>172</v>
      </c>
      <c r="O36" s="258">
        <f t="shared" si="53"/>
        <v>44734</v>
      </c>
      <c r="P36" s="261">
        <f t="shared" si="64"/>
        <v>44734</v>
      </c>
      <c r="Q36" s="278">
        <f t="shared" si="65"/>
        <v>44744</v>
      </c>
      <c r="R36" s="272">
        <f t="shared" si="67"/>
        <v>44744</v>
      </c>
      <c r="S36" s="279">
        <v>10</v>
      </c>
      <c r="T36" s="280">
        <f>O36+V36</f>
        <v>44745</v>
      </c>
      <c r="U36" s="272">
        <f>T36</f>
        <v>44745</v>
      </c>
      <c r="V36" s="279">
        <v>11</v>
      </c>
      <c r="W36" s="280">
        <f t="shared" si="66"/>
        <v>44747</v>
      </c>
      <c r="X36" s="272">
        <f t="shared" si="68"/>
        <v>44747</v>
      </c>
      <c r="Y36" s="279">
        <v>13</v>
      </c>
      <c r="Z36" s="280" t="s">
        <v>4</v>
      </c>
      <c r="AA36" s="272" t="s">
        <v>4</v>
      </c>
      <c r="AB36" s="279" t="s">
        <v>4</v>
      </c>
      <c r="AC36" s="280">
        <f t="shared" si="54"/>
        <v>44748</v>
      </c>
      <c r="AD36" s="272">
        <f t="shared" si="55"/>
        <v>44748</v>
      </c>
      <c r="AE36" s="281">
        <v>14</v>
      </c>
      <c r="AF36" s="277" t="s">
        <v>128</v>
      </c>
    </row>
    <row r="37" spans="1:32" ht="15" hidden="1">
      <c r="A37" s="366"/>
      <c r="B37" s="254"/>
      <c r="C37" s="274"/>
      <c r="D37" s="282">
        <f t="shared" si="56"/>
        <v>-11</v>
      </c>
      <c r="E37" s="272">
        <f t="shared" si="57"/>
        <v>-11</v>
      </c>
      <c r="F37" s="283">
        <f t="shared" si="58"/>
        <v>-11</v>
      </c>
      <c r="G37" s="274">
        <f t="shared" si="59"/>
        <v>-11</v>
      </c>
      <c r="H37" s="283">
        <f t="shared" si="60"/>
        <v>-8</v>
      </c>
      <c r="I37" s="284">
        <f t="shared" si="61"/>
        <v>-8</v>
      </c>
      <c r="J37" s="285">
        <f t="shared" si="62"/>
        <v>-3</v>
      </c>
      <c r="K37" s="286">
        <f t="shared" si="63"/>
        <v>-3</v>
      </c>
      <c r="L37" s="287" t="s">
        <v>111</v>
      </c>
      <c r="M37" s="263"/>
      <c r="N37" s="288"/>
      <c r="O37" s="283"/>
      <c r="P37" s="286">
        <f t="shared" si="64"/>
        <v>0</v>
      </c>
      <c r="Q37" s="270">
        <f t="shared" si="65"/>
        <v>11</v>
      </c>
      <c r="R37" s="276">
        <f t="shared" si="67"/>
        <v>11</v>
      </c>
      <c r="S37" s="271">
        <v>11</v>
      </c>
      <c r="T37" s="270">
        <f>O37+V37</f>
        <v>12</v>
      </c>
      <c r="U37" s="276">
        <f>T37</f>
        <v>12</v>
      </c>
      <c r="V37" s="271">
        <v>12</v>
      </c>
      <c r="W37" s="270">
        <f t="shared" si="66"/>
        <v>14</v>
      </c>
      <c r="X37" s="276">
        <f t="shared" si="68"/>
        <v>14</v>
      </c>
      <c r="Y37" s="271">
        <v>14</v>
      </c>
      <c r="Z37" s="270" t="s">
        <v>6</v>
      </c>
      <c r="AA37" s="265" t="s">
        <v>6</v>
      </c>
      <c r="AB37" s="271" t="s">
        <v>6</v>
      </c>
      <c r="AC37" s="270" t="s">
        <v>4</v>
      </c>
      <c r="AD37" s="276" t="s">
        <v>6</v>
      </c>
      <c r="AE37" s="271" t="s">
        <v>4</v>
      </c>
      <c r="AF37" s="277" t="s">
        <v>128</v>
      </c>
    </row>
    <row r="38" spans="1:32" ht="15">
      <c r="A38" s="366"/>
      <c r="B38" s="289"/>
      <c r="C38" s="290"/>
      <c r="D38" s="368">
        <f t="shared" si="56"/>
        <v>44724</v>
      </c>
      <c r="E38" s="369">
        <f t="shared" si="57"/>
        <v>44724</v>
      </c>
      <c r="F38" s="370">
        <f t="shared" si="58"/>
        <v>44724</v>
      </c>
      <c r="G38" s="371">
        <f t="shared" si="59"/>
        <v>44724</v>
      </c>
      <c r="H38" s="370">
        <f t="shared" si="60"/>
        <v>44727</v>
      </c>
      <c r="I38" s="372">
        <f t="shared" si="61"/>
        <v>44727</v>
      </c>
      <c r="J38" s="373">
        <f t="shared" si="62"/>
        <v>44732</v>
      </c>
      <c r="K38" s="374">
        <f t="shared" si="63"/>
        <v>44732</v>
      </c>
      <c r="L38" s="375" t="s">
        <v>11</v>
      </c>
      <c r="M38" s="376" t="s">
        <v>178</v>
      </c>
      <c r="N38" s="377"/>
      <c r="O38" s="370">
        <f aca="true" t="shared" si="69" ref="O38:O43">O31+7</f>
        <v>44735</v>
      </c>
      <c r="P38" s="374">
        <f t="shared" si="64"/>
        <v>44735</v>
      </c>
      <c r="Q38" s="378">
        <f t="shared" si="65"/>
        <v>44744</v>
      </c>
      <c r="R38" s="379">
        <f t="shared" si="67"/>
        <v>44744</v>
      </c>
      <c r="S38" s="380">
        <v>9</v>
      </c>
      <c r="T38" s="381">
        <f>O38+V38</f>
        <v>44745</v>
      </c>
      <c r="U38" s="379">
        <f>T38</f>
        <v>44745</v>
      </c>
      <c r="V38" s="380">
        <v>10</v>
      </c>
      <c r="W38" s="381">
        <f t="shared" si="66"/>
        <v>44747</v>
      </c>
      <c r="X38" s="379">
        <f t="shared" si="68"/>
        <v>44747</v>
      </c>
      <c r="Y38" s="380">
        <v>12</v>
      </c>
      <c r="Z38" s="381">
        <f>O38+AB38</f>
        <v>44750</v>
      </c>
      <c r="AA38" s="379">
        <f>Z38</f>
        <v>44750</v>
      </c>
      <c r="AB38" s="380">
        <v>15</v>
      </c>
      <c r="AC38" s="381">
        <f aca="true" t="shared" si="70" ref="AC38:AC43">O38+AE38</f>
        <v>44748</v>
      </c>
      <c r="AD38" s="379">
        <f aca="true" t="shared" si="71" ref="AD38:AD43">AC38</f>
        <v>44748</v>
      </c>
      <c r="AE38" s="382">
        <v>13</v>
      </c>
      <c r="AF38" s="383" t="s">
        <v>128</v>
      </c>
    </row>
    <row r="39" spans="1:32" ht="15">
      <c r="A39" s="366"/>
      <c r="B39" s="298"/>
      <c r="C39" s="299"/>
      <c r="D39" s="291">
        <f t="shared" si="56"/>
        <v>44723</v>
      </c>
      <c r="E39" s="276">
        <f t="shared" si="57"/>
        <v>44723</v>
      </c>
      <c r="F39" s="292">
        <f t="shared" si="58"/>
        <v>44723</v>
      </c>
      <c r="G39" s="293">
        <f t="shared" si="59"/>
        <v>44723</v>
      </c>
      <c r="H39" s="292">
        <f t="shared" si="60"/>
        <v>44726</v>
      </c>
      <c r="I39" s="294">
        <f t="shared" si="61"/>
        <v>44726</v>
      </c>
      <c r="J39" s="295">
        <f t="shared" si="62"/>
        <v>44731</v>
      </c>
      <c r="K39" s="296">
        <f t="shared" si="63"/>
        <v>44731</v>
      </c>
      <c r="L39" s="297" t="s">
        <v>5</v>
      </c>
      <c r="M39" s="300" t="s">
        <v>143</v>
      </c>
      <c r="N39" s="301"/>
      <c r="O39" s="292">
        <f t="shared" si="69"/>
        <v>44734</v>
      </c>
      <c r="P39" s="296">
        <f t="shared" si="64"/>
        <v>44734</v>
      </c>
      <c r="Q39" s="275">
        <f t="shared" si="65"/>
        <v>44746</v>
      </c>
      <c r="R39" s="276">
        <f t="shared" si="67"/>
        <v>44746</v>
      </c>
      <c r="S39" s="271">
        <v>12</v>
      </c>
      <c r="T39" s="270" t="s">
        <v>6</v>
      </c>
      <c r="U39" s="276" t="s">
        <v>6</v>
      </c>
      <c r="V39" s="271" t="s">
        <v>6</v>
      </c>
      <c r="W39" s="270">
        <f t="shared" si="66"/>
        <v>44747</v>
      </c>
      <c r="X39" s="276">
        <f t="shared" si="68"/>
        <v>44747</v>
      </c>
      <c r="Y39" s="271">
        <v>13</v>
      </c>
      <c r="Z39" s="270" t="s">
        <v>4</v>
      </c>
      <c r="AA39" s="276" t="s">
        <v>4</v>
      </c>
      <c r="AB39" s="271" t="s">
        <v>4</v>
      </c>
      <c r="AC39" s="270">
        <f t="shared" si="70"/>
        <v>44749</v>
      </c>
      <c r="AD39" s="276">
        <f t="shared" si="71"/>
        <v>44749</v>
      </c>
      <c r="AE39" s="302">
        <v>15</v>
      </c>
      <c r="AF39" s="277" t="s">
        <v>128</v>
      </c>
    </row>
    <row r="40" spans="1:32" ht="15.75" thickBot="1">
      <c r="A40" s="367"/>
      <c r="B40" s="303"/>
      <c r="C40" s="304"/>
      <c r="D40" s="305">
        <f t="shared" si="56"/>
        <v>44727</v>
      </c>
      <c r="E40" s="306">
        <f>D40</f>
        <v>44727</v>
      </c>
      <c r="F40" s="307">
        <f t="shared" si="58"/>
        <v>44727</v>
      </c>
      <c r="G40" s="308">
        <f t="shared" si="59"/>
        <v>44727</v>
      </c>
      <c r="H40" s="307">
        <f t="shared" si="60"/>
        <v>44730</v>
      </c>
      <c r="I40" s="309">
        <f t="shared" si="61"/>
        <v>44730</v>
      </c>
      <c r="J40" s="310">
        <f t="shared" si="62"/>
        <v>44735</v>
      </c>
      <c r="K40" s="311">
        <f>J40</f>
        <v>44735</v>
      </c>
      <c r="L40" s="312" t="s">
        <v>111</v>
      </c>
      <c r="M40" s="313" t="s">
        <v>143</v>
      </c>
      <c r="N40" s="314"/>
      <c r="O40" s="307">
        <f t="shared" si="69"/>
        <v>44738</v>
      </c>
      <c r="P40" s="311">
        <f aca="true" t="shared" si="72" ref="P40:P47">O40</f>
        <v>44738</v>
      </c>
      <c r="Q40" s="315">
        <f t="shared" si="65"/>
        <v>44747</v>
      </c>
      <c r="R40" s="306">
        <f t="shared" si="67"/>
        <v>44747</v>
      </c>
      <c r="S40" s="316">
        <v>9</v>
      </c>
      <c r="T40" s="317">
        <f>O40+V40</f>
        <v>44748</v>
      </c>
      <c r="U40" s="306">
        <f>T40</f>
        <v>44748</v>
      </c>
      <c r="V40" s="316">
        <v>10</v>
      </c>
      <c r="W40" s="317">
        <f t="shared" si="66"/>
        <v>44750</v>
      </c>
      <c r="X40" s="306">
        <f t="shared" si="68"/>
        <v>44750</v>
      </c>
      <c r="Y40" s="316">
        <v>12</v>
      </c>
      <c r="Z40" s="317">
        <f>O40+AB40</f>
        <v>44751</v>
      </c>
      <c r="AA40" s="306">
        <f>Z40</f>
        <v>44751</v>
      </c>
      <c r="AB40" s="316">
        <v>13</v>
      </c>
      <c r="AC40" s="317">
        <f t="shared" si="70"/>
        <v>44752</v>
      </c>
      <c r="AD40" s="306">
        <f t="shared" si="71"/>
        <v>44752</v>
      </c>
      <c r="AE40" s="318">
        <v>14</v>
      </c>
      <c r="AF40" s="319" t="s">
        <v>128</v>
      </c>
    </row>
    <row r="41" spans="1:32" ht="15" hidden="1">
      <c r="A41" s="338" t="s">
        <v>124</v>
      </c>
      <c r="B41" s="19"/>
      <c r="C41" s="10"/>
      <c r="D41" s="12">
        <f t="shared" si="56"/>
        <v>44729</v>
      </c>
      <c r="E41" s="15">
        <f aca="true" t="shared" si="73" ref="E41:E46">D41</f>
        <v>44729</v>
      </c>
      <c r="F41" s="93">
        <f t="shared" si="58"/>
        <v>44729</v>
      </c>
      <c r="G41" s="59">
        <f t="shared" si="59"/>
        <v>44729</v>
      </c>
      <c r="H41" s="16">
        <f t="shared" si="60"/>
        <v>44732</v>
      </c>
      <c r="I41" s="90">
        <f t="shared" si="61"/>
        <v>44732</v>
      </c>
      <c r="J41" s="199">
        <f t="shared" si="62"/>
        <v>44737</v>
      </c>
      <c r="K41" s="200">
        <f aca="true" t="shared" si="74" ref="K41:K46">J41</f>
        <v>44737</v>
      </c>
      <c r="L41" s="201" t="s">
        <v>113</v>
      </c>
      <c r="M41" s="18" t="s">
        <v>143</v>
      </c>
      <c r="N41" s="233"/>
      <c r="O41" s="16">
        <f t="shared" si="69"/>
        <v>44740</v>
      </c>
      <c r="P41" s="13">
        <f t="shared" si="72"/>
        <v>44740</v>
      </c>
      <c r="Q41" s="191">
        <f t="shared" si="65"/>
        <v>44758</v>
      </c>
      <c r="R41" s="192">
        <f>Q41</f>
        <v>44758</v>
      </c>
      <c r="S41" s="251">
        <f>S34</f>
        <v>18</v>
      </c>
      <c r="T41" s="89">
        <f>O41+V41</f>
        <v>44757</v>
      </c>
      <c r="U41" s="252">
        <f>T41</f>
        <v>44757</v>
      </c>
      <c r="V41" s="253">
        <f>V34</f>
        <v>17</v>
      </c>
      <c r="W41" s="193">
        <f t="shared" si="66"/>
        <v>44756</v>
      </c>
      <c r="X41" s="192">
        <f>W41</f>
        <v>44756</v>
      </c>
      <c r="Y41" s="213">
        <f>Y34</f>
        <v>16</v>
      </c>
      <c r="Z41" s="193">
        <f>O41+AB41</f>
        <v>44753</v>
      </c>
      <c r="AA41" s="192">
        <f>Z41</f>
        <v>44753</v>
      </c>
      <c r="AB41" s="162">
        <v>13</v>
      </c>
      <c r="AC41" s="193">
        <f t="shared" si="70"/>
        <v>44754</v>
      </c>
      <c r="AD41" s="53">
        <f t="shared" si="71"/>
        <v>44754</v>
      </c>
      <c r="AE41" s="162">
        <v>14</v>
      </c>
      <c r="AF41" s="134" t="s">
        <v>128</v>
      </c>
    </row>
    <row r="42" spans="1:32" ht="15" hidden="1">
      <c r="A42" s="339"/>
      <c r="B42" s="19"/>
      <c r="C42" s="10"/>
      <c r="D42" s="12">
        <f t="shared" si="56"/>
        <v>44729</v>
      </c>
      <c r="E42" s="15">
        <f t="shared" si="73"/>
        <v>44729</v>
      </c>
      <c r="F42" s="93">
        <f t="shared" si="58"/>
        <v>44729</v>
      </c>
      <c r="G42" s="20">
        <f t="shared" si="59"/>
        <v>44729</v>
      </c>
      <c r="H42" s="16">
        <f t="shared" si="60"/>
        <v>44732</v>
      </c>
      <c r="I42" s="53">
        <f t="shared" si="61"/>
        <v>44732</v>
      </c>
      <c r="J42" s="120">
        <f t="shared" si="62"/>
        <v>44737</v>
      </c>
      <c r="K42" s="121">
        <f t="shared" si="74"/>
        <v>44737</v>
      </c>
      <c r="L42" s="141" t="s">
        <v>129</v>
      </c>
      <c r="M42" s="18" t="s">
        <v>147</v>
      </c>
      <c r="N42" s="233"/>
      <c r="O42" s="16">
        <f t="shared" si="69"/>
        <v>44740</v>
      </c>
      <c r="P42" s="13">
        <f t="shared" si="72"/>
        <v>44740</v>
      </c>
      <c r="Q42" s="191">
        <f aca="true" t="shared" si="75" ref="Q42:Q47">O42+S42</f>
        <v>44750</v>
      </c>
      <c r="R42" s="54">
        <f aca="true" t="shared" si="76" ref="R42:R47">Q42</f>
        <v>44750</v>
      </c>
      <c r="S42" s="162">
        <v>10</v>
      </c>
      <c r="T42" s="193" t="s">
        <v>6</v>
      </c>
      <c r="U42" s="54" t="s">
        <v>6</v>
      </c>
      <c r="V42" s="162" t="s">
        <v>6</v>
      </c>
      <c r="W42" s="193">
        <f aca="true" t="shared" si="77" ref="W42:W47">O42+Y42</f>
        <v>44748</v>
      </c>
      <c r="X42" s="54">
        <f aca="true" t="shared" si="78" ref="X42:X47">W42</f>
        <v>44748</v>
      </c>
      <c r="Y42" s="162">
        <v>8</v>
      </c>
      <c r="Z42" s="193">
        <f>O42+AB42</f>
        <v>44749</v>
      </c>
      <c r="AA42" s="54">
        <f>Z42</f>
        <v>44749</v>
      </c>
      <c r="AB42" s="162">
        <v>9</v>
      </c>
      <c r="AC42" s="193">
        <f t="shared" si="70"/>
        <v>44747</v>
      </c>
      <c r="AD42" s="192">
        <f t="shared" si="71"/>
        <v>44747</v>
      </c>
      <c r="AE42" s="162">
        <v>7</v>
      </c>
      <c r="AF42" s="135" t="s">
        <v>128</v>
      </c>
    </row>
    <row r="43" spans="1:32" ht="15" hidden="1">
      <c r="A43" s="339"/>
      <c r="B43" s="19"/>
      <c r="C43" s="10"/>
      <c r="D43" s="12">
        <f t="shared" si="56"/>
        <v>44730</v>
      </c>
      <c r="E43" s="15">
        <f t="shared" si="73"/>
        <v>44730</v>
      </c>
      <c r="F43" s="93">
        <f t="shared" si="58"/>
        <v>44730</v>
      </c>
      <c r="G43" s="20">
        <f t="shared" si="59"/>
        <v>44730</v>
      </c>
      <c r="H43" s="16">
        <f t="shared" si="60"/>
        <v>44733</v>
      </c>
      <c r="I43" s="53">
        <f t="shared" si="61"/>
        <v>44733</v>
      </c>
      <c r="J43" s="120">
        <f t="shared" si="62"/>
        <v>44738</v>
      </c>
      <c r="K43" s="121">
        <f t="shared" si="74"/>
        <v>44738</v>
      </c>
      <c r="L43" s="141" t="s">
        <v>116</v>
      </c>
      <c r="M43" s="18" t="s">
        <v>147</v>
      </c>
      <c r="N43" s="233"/>
      <c r="O43" s="16">
        <f t="shared" si="69"/>
        <v>44741</v>
      </c>
      <c r="P43" s="13">
        <f t="shared" si="72"/>
        <v>44741</v>
      </c>
      <c r="Q43" s="190">
        <f t="shared" si="75"/>
        <v>44751</v>
      </c>
      <c r="R43" s="53">
        <f t="shared" si="76"/>
        <v>44751</v>
      </c>
      <c r="S43" s="86">
        <v>10</v>
      </c>
      <c r="T43" s="89">
        <f>O43+V43</f>
        <v>44752</v>
      </c>
      <c r="U43" s="53">
        <f>T43</f>
        <v>44752</v>
      </c>
      <c r="V43" s="86">
        <v>11</v>
      </c>
      <c r="W43" s="89">
        <f t="shared" si="77"/>
        <v>44754</v>
      </c>
      <c r="X43" s="53">
        <f t="shared" si="78"/>
        <v>44754</v>
      </c>
      <c r="Y43" s="86">
        <v>13</v>
      </c>
      <c r="Z43" s="89" t="s">
        <v>4</v>
      </c>
      <c r="AA43" s="53" t="s">
        <v>4</v>
      </c>
      <c r="AB43" s="86" t="s">
        <v>4</v>
      </c>
      <c r="AC43" s="89">
        <f t="shared" si="70"/>
        <v>44755</v>
      </c>
      <c r="AD43" s="53">
        <f t="shared" si="71"/>
        <v>44755</v>
      </c>
      <c r="AE43" s="194">
        <v>14</v>
      </c>
      <c r="AF43" s="135" t="s">
        <v>128</v>
      </c>
    </row>
    <row r="44" spans="1:32" ht="15" hidden="1">
      <c r="A44" s="339"/>
      <c r="B44" s="19"/>
      <c r="C44" s="10"/>
      <c r="D44" s="120">
        <f t="shared" si="56"/>
        <v>-11</v>
      </c>
      <c r="E44" s="53">
        <f t="shared" si="73"/>
        <v>-11</v>
      </c>
      <c r="F44" s="93">
        <f t="shared" si="58"/>
        <v>-11</v>
      </c>
      <c r="G44" s="20">
        <f t="shared" si="59"/>
        <v>-11</v>
      </c>
      <c r="H44" s="11">
        <f t="shared" si="60"/>
        <v>-8</v>
      </c>
      <c r="I44" s="53">
        <f t="shared" si="61"/>
        <v>-8</v>
      </c>
      <c r="J44" s="120">
        <f t="shared" si="62"/>
        <v>-3</v>
      </c>
      <c r="K44" s="121">
        <f t="shared" si="74"/>
        <v>-3</v>
      </c>
      <c r="L44" s="141" t="s">
        <v>111</v>
      </c>
      <c r="M44" s="18"/>
      <c r="N44" s="234"/>
      <c r="O44" s="11"/>
      <c r="P44" s="14">
        <f t="shared" si="72"/>
        <v>0</v>
      </c>
      <c r="Q44" s="193">
        <f t="shared" si="75"/>
        <v>11</v>
      </c>
      <c r="R44" s="54">
        <f t="shared" si="76"/>
        <v>11</v>
      </c>
      <c r="S44" s="162">
        <v>11</v>
      </c>
      <c r="T44" s="193">
        <f>O44+V44</f>
        <v>12</v>
      </c>
      <c r="U44" s="54">
        <f>T44</f>
        <v>12</v>
      </c>
      <c r="V44" s="162">
        <v>12</v>
      </c>
      <c r="W44" s="193">
        <f t="shared" si="77"/>
        <v>14</v>
      </c>
      <c r="X44" s="54">
        <f t="shared" si="78"/>
        <v>14</v>
      </c>
      <c r="Y44" s="162">
        <v>14</v>
      </c>
      <c r="Z44" s="193" t="s">
        <v>6</v>
      </c>
      <c r="AA44" s="192" t="s">
        <v>6</v>
      </c>
      <c r="AB44" s="162" t="s">
        <v>6</v>
      </c>
      <c r="AC44" s="193" t="s">
        <v>4</v>
      </c>
      <c r="AD44" s="54" t="s">
        <v>6</v>
      </c>
      <c r="AE44" s="162" t="s">
        <v>4</v>
      </c>
      <c r="AF44" s="135" t="s">
        <v>128</v>
      </c>
    </row>
    <row r="45" spans="1:32" ht="15" hidden="1">
      <c r="A45" s="339"/>
      <c r="B45" s="88"/>
      <c r="C45" s="20"/>
      <c r="D45" s="122">
        <f t="shared" si="56"/>
        <v>44731</v>
      </c>
      <c r="E45" s="54">
        <f t="shared" si="73"/>
        <v>44731</v>
      </c>
      <c r="F45" s="89">
        <f t="shared" si="58"/>
        <v>44731</v>
      </c>
      <c r="G45" s="20">
        <f t="shared" si="59"/>
        <v>44731</v>
      </c>
      <c r="H45" s="11">
        <f t="shared" si="60"/>
        <v>44734</v>
      </c>
      <c r="I45" s="53">
        <f t="shared" si="61"/>
        <v>44734</v>
      </c>
      <c r="J45" s="120">
        <f t="shared" si="62"/>
        <v>44739</v>
      </c>
      <c r="K45" s="121">
        <f t="shared" si="74"/>
        <v>44739</v>
      </c>
      <c r="L45" s="141" t="s">
        <v>11</v>
      </c>
      <c r="M45" s="18" t="s">
        <v>147</v>
      </c>
      <c r="N45" s="235"/>
      <c r="O45" s="23">
        <f>O38+7</f>
        <v>44742</v>
      </c>
      <c r="P45" s="24">
        <f t="shared" si="72"/>
        <v>44742</v>
      </c>
      <c r="Q45" s="190">
        <f t="shared" si="75"/>
        <v>44751</v>
      </c>
      <c r="R45" s="53">
        <f t="shared" si="76"/>
        <v>44751</v>
      </c>
      <c r="S45" s="86">
        <v>9</v>
      </c>
      <c r="T45" s="89">
        <f>O45+V45</f>
        <v>44752</v>
      </c>
      <c r="U45" s="53">
        <f>T45</f>
        <v>44752</v>
      </c>
      <c r="V45" s="86">
        <v>10</v>
      </c>
      <c r="W45" s="89">
        <f t="shared" si="77"/>
        <v>44754</v>
      </c>
      <c r="X45" s="53">
        <f t="shared" si="78"/>
        <v>44754</v>
      </c>
      <c r="Y45" s="86">
        <v>12</v>
      </c>
      <c r="Z45" s="89">
        <f>O45+AB45</f>
        <v>44757</v>
      </c>
      <c r="AA45" s="53">
        <f>Z45</f>
        <v>44757</v>
      </c>
      <c r="AB45" s="86">
        <v>15</v>
      </c>
      <c r="AC45" s="89">
        <f aca="true" t="shared" si="79" ref="AC45:AC50">O45+AE45</f>
        <v>44755</v>
      </c>
      <c r="AD45" s="53">
        <f aca="true" t="shared" si="80" ref="AD45:AD50">AC45</f>
        <v>44755</v>
      </c>
      <c r="AE45" s="194">
        <v>13</v>
      </c>
      <c r="AF45" s="135" t="s">
        <v>128</v>
      </c>
    </row>
    <row r="46" spans="1:32" ht="15" hidden="1">
      <c r="A46" s="339"/>
      <c r="B46" s="128"/>
      <c r="C46" s="22"/>
      <c r="D46" s="122">
        <f t="shared" si="56"/>
        <v>44730</v>
      </c>
      <c r="E46" s="54">
        <f t="shared" si="73"/>
        <v>44730</v>
      </c>
      <c r="F46" s="202">
        <f t="shared" si="58"/>
        <v>44730</v>
      </c>
      <c r="G46" s="61">
        <f t="shared" si="59"/>
        <v>44730</v>
      </c>
      <c r="H46" s="202">
        <f t="shared" si="60"/>
        <v>44733</v>
      </c>
      <c r="I46" s="203">
        <f t="shared" si="61"/>
        <v>44733</v>
      </c>
      <c r="J46" s="204">
        <f t="shared" si="62"/>
        <v>44738</v>
      </c>
      <c r="K46" s="205">
        <f t="shared" si="74"/>
        <v>44738</v>
      </c>
      <c r="L46" s="206" t="s">
        <v>5</v>
      </c>
      <c r="M46" s="207" t="s">
        <v>143</v>
      </c>
      <c r="N46" s="228"/>
      <c r="O46" s="23">
        <f>O39+7</f>
        <v>44741</v>
      </c>
      <c r="P46" s="24">
        <f t="shared" si="72"/>
        <v>44741</v>
      </c>
      <c r="Q46" s="191">
        <f t="shared" si="75"/>
        <v>44753</v>
      </c>
      <c r="R46" s="54">
        <f t="shared" si="76"/>
        <v>44753</v>
      </c>
      <c r="S46" s="162">
        <v>12</v>
      </c>
      <c r="T46" s="193" t="s">
        <v>6</v>
      </c>
      <c r="U46" s="54" t="s">
        <v>6</v>
      </c>
      <c r="V46" s="162" t="s">
        <v>6</v>
      </c>
      <c r="W46" s="193">
        <f t="shared" si="77"/>
        <v>44754</v>
      </c>
      <c r="X46" s="54">
        <f t="shared" si="78"/>
        <v>44754</v>
      </c>
      <c r="Y46" s="162">
        <v>13</v>
      </c>
      <c r="Z46" s="193" t="s">
        <v>4</v>
      </c>
      <c r="AA46" s="54" t="s">
        <v>4</v>
      </c>
      <c r="AB46" s="162" t="s">
        <v>4</v>
      </c>
      <c r="AC46" s="193">
        <f t="shared" si="79"/>
        <v>44756</v>
      </c>
      <c r="AD46" s="54">
        <f t="shared" si="80"/>
        <v>44756</v>
      </c>
      <c r="AE46" s="208">
        <v>15</v>
      </c>
      <c r="AF46" s="135" t="s">
        <v>128</v>
      </c>
    </row>
    <row r="47" spans="1:32" ht="15.75" hidden="1" thickBot="1">
      <c r="A47" s="340"/>
      <c r="B47" s="129"/>
      <c r="C47" s="25"/>
      <c r="D47" s="209">
        <f>F47</f>
        <v>44734</v>
      </c>
      <c r="E47" s="210">
        <f>D47</f>
        <v>44734</v>
      </c>
      <c r="F47" s="91">
        <f>H47-3</f>
        <v>44734</v>
      </c>
      <c r="G47" s="25">
        <f t="shared" si="59"/>
        <v>44734</v>
      </c>
      <c r="H47" s="26">
        <f t="shared" si="60"/>
        <v>44737</v>
      </c>
      <c r="I47" s="55">
        <f t="shared" si="61"/>
        <v>44737</v>
      </c>
      <c r="J47" s="123">
        <f t="shared" si="62"/>
        <v>44742</v>
      </c>
      <c r="K47" s="211">
        <f>J47</f>
        <v>44742</v>
      </c>
      <c r="L47" s="142" t="s">
        <v>111</v>
      </c>
      <c r="M47" s="139" t="s">
        <v>143</v>
      </c>
      <c r="N47" s="229"/>
      <c r="O47" s="26">
        <f>O40+7</f>
        <v>44745</v>
      </c>
      <c r="P47" s="27">
        <f t="shared" si="72"/>
        <v>44745</v>
      </c>
      <c r="Q47" s="195">
        <f t="shared" si="75"/>
        <v>44754</v>
      </c>
      <c r="R47" s="55">
        <f t="shared" si="76"/>
        <v>44754</v>
      </c>
      <c r="S47" s="92">
        <v>9</v>
      </c>
      <c r="T47" s="91">
        <f>O47+V47</f>
        <v>44755</v>
      </c>
      <c r="U47" s="55">
        <f>T47</f>
        <v>44755</v>
      </c>
      <c r="V47" s="92">
        <v>10</v>
      </c>
      <c r="W47" s="91">
        <f t="shared" si="77"/>
        <v>44757</v>
      </c>
      <c r="X47" s="55">
        <f t="shared" si="78"/>
        <v>44757</v>
      </c>
      <c r="Y47" s="92">
        <v>12</v>
      </c>
      <c r="Z47" s="91">
        <f>O47+AB47</f>
        <v>44758</v>
      </c>
      <c r="AA47" s="55">
        <f>Z47</f>
        <v>44758</v>
      </c>
      <c r="AB47" s="92">
        <v>13</v>
      </c>
      <c r="AC47" s="91">
        <f t="shared" si="79"/>
        <v>44759</v>
      </c>
      <c r="AD47" s="55">
        <f t="shared" si="80"/>
        <v>44759</v>
      </c>
      <c r="AE47" s="196">
        <v>14</v>
      </c>
      <c r="AF47" s="136" t="s">
        <v>128</v>
      </c>
    </row>
    <row r="48" spans="1:32" ht="15" hidden="1">
      <c r="A48" s="362" t="s">
        <v>124</v>
      </c>
      <c r="B48" s="35"/>
      <c r="C48" s="38"/>
      <c r="D48" s="125">
        <f aca="true" t="shared" si="81" ref="D48:D60">F48</f>
        <v>-11</v>
      </c>
      <c r="E48" s="94">
        <f aca="true" t="shared" si="82" ref="E48:E53">D48</f>
        <v>-11</v>
      </c>
      <c r="F48" s="37">
        <f aca="true" t="shared" si="83" ref="F48:F60">H48-3</f>
        <v>-11</v>
      </c>
      <c r="G48" s="38">
        <f aca="true" t="shared" si="84" ref="G48:G61">F48</f>
        <v>-11</v>
      </c>
      <c r="H48" s="37">
        <f aca="true" t="shared" si="85" ref="H48:H61">O48-8</f>
        <v>-8</v>
      </c>
      <c r="I48" s="36">
        <f aca="true" t="shared" si="86" ref="I48:I61">H48</f>
        <v>-8</v>
      </c>
      <c r="J48" s="32">
        <f aca="true" t="shared" si="87" ref="J48:J61">H48+5</f>
        <v>-3</v>
      </c>
      <c r="K48" s="33">
        <f aca="true" t="shared" si="88" ref="K48:K53">J48</f>
        <v>-3</v>
      </c>
      <c r="L48" s="143" t="s">
        <v>113</v>
      </c>
      <c r="M48" s="39"/>
      <c r="N48" s="236"/>
      <c r="O48" s="37"/>
      <c r="P48" s="33">
        <f aca="true" t="shared" si="89" ref="P48:P53">O48</f>
        <v>0</v>
      </c>
      <c r="Q48" s="184" t="s">
        <v>4</v>
      </c>
      <c r="R48" s="185" t="s">
        <v>4</v>
      </c>
      <c r="S48" s="97" t="s">
        <v>4</v>
      </c>
      <c r="T48" s="186" t="s">
        <v>6</v>
      </c>
      <c r="U48" s="57" t="s">
        <v>6</v>
      </c>
      <c r="V48" s="97" t="s">
        <v>90</v>
      </c>
      <c r="W48" s="186" t="s">
        <v>6</v>
      </c>
      <c r="X48" s="57" t="s">
        <v>6</v>
      </c>
      <c r="Y48" s="97" t="s">
        <v>6</v>
      </c>
      <c r="Z48" s="186">
        <f>O48+AB48</f>
        <v>13</v>
      </c>
      <c r="AA48" s="185">
        <f>Z48</f>
        <v>13</v>
      </c>
      <c r="AB48" s="97">
        <v>13</v>
      </c>
      <c r="AC48" s="186">
        <f t="shared" si="79"/>
        <v>14</v>
      </c>
      <c r="AD48" s="56">
        <f t="shared" si="80"/>
        <v>14</v>
      </c>
      <c r="AE48" s="97">
        <v>14</v>
      </c>
      <c r="AF48" s="180" t="s">
        <v>128</v>
      </c>
    </row>
    <row r="49" spans="1:32" ht="15" hidden="1">
      <c r="A49" s="362"/>
      <c r="B49" s="35"/>
      <c r="C49" s="31"/>
      <c r="D49" s="125">
        <f t="shared" si="81"/>
        <v>-11</v>
      </c>
      <c r="E49" s="94">
        <f t="shared" si="82"/>
        <v>-11</v>
      </c>
      <c r="F49" s="37">
        <f t="shared" si="83"/>
        <v>-11</v>
      </c>
      <c r="G49" s="38">
        <f t="shared" si="84"/>
        <v>-11</v>
      </c>
      <c r="H49" s="37">
        <f t="shared" si="85"/>
        <v>-8</v>
      </c>
      <c r="I49" s="36">
        <f t="shared" si="86"/>
        <v>-8</v>
      </c>
      <c r="J49" s="32">
        <f t="shared" si="87"/>
        <v>-3</v>
      </c>
      <c r="K49" s="33">
        <f t="shared" si="88"/>
        <v>-3</v>
      </c>
      <c r="L49" s="143" t="s">
        <v>129</v>
      </c>
      <c r="M49" s="39"/>
      <c r="N49" s="236"/>
      <c r="O49" s="37"/>
      <c r="P49" s="33">
        <f t="shared" si="89"/>
        <v>0</v>
      </c>
      <c r="Q49" s="184">
        <f aca="true" t="shared" si="90" ref="Q49:Q54">O49+S49</f>
        <v>10</v>
      </c>
      <c r="R49" s="57">
        <f aca="true" t="shared" si="91" ref="R49:R54">Q49</f>
        <v>10</v>
      </c>
      <c r="S49" s="97">
        <v>10</v>
      </c>
      <c r="T49" s="186" t="s">
        <v>6</v>
      </c>
      <c r="U49" s="57" t="s">
        <v>6</v>
      </c>
      <c r="V49" s="97" t="s">
        <v>6</v>
      </c>
      <c r="W49" s="186">
        <f aca="true" t="shared" si="92" ref="W49:W54">O49+Y49</f>
        <v>8</v>
      </c>
      <c r="X49" s="57">
        <f aca="true" t="shared" si="93" ref="X49:X54">W49</f>
        <v>8</v>
      </c>
      <c r="Y49" s="97">
        <v>8</v>
      </c>
      <c r="Z49" s="186">
        <f>O49+AB49</f>
        <v>9</v>
      </c>
      <c r="AA49" s="57">
        <f>Z49</f>
        <v>9</v>
      </c>
      <c r="AB49" s="97">
        <v>9</v>
      </c>
      <c r="AC49" s="186">
        <f t="shared" si="79"/>
        <v>7</v>
      </c>
      <c r="AD49" s="185">
        <f t="shared" si="80"/>
        <v>7</v>
      </c>
      <c r="AE49" s="97">
        <v>7</v>
      </c>
      <c r="AF49" s="137" t="s">
        <v>128</v>
      </c>
    </row>
    <row r="50" spans="1:32" ht="15" hidden="1">
      <c r="A50" s="362"/>
      <c r="B50" s="35"/>
      <c r="C50" s="31"/>
      <c r="D50" s="125">
        <f t="shared" si="81"/>
        <v>-11</v>
      </c>
      <c r="E50" s="94">
        <f t="shared" si="82"/>
        <v>-11</v>
      </c>
      <c r="F50" s="37">
        <f t="shared" si="83"/>
        <v>-11</v>
      </c>
      <c r="G50" s="38">
        <f t="shared" si="84"/>
        <v>-11</v>
      </c>
      <c r="H50" s="37">
        <f t="shared" si="85"/>
        <v>-8</v>
      </c>
      <c r="I50" s="36">
        <f t="shared" si="86"/>
        <v>-8</v>
      </c>
      <c r="J50" s="32">
        <f t="shared" si="87"/>
        <v>-3</v>
      </c>
      <c r="K50" s="33">
        <f t="shared" si="88"/>
        <v>-3</v>
      </c>
      <c r="L50" s="143" t="s">
        <v>116</v>
      </c>
      <c r="M50" s="39"/>
      <c r="N50" s="236"/>
      <c r="O50" s="37"/>
      <c r="P50" s="33">
        <f t="shared" si="89"/>
        <v>0</v>
      </c>
      <c r="Q50" s="183">
        <f t="shared" si="90"/>
        <v>11</v>
      </c>
      <c r="R50" s="56">
        <f t="shared" si="91"/>
        <v>11</v>
      </c>
      <c r="S50" s="87">
        <v>11</v>
      </c>
      <c r="T50" s="96">
        <f>O50+V50</f>
        <v>10</v>
      </c>
      <c r="U50" s="56">
        <f>T50</f>
        <v>10</v>
      </c>
      <c r="V50" s="87">
        <v>10</v>
      </c>
      <c r="W50" s="96">
        <f t="shared" si="92"/>
        <v>13</v>
      </c>
      <c r="X50" s="56">
        <f t="shared" si="93"/>
        <v>13</v>
      </c>
      <c r="Y50" s="87">
        <v>13</v>
      </c>
      <c r="Z50" s="96" t="s">
        <v>4</v>
      </c>
      <c r="AA50" s="56" t="s">
        <v>4</v>
      </c>
      <c r="AB50" s="87" t="s">
        <v>4</v>
      </c>
      <c r="AC50" s="96">
        <f t="shared" si="79"/>
        <v>14</v>
      </c>
      <c r="AD50" s="56">
        <f t="shared" si="80"/>
        <v>14</v>
      </c>
      <c r="AE50" s="187">
        <v>14</v>
      </c>
      <c r="AF50" s="137" t="s">
        <v>128</v>
      </c>
    </row>
    <row r="51" spans="1:32" ht="15" hidden="1">
      <c r="A51" s="362"/>
      <c r="B51" s="35"/>
      <c r="C51" s="31"/>
      <c r="D51" s="124">
        <f t="shared" si="81"/>
        <v>-11</v>
      </c>
      <c r="E51" s="56">
        <f t="shared" si="82"/>
        <v>-11</v>
      </c>
      <c r="F51" s="30">
        <f t="shared" si="83"/>
        <v>-11</v>
      </c>
      <c r="G51" s="31">
        <f t="shared" si="84"/>
        <v>-11</v>
      </c>
      <c r="H51" s="30">
        <f t="shared" si="85"/>
        <v>-8</v>
      </c>
      <c r="I51" s="28">
        <f t="shared" si="86"/>
        <v>-8</v>
      </c>
      <c r="J51" s="40">
        <f t="shared" si="87"/>
        <v>-3</v>
      </c>
      <c r="K51" s="34">
        <f t="shared" si="88"/>
        <v>-3</v>
      </c>
      <c r="L51" s="144" t="s">
        <v>111</v>
      </c>
      <c r="M51" s="39"/>
      <c r="N51" s="230"/>
      <c r="O51" s="30"/>
      <c r="P51" s="34">
        <f t="shared" si="89"/>
        <v>0</v>
      </c>
      <c r="Q51" s="186">
        <f t="shared" si="90"/>
        <v>11</v>
      </c>
      <c r="R51" s="57">
        <f t="shared" si="91"/>
        <v>11</v>
      </c>
      <c r="S51" s="97">
        <v>11</v>
      </c>
      <c r="T51" s="186">
        <f>O51+V51</f>
        <v>12</v>
      </c>
      <c r="U51" s="57">
        <f>T51</f>
        <v>12</v>
      </c>
      <c r="V51" s="97">
        <v>12</v>
      </c>
      <c r="W51" s="186">
        <f t="shared" si="92"/>
        <v>14</v>
      </c>
      <c r="X51" s="57">
        <f t="shared" si="93"/>
        <v>14</v>
      </c>
      <c r="Y51" s="97">
        <v>14</v>
      </c>
      <c r="Z51" s="186" t="s">
        <v>6</v>
      </c>
      <c r="AA51" s="185" t="s">
        <v>6</v>
      </c>
      <c r="AB51" s="97" t="s">
        <v>6</v>
      </c>
      <c r="AC51" s="186" t="s">
        <v>4</v>
      </c>
      <c r="AD51" s="57" t="s">
        <v>6</v>
      </c>
      <c r="AE51" s="97" t="s">
        <v>4</v>
      </c>
      <c r="AF51" s="137" t="s">
        <v>128</v>
      </c>
    </row>
    <row r="52" spans="1:32" ht="15" hidden="1">
      <c r="A52" s="362"/>
      <c r="B52" s="95"/>
      <c r="C52" s="29"/>
      <c r="D52" s="126">
        <f t="shared" si="81"/>
        <v>-11</v>
      </c>
      <c r="E52" s="57">
        <f t="shared" si="82"/>
        <v>-11</v>
      </c>
      <c r="F52" s="43">
        <f t="shared" si="83"/>
        <v>-11</v>
      </c>
      <c r="G52" s="44">
        <f t="shared" si="84"/>
        <v>-11</v>
      </c>
      <c r="H52" s="43">
        <f t="shared" si="85"/>
        <v>-8</v>
      </c>
      <c r="I52" s="41">
        <f t="shared" si="86"/>
        <v>-8</v>
      </c>
      <c r="J52" s="45">
        <f t="shared" si="87"/>
        <v>-3</v>
      </c>
      <c r="K52" s="46">
        <f t="shared" si="88"/>
        <v>-3</v>
      </c>
      <c r="L52" s="145" t="s">
        <v>11</v>
      </c>
      <c r="M52" s="39"/>
      <c r="N52" s="230"/>
      <c r="O52" s="43"/>
      <c r="P52" s="46">
        <f t="shared" si="89"/>
        <v>0</v>
      </c>
      <c r="Q52" s="183">
        <f t="shared" si="90"/>
        <v>9</v>
      </c>
      <c r="R52" s="56">
        <f t="shared" si="91"/>
        <v>9</v>
      </c>
      <c r="S52" s="87">
        <v>9</v>
      </c>
      <c r="T52" s="96">
        <f>O52+V52</f>
        <v>10</v>
      </c>
      <c r="U52" s="56">
        <f>T52</f>
        <v>10</v>
      </c>
      <c r="V52" s="87">
        <v>10</v>
      </c>
      <c r="W52" s="96">
        <f t="shared" si="92"/>
        <v>12</v>
      </c>
      <c r="X52" s="56">
        <f t="shared" si="93"/>
        <v>12</v>
      </c>
      <c r="Y52" s="87">
        <v>12</v>
      </c>
      <c r="Z52" s="96">
        <f>O52+AB52</f>
        <v>15</v>
      </c>
      <c r="AA52" s="56">
        <f>Z52</f>
        <v>15</v>
      </c>
      <c r="AB52" s="87">
        <v>15</v>
      </c>
      <c r="AC52" s="96">
        <f aca="true" t="shared" si="94" ref="AC52:AC57">O52+AE52</f>
        <v>13</v>
      </c>
      <c r="AD52" s="56">
        <f aca="true" t="shared" si="95" ref="AD52:AD57">AC52</f>
        <v>13</v>
      </c>
      <c r="AE52" s="187">
        <v>13</v>
      </c>
      <c r="AF52" s="137" t="s">
        <v>128</v>
      </c>
    </row>
    <row r="53" spans="1:32" ht="15" hidden="1">
      <c r="A53" s="362"/>
      <c r="B53" s="130"/>
      <c r="C53" s="42"/>
      <c r="D53" s="126">
        <f t="shared" si="81"/>
        <v>-11</v>
      </c>
      <c r="E53" s="57">
        <f t="shared" si="82"/>
        <v>-11</v>
      </c>
      <c r="F53" s="43">
        <f t="shared" si="83"/>
        <v>-11</v>
      </c>
      <c r="G53" s="44">
        <f t="shared" si="84"/>
        <v>-11</v>
      </c>
      <c r="H53" s="43">
        <f t="shared" si="85"/>
        <v>-8</v>
      </c>
      <c r="I53" s="41">
        <f t="shared" si="86"/>
        <v>-8</v>
      </c>
      <c r="J53" s="45">
        <f t="shared" si="87"/>
        <v>-3</v>
      </c>
      <c r="K53" s="46">
        <f t="shared" si="88"/>
        <v>-3</v>
      </c>
      <c r="L53" s="145" t="s">
        <v>5</v>
      </c>
      <c r="M53" s="197"/>
      <c r="N53" s="231"/>
      <c r="O53" s="43"/>
      <c r="P53" s="46">
        <f t="shared" si="89"/>
        <v>0</v>
      </c>
      <c r="Q53" s="184">
        <f t="shared" si="90"/>
        <v>9</v>
      </c>
      <c r="R53" s="57">
        <f t="shared" si="91"/>
        <v>9</v>
      </c>
      <c r="S53" s="97">
        <v>9</v>
      </c>
      <c r="T53" s="186" t="s">
        <v>6</v>
      </c>
      <c r="U53" s="57" t="s">
        <v>6</v>
      </c>
      <c r="V53" s="97" t="s">
        <v>6</v>
      </c>
      <c r="W53" s="186">
        <f t="shared" si="92"/>
        <v>10</v>
      </c>
      <c r="X53" s="57">
        <f t="shared" si="93"/>
        <v>10</v>
      </c>
      <c r="Y53" s="97">
        <v>10</v>
      </c>
      <c r="Z53" s="186" t="s">
        <v>4</v>
      </c>
      <c r="AA53" s="57" t="s">
        <v>4</v>
      </c>
      <c r="AB53" s="97" t="s">
        <v>4</v>
      </c>
      <c r="AC53" s="186">
        <f t="shared" si="94"/>
        <v>12</v>
      </c>
      <c r="AD53" s="57">
        <f t="shared" si="95"/>
        <v>12</v>
      </c>
      <c r="AE53" s="198">
        <v>12</v>
      </c>
      <c r="AF53" s="137" t="s">
        <v>128</v>
      </c>
    </row>
    <row r="54" spans="1:32" ht="15.75" hidden="1" thickBot="1">
      <c r="A54" s="363"/>
      <c r="B54" s="98"/>
      <c r="C54" s="48"/>
      <c r="D54" s="127">
        <f t="shared" si="81"/>
        <v>-11</v>
      </c>
      <c r="E54" s="58">
        <f>D54</f>
        <v>-11</v>
      </c>
      <c r="F54" s="49">
        <f t="shared" si="83"/>
        <v>-11</v>
      </c>
      <c r="G54" s="50">
        <f t="shared" si="84"/>
        <v>-11</v>
      </c>
      <c r="H54" s="49">
        <f t="shared" si="85"/>
        <v>-8</v>
      </c>
      <c r="I54" s="47">
        <f t="shared" si="86"/>
        <v>-8</v>
      </c>
      <c r="J54" s="51">
        <f t="shared" si="87"/>
        <v>-3</v>
      </c>
      <c r="K54" s="52">
        <f>J54</f>
        <v>-3</v>
      </c>
      <c r="L54" s="146" t="s">
        <v>111</v>
      </c>
      <c r="M54" s="140"/>
      <c r="N54" s="232"/>
      <c r="O54" s="49"/>
      <c r="P54" s="52">
        <f aca="true" t="shared" si="96" ref="P54:P61">O54</f>
        <v>0</v>
      </c>
      <c r="Q54" s="188">
        <f t="shared" si="90"/>
        <v>9</v>
      </c>
      <c r="R54" s="58">
        <f t="shared" si="91"/>
        <v>9</v>
      </c>
      <c r="S54" s="99">
        <v>9</v>
      </c>
      <c r="T54" s="100">
        <f>O54+V54</f>
        <v>10</v>
      </c>
      <c r="U54" s="58">
        <f>T54</f>
        <v>10</v>
      </c>
      <c r="V54" s="99">
        <v>10</v>
      </c>
      <c r="W54" s="100">
        <f t="shared" si="92"/>
        <v>12</v>
      </c>
      <c r="X54" s="58">
        <f t="shared" si="93"/>
        <v>12</v>
      </c>
      <c r="Y54" s="99">
        <v>12</v>
      </c>
      <c r="Z54" s="100">
        <f>O54+AB54</f>
        <v>13</v>
      </c>
      <c r="AA54" s="58">
        <f>Z54</f>
        <v>13</v>
      </c>
      <c r="AB54" s="99">
        <v>13</v>
      </c>
      <c r="AC54" s="100">
        <f t="shared" si="94"/>
        <v>14</v>
      </c>
      <c r="AD54" s="58">
        <f t="shared" si="95"/>
        <v>14</v>
      </c>
      <c r="AE54" s="189">
        <v>14</v>
      </c>
      <c r="AF54" s="138" t="s">
        <v>128</v>
      </c>
    </row>
    <row r="55" spans="1:32" ht="15" hidden="1">
      <c r="A55" s="338" t="s">
        <v>124</v>
      </c>
      <c r="B55" s="19"/>
      <c r="C55" s="10"/>
      <c r="D55" s="12">
        <f t="shared" si="81"/>
        <v>-11</v>
      </c>
      <c r="E55" s="15">
        <f aca="true" t="shared" si="97" ref="E55:E60">D55</f>
        <v>-11</v>
      </c>
      <c r="F55" s="93">
        <f t="shared" si="83"/>
        <v>-11</v>
      </c>
      <c r="G55" s="59">
        <f t="shared" si="84"/>
        <v>-11</v>
      </c>
      <c r="H55" s="16">
        <f t="shared" si="85"/>
        <v>-8</v>
      </c>
      <c r="I55" s="90">
        <f t="shared" si="86"/>
        <v>-8</v>
      </c>
      <c r="J55" s="199">
        <f t="shared" si="87"/>
        <v>-3</v>
      </c>
      <c r="K55" s="200">
        <f aca="true" t="shared" si="98" ref="K55:K60">J55</f>
        <v>-3</v>
      </c>
      <c r="L55" s="201" t="s">
        <v>113</v>
      </c>
      <c r="M55" s="18"/>
      <c r="N55" s="233"/>
      <c r="O55" s="16"/>
      <c r="P55" s="13">
        <f t="shared" si="96"/>
        <v>0</v>
      </c>
      <c r="Q55" s="212" t="s">
        <v>4</v>
      </c>
      <c r="R55" s="192" t="s">
        <v>4</v>
      </c>
      <c r="S55" s="213" t="s">
        <v>4</v>
      </c>
      <c r="T55" s="214" t="s">
        <v>6</v>
      </c>
      <c r="U55" s="192" t="s">
        <v>6</v>
      </c>
      <c r="V55" s="213" t="s">
        <v>90</v>
      </c>
      <c r="W55" s="214" t="s">
        <v>6</v>
      </c>
      <c r="X55" s="192" t="s">
        <v>6</v>
      </c>
      <c r="Y55" s="213" t="s">
        <v>6</v>
      </c>
      <c r="Z55" s="214">
        <f>O55+AB55</f>
        <v>13</v>
      </c>
      <c r="AA55" s="192">
        <f>Z55</f>
        <v>13</v>
      </c>
      <c r="AB55" s="213">
        <v>13</v>
      </c>
      <c r="AC55" s="214">
        <f t="shared" si="94"/>
        <v>14</v>
      </c>
      <c r="AD55" s="90">
        <f t="shared" si="95"/>
        <v>14</v>
      </c>
      <c r="AE55" s="213">
        <v>14</v>
      </c>
      <c r="AF55" s="134" t="s">
        <v>128</v>
      </c>
    </row>
    <row r="56" spans="1:32" ht="15" hidden="1">
      <c r="A56" s="339"/>
      <c r="B56" s="19"/>
      <c r="C56" s="10"/>
      <c r="D56" s="12">
        <f t="shared" si="81"/>
        <v>-11</v>
      </c>
      <c r="E56" s="15">
        <f t="shared" si="97"/>
        <v>-11</v>
      </c>
      <c r="F56" s="93">
        <f t="shared" si="83"/>
        <v>-11</v>
      </c>
      <c r="G56" s="20">
        <f t="shared" si="84"/>
        <v>-11</v>
      </c>
      <c r="H56" s="16">
        <f t="shared" si="85"/>
        <v>-8</v>
      </c>
      <c r="I56" s="53">
        <f t="shared" si="86"/>
        <v>-8</v>
      </c>
      <c r="J56" s="120">
        <f t="shared" si="87"/>
        <v>-3</v>
      </c>
      <c r="K56" s="121">
        <f t="shared" si="98"/>
        <v>-3</v>
      </c>
      <c r="L56" s="141" t="s">
        <v>129</v>
      </c>
      <c r="M56" s="18"/>
      <c r="N56" s="233"/>
      <c r="O56" s="16"/>
      <c r="P56" s="13">
        <f t="shared" si="96"/>
        <v>0</v>
      </c>
      <c r="Q56" s="191">
        <f aca="true" t="shared" si="99" ref="Q56:Q61">O56+S56</f>
        <v>10</v>
      </c>
      <c r="R56" s="54">
        <f aca="true" t="shared" si="100" ref="R56:R61">Q56</f>
        <v>10</v>
      </c>
      <c r="S56" s="162">
        <v>10</v>
      </c>
      <c r="T56" s="193" t="s">
        <v>6</v>
      </c>
      <c r="U56" s="54" t="s">
        <v>6</v>
      </c>
      <c r="V56" s="162" t="s">
        <v>6</v>
      </c>
      <c r="W56" s="193">
        <f aca="true" t="shared" si="101" ref="W56:W61">O56+Y56</f>
        <v>8</v>
      </c>
      <c r="X56" s="54">
        <f aca="true" t="shared" si="102" ref="X56:X61">W56</f>
        <v>8</v>
      </c>
      <c r="Y56" s="162">
        <v>8</v>
      </c>
      <c r="Z56" s="193">
        <f>O56+AB56</f>
        <v>9</v>
      </c>
      <c r="AA56" s="54">
        <f>Z56</f>
        <v>9</v>
      </c>
      <c r="AB56" s="162">
        <v>9</v>
      </c>
      <c r="AC56" s="193">
        <f t="shared" si="94"/>
        <v>7</v>
      </c>
      <c r="AD56" s="192">
        <f t="shared" si="95"/>
        <v>7</v>
      </c>
      <c r="AE56" s="162">
        <v>7</v>
      </c>
      <c r="AF56" s="135" t="s">
        <v>128</v>
      </c>
    </row>
    <row r="57" spans="1:32" ht="15" hidden="1">
      <c r="A57" s="339"/>
      <c r="B57" s="19"/>
      <c r="C57" s="10"/>
      <c r="D57" s="12">
        <f t="shared" si="81"/>
        <v>-11</v>
      </c>
      <c r="E57" s="15">
        <f t="shared" si="97"/>
        <v>-11</v>
      </c>
      <c r="F57" s="93">
        <f t="shared" si="83"/>
        <v>-11</v>
      </c>
      <c r="G57" s="20">
        <f t="shared" si="84"/>
        <v>-11</v>
      </c>
      <c r="H57" s="16">
        <f t="shared" si="85"/>
        <v>-8</v>
      </c>
      <c r="I57" s="53">
        <f t="shared" si="86"/>
        <v>-8</v>
      </c>
      <c r="J57" s="120">
        <f t="shared" si="87"/>
        <v>-3</v>
      </c>
      <c r="K57" s="121">
        <f t="shared" si="98"/>
        <v>-3</v>
      </c>
      <c r="L57" s="141" t="s">
        <v>116</v>
      </c>
      <c r="M57" s="18"/>
      <c r="N57" s="233"/>
      <c r="O57" s="16"/>
      <c r="P57" s="13">
        <f t="shared" si="96"/>
        <v>0</v>
      </c>
      <c r="Q57" s="190">
        <f t="shared" si="99"/>
        <v>11</v>
      </c>
      <c r="R57" s="53">
        <f t="shared" si="100"/>
        <v>11</v>
      </c>
      <c r="S57" s="86">
        <v>11</v>
      </c>
      <c r="T57" s="89">
        <f>O57+V57</f>
        <v>10</v>
      </c>
      <c r="U57" s="53">
        <f>T57</f>
        <v>10</v>
      </c>
      <c r="V57" s="86">
        <v>10</v>
      </c>
      <c r="W57" s="89">
        <f t="shared" si="101"/>
        <v>13</v>
      </c>
      <c r="X57" s="53">
        <f t="shared" si="102"/>
        <v>13</v>
      </c>
      <c r="Y57" s="86">
        <v>13</v>
      </c>
      <c r="Z57" s="89" t="s">
        <v>4</v>
      </c>
      <c r="AA57" s="53" t="s">
        <v>4</v>
      </c>
      <c r="AB57" s="86" t="s">
        <v>4</v>
      </c>
      <c r="AC57" s="89">
        <f t="shared" si="94"/>
        <v>14</v>
      </c>
      <c r="AD57" s="53">
        <f t="shared" si="95"/>
        <v>14</v>
      </c>
      <c r="AE57" s="194">
        <v>14</v>
      </c>
      <c r="AF57" s="135" t="s">
        <v>128</v>
      </c>
    </row>
    <row r="58" spans="1:32" ht="15" hidden="1">
      <c r="A58" s="339"/>
      <c r="B58" s="19"/>
      <c r="C58" s="10"/>
      <c r="D58" s="120">
        <f t="shared" si="81"/>
        <v>-11</v>
      </c>
      <c r="E58" s="53">
        <f t="shared" si="97"/>
        <v>-11</v>
      </c>
      <c r="F58" s="93">
        <f t="shared" si="83"/>
        <v>-11</v>
      </c>
      <c r="G58" s="20">
        <f t="shared" si="84"/>
        <v>-11</v>
      </c>
      <c r="H58" s="11">
        <f t="shared" si="85"/>
        <v>-8</v>
      </c>
      <c r="I58" s="53">
        <f t="shared" si="86"/>
        <v>-8</v>
      </c>
      <c r="J58" s="120">
        <f t="shared" si="87"/>
        <v>-3</v>
      </c>
      <c r="K58" s="121">
        <f t="shared" si="98"/>
        <v>-3</v>
      </c>
      <c r="L58" s="141" t="s">
        <v>111</v>
      </c>
      <c r="M58" s="18"/>
      <c r="N58" s="234"/>
      <c r="O58" s="11"/>
      <c r="P58" s="14">
        <f t="shared" si="96"/>
        <v>0</v>
      </c>
      <c r="Q58" s="193">
        <f t="shared" si="99"/>
        <v>11</v>
      </c>
      <c r="R58" s="54">
        <f t="shared" si="100"/>
        <v>11</v>
      </c>
      <c r="S58" s="162">
        <v>11</v>
      </c>
      <c r="T58" s="193">
        <f>O58+V58</f>
        <v>12</v>
      </c>
      <c r="U58" s="54">
        <f>T58</f>
        <v>12</v>
      </c>
      <c r="V58" s="162">
        <v>12</v>
      </c>
      <c r="W58" s="193">
        <f t="shared" si="101"/>
        <v>14</v>
      </c>
      <c r="X58" s="54">
        <f t="shared" si="102"/>
        <v>14</v>
      </c>
      <c r="Y58" s="162">
        <v>14</v>
      </c>
      <c r="Z58" s="193" t="s">
        <v>6</v>
      </c>
      <c r="AA58" s="192" t="s">
        <v>6</v>
      </c>
      <c r="AB58" s="162" t="s">
        <v>6</v>
      </c>
      <c r="AC58" s="193" t="s">
        <v>4</v>
      </c>
      <c r="AD58" s="54" t="s">
        <v>6</v>
      </c>
      <c r="AE58" s="162" t="s">
        <v>4</v>
      </c>
      <c r="AF58" s="135" t="s">
        <v>128</v>
      </c>
    </row>
    <row r="59" spans="1:32" ht="15" hidden="1">
      <c r="A59" s="339"/>
      <c r="B59" s="88"/>
      <c r="C59" s="20"/>
      <c r="D59" s="122">
        <f t="shared" si="81"/>
        <v>-11</v>
      </c>
      <c r="E59" s="54">
        <f t="shared" si="97"/>
        <v>-11</v>
      </c>
      <c r="F59" s="89">
        <f t="shared" si="83"/>
        <v>-11</v>
      </c>
      <c r="G59" s="20">
        <f t="shared" si="84"/>
        <v>-11</v>
      </c>
      <c r="H59" s="11">
        <f t="shared" si="85"/>
        <v>-8</v>
      </c>
      <c r="I59" s="53">
        <f t="shared" si="86"/>
        <v>-8</v>
      </c>
      <c r="J59" s="120">
        <f t="shared" si="87"/>
        <v>-3</v>
      </c>
      <c r="K59" s="121">
        <f t="shared" si="98"/>
        <v>-3</v>
      </c>
      <c r="L59" s="141" t="s">
        <v>11</v>
      </c>
      <c r="M59" s="18"/>
      <c r="N59" s="235"/>
      <c r="O59" s="23"/>
      <c r="P59" s="24">
        <f t="shared" si="96"/>
        <v>0</v>
      </c>
      <c r="Q59" s="190">
        <f t="shared" si="99"/>
        <v>9</v>
      </c>
      <c r="R59" s="53">
        <f t="shared" si="100"/>
        <v>9</v>
      </c>
      <c r="S59" s="86">
        <v>9</v>
      </c>
      <c r="T59" s="89">
        <f>O59+V59</f>
        <v>10</v>
      </c>
      <c r="U59" s="53">
        <f>T59</f>
        <v>10</v>
      </c>
      <c r="V59" s="86">
        <v>10</v>
      </c>
      <c r="W59" s="89">
        <f t="shared" si="101"/>
        <v>12</v>
      </c>
      <c r="X59" s="53">
        <f t="shared" si="102"/>
        <v>12</v>
      </c>
      <c r="Y59" s="86">
        <v>12</v>
      </c>
      <c r="Z59" s="89">
        <f>O59+AB59</f>
        <v>15</v>
      </c>
      <c r="AA59" s="53">
        <f>Z59</f>
        <v>15</v>
      </c>
      <c r="AB59" s="86">
        <v>15</v>
      </c>
      <c r="AC59" s="89">
        <f aca="true" t="shared" si="103" ref="AC59:AC64">O59+AE59</f>
        <v>13</v>
      </c>
      <c r="AD59" s="53">
        <f aca="true" t="shared" si="104" ref="AD59:AD64">AC59</f>
        <v>13</v>
      </c>
      <c r="AE59" s="194">
        <v>13</v>
      </c>
      <c r="AF59" s="135" t="s">
        <v>128</v>
      </c>
    </row>
    <row r="60" spans="1:32" ht="15" hidden="1">
      <c r="A60" s="339"/>
      <c r="B60" s="128"/>
      <c r="C60" s="22"/>
      <c r="D60" s="122">
        <f t="shared" si="81"/>
        <v>-11</v>
      </c>
      <c r="E60" s="54">
        <f t="shared" si="97"/>
        <v>-11</v>
      </c>
      <c r="F60" s="202">
        <f t="shared" si="83"/>
        <v>-11</v>
      </c>
      <c r="G60" s="61">
        <f t="shared" si="84"/>
        <v>-11</v>
      </c>
      <c r="H60" s="202">
        <f t="shared" si="85"/>
        <v>-8</v>
      </c>
      <c r="I60" s="203">
        <f t="shared" si="86"/>
        <v>-8</v>
      </c>
      <c r="J60" s="204">
        <f t="shared" si="87"/>
        <v>-3</v>
      </c>
      <c r="K60" s="205">
        <f t="shared" si="98"/>
        <v>-3</v>
      </c>
      <c r="L60" s="206" t="s">
        <v>5</v>
      </c>
      <c r="M60" s="207"/>
      <c r="N60" s="228"/>
      <c r="O60" s="23"/>
      <c r="P60" s="24">
        <f t="shared" si="96"/>
        <v>0</v>
      </c>
      <c r="Q60" s="191">
        <f t="shared" si="99"/>
        <v>9</v>
      </c>
      <c r="R60" s="54">
        <f t="shared" si="100"/>
        <v>9</v>
      </c>
      <c r="S60" s="162">
        <v>9</v>
      </c>
      <c r="T60" s="193" t="s">
        <v>6</v>
      </c>
      <c r="U60" s="54" t="s">
        <v>6</v>
      </c>
      <c r="V60" s="162" t="s">
        <v>6</v>
      </c>
      <c r="W60" s="193">
        <f t="shared" si="101"/>
        <v>10</v>
      </c>
      <c r="X60" s="54">
        <f t="shared" si="102"/>
        <v>10</v>
      </c>
      <c r="Y60" s="162">
        <v>10</v>
      </c>
      <c r="Z60" s="193" t="s">
        <v>4</v>
      </c>
      <c r="AA60" s="54" t="s">
        <v>4</v>
      </c>
      <c r="AB60" s="162" t="s">
        <v>4</v>
      </c>
      <c r="AC60" s="193">
        <f t="shared" si="103"/>
        <v>12</v>
      </c>
      <c r="AD60" s="54">
        <f t="shared" si="104"/>
        <v>12</v>
      </c>
      <c r="AE60" s="208">
        <v>12</v>
      </c>
      <c r="AF60" s="135" t="s">
        <v>128</v>
      </c>
    </row>
    <row r="61" spans="1:32" ht="15.75" hidden="1" thickBot="1">
      <c r="A61" s="340"/>
      <c r="B61" s="129"/>
      <c r="C61" s="25"/>
      <c r="D61" s="209">
        <f>F61</f>
        <v>-11</v>
      </c>
      <c r="E61" s="210">
        <f>D61</f>
        <v>-11</v>
      </c>
      <c r="F61" s="91">
        <f>H61-3</f>
        <v>-11</v>
      </c>
      <c r="G61" s="25">
        <f t="shared" si="84"/>
        <v>-11</v>
      </c>
      <c r="H61" s="26">
        <f t="shared" si="85"/>
        <v>-8</v>
      </c>
      <c r="I61" s="55">
        <f t="shared" si="86"/>
        <v>-8</v>
      </c>
      <c r="J61" s="123">
        <f t="shared" si="87"/>
        <v>-3</v>
      </c>
      <c r="K61" s="211">
        <f>J61</f>
        <v>-3</v>
      </c>
      <c r="L61" s="142" t="s">
        <v>111</v>
      </c>
      <c r="M61" s="139"/>
      <c r="N61" s="229"/>
      <c r="O61" s="26"/>
      <c r="P61" s="27">
        <f t="shared" si="96"/>
        <v>0</v>
      </c>
      <c r="Q61" s="195">
        <f t="shared" si="99"/>
        <v>9</v>
      </c>
      <c r="R61" s="55">
        <f t="shared" si="100"/>
        <v>9</v>
      </c>
      <c r="S61" s="92">
        <v>9</v>
      </c>
      <c r="T61" s="91">
        <f>O61+V61</f>
        <v>10</v>
      </c>
      <c r="U61" s="55">
        <f>T61</f>
        <v>10</v>
      </c>
      <c r="V61" s="92">
        <v>10</v>
      </c>
      <c r="W61" s="91">
        <f t="shared" si="101"/>
        <v>12</v>
      </c>
      <c r="X61" s="55">
        <f t="shared" si="102"/>
        <v>12</v>
      </c>
      <c r="Y61" s="92">
        <v>12</v>
      </c>
      <c r="Z61" s="91">
        <f>O61+AB61</f>
        <v>13</v>
      </c>
      <c r="AA61" s="55">
        <f>Z61</f>
        <v>13</v>
      </c>
      <c r="AB61" s="92">
        <v>13</v>
      </c>
      <c r="AC61" s="91">
        <f t="shared" si="103"/>
        <v>14</v>
      </c>
      <c r="AD61" s="55">
        <f t="shared" si="104"/>
        <v>14</v>
      </c>
      <c r="AE61" s="196">
        <v>14</v>
      </c>
      <c r="AF61" s="136" t="s">
        <v>128</v>
      </c>
    </row>
    <row r="62" spans="1:32" ht="15" hidden="1">
      <c r="A62" s="362" t="s">
        <v>124</v>
      </c>
      <c r="B62" s="35"/>
      <c r="C62" s="38"/>
      <c r="D62" s="125">
        <f aca="true" t="shared" si="105" ref="D62:D74">F62</f>
        <v>-11</v>
      </c>
      <c r="E62" s="94">
        <f aca="true" t="shared" si="106" ref="E62:E67">D62</f>
        <v>-11</v>
      </c>
      <c r="F62" s="37">
        <f aca="true" t="shared" si="107" ref="F62:F74">H62-3</f>
        <v>-11</v>
      </c>
      <c r="G62" s="38">
        <f aca="true" t="shared" si="108" ref="G62:G69">F62</f>
        <v>-11</v>
      </c>
      <c r="H62" s="37">
        <f aca="true" t="shared" si="109" ref="H62:H69">O62-8</f>
        <v>-8</v>
      </c>
      <c r="I62" s="36">
        <f aca="true" t="shared" si="110" ref="I62:I69">H62</f>
        <v>-8</v>
      </c>
      <c r="J62" s="32">
        <f aca="true" t="shared" si="111" ref="J62:J69">H62+5</f>
        <v>-3</v>
      </c>
      <c r="K62" s="33">
        <f aca="true" t="shared" si="112" ref="K62:K67">J62</f>
        <v>-3</v>
      </c>
      <c r="L62" s="143" t="s">
        <v>113</v>
      </c>
      <c r="M62" s="39"/>
      <c r="N62" s="236"/>
      <c r="O62" s="37"/>
      <c r="P62" s="33">
        <f aca="true" t="shared" si="113" ref="P62:P67">O62</f>
        <v>0</v>
      </c>
      <c r="Q62" s="184" t="s">
        <v>4</v>
      </c>
      <c r="R62" s="185" t="s">
        <v>4</v>
      </c>
      <c r="S62" s="97" t="s">
        <v>4</v>
      </c>
      <c r="T62" s="186" t="s">
        <v>6</v>
      </c>
      <c r="U62" s="57" t="s">
        <v>6</v>
      </c>
      <c r="V62" s="97" t="s">
        <v>90</v>
      </c>
      <c r="W62" s="186" t="s">
        <v>6</v>
      </c>
      <c r="X62" s="57" t="s">
        <v>6</v>
      </c>
      <c r="Y62" s="97" t="s">
        <v>6</v>
      </c>
      <c r="Z62" s="186">
        <f>O62+AB62</f>
        <v>13</v>
      </c>
      <c r="AA62" s="185">
        <f>Z62</f>
        <v>13</v>
      </c>
      <c r="AB62" s="97">
        <v>13</v>
      </c>
      <c r="AC62" s="186">
        <f t="shared" si="103"/>
        <v>14</v>
      </c>
      <c r="AD62" s="56">
        <f t="shared" si="104"/>
        <v>14</v>
      </c>
      <c r="AE62" s="97">
        <v>14</v>
      </c>
      <c r="AF62" s="180" t="s">
        <v>128</v>
      </c>
    </row>
    <row r="63" spans="1:32" ht="15" hidden="1">
      <c r="A63" s="362"/>
      <c r="B63" s="35"/>
      <c r="C63" s="31"/>
      <c r="D63" s="125">
        <f t="shared" si="105"/>
        <v>-11</v>
      </c>
      <c r="E63" s="94">
        <f t="shared" si="106"/>
        <v>-11</v>
      </c>
      <c r="F63" s="37">
        <f t="shared" si="107"/>
        <v>-11</v>
      </c>
      <c r="G63" s="38">
        <f t="shared" si="108"/>
        <v>-11</v>
      </c>
      <c r="H63" s="37">
        <f t="shared" si="109"/>
        <v>-8</v>
      </c>
      <c r="I63" s="36">
        <f t="shared" si="110"/>
        <v>-8</v>
      </c>
      <c r="J63" s="32">
        <f t="shared" si="111"/>
        <v>-3</v>
      </c>
      <c r="K63" s="33">
        <f t="shared" si="112"/>
        <v>-3</v>
      </c>
      <c r="L63" s="143" t="s">
        <v>129</v>
      </c>
      <c r="M63" s="39"/>
      <c r="N63" s="236"/>
      <c r="O63" s="37"/>
      <c r="P63" s="33">
        <f t="shared" si="113"/>
        <v>0</v>
      </c>
      <c r="Q63" s="184">
        <f aca="true" t="shared" si="114" ref="Q63:Q68">O63+S63</f>
        <v>10</v>
      </c>
      <c r="R63" s="57">
        <f aca="true" t="shared" si="115" ref="R63:R68">Q63</f>
        <v>10</v>
      </c>
      <c r="S63" s="97">
        <v>10</v>
      </c>
      <c r="T63" s="186" t="s">
        <v>6</v>
      </c>
      <c r="U63" s="57" t="s">
        <v>6</v>
      </c>
      <c r="V63" s="97" t="s">
        <v>6</v>
      </c>
      <c r="W63" s="186">
        <f aca="true" t="shared" si="116" ref="W63:W68">O63+Y63</f>
        <v>8</v>
      </c>
      <c r="X63" s="57">
        <f aca="true" t="shared" si="117" ref="X63:X68">W63</f>
        <v>8</v>
      </c>
      <c r="Y63" s="97">
        <v>8</v>
      </c>
      <c r="Z63" s="186">
        <f>O63+AB63</f>
        <v>9</v>
      </c>
      <c r="AA63" s="57">
        <f>Z63</f>
        <v>9</v>
      </c>
      <c r="AB63" s="97">
        <v>9</v>
      </c>
      <c r="AC63" s="186">
        <f t="shared" si="103"/>
        <v>7</v>
      </c>
      <c r="AD63" s="185">
        <f t="shared" si="104"/>
        <v>7</v>
      </c>
      <c r="AE63" s="97">
        <v>7</v>
      </c>
      <c r="AF63" s="137" t="s">
        <v>128</v>
      </c>
    </row>
    <row r="64" spans="1:32" ht="15" hidden="1">
      <c r="A64" s="362"/>
      <c r="B64" s="35"/>
      <c r="C64" s="31"/>
      <c r="D64" s="125">
        <f t="shared" si="105"/>
        <v>-11</v>
      </c>
      <c r="E64" s="94">
        <f t="shared" si="106"/>
        <v>-11</v>
      </c>
      <c r="F64" s="37">
        <f t="shared" si="107"/>
        <v>-11</v>
      </c>
      <c r="G64" s="38">
        <f t="shared" si="108"/>
        <v>-11</v>
      </c>
      <c r="H64" s="37">
        <f t="shared" si="109"/>
        <v>-8</v>
      </c>
      <c r="I64" s="36">
        <f t="shared" si="110"/>
        <v>-8</v>
      </c>
      <c r="J64" s="32">
        <f t="shared" si="111"/>
        <v>-3</v>
      </c>
      <c r="K64" s="33">
        <f t="shared" si="112"/>
        <v>-3</v>
      </c>
      <c r="L64" s="143" t="s">
        <v>116</v>
      </c>
      <c r="M64" s="39"/>
      <c r="N64" s="236"/>
      <c r="O64" s="37"/>
      <c r="P64" s="33">
        <f t="shared" si="113"/>
        <v>0</v>
      </c>
      <c r="Q64" s="183">
        <f t="shared" si="114"/>
        <v>11</v>
      </c>
      <c r="R64" s="56">
        <f t="shared" si="115"/>
        <v>11</v>
      </c>
      <c r="S64" s="87">
        <v>11</v>
      </c>
      <c r="T64" s="96">
        <f>O64+V64</f>
        <v>10</v>
      </c>
      <c r="U64" s="56">
        <f>T64</f>
        <v>10</v>
      </c>
      <c r="V64" s="87">
        <v>10</v>
      </c>
      <c r="W64" s="96">
        <f t="shared" si="116"/>
        <v>13</v>
      </c>
      <c r="X64" s="56">
        <f t="shared" si="117"/>
        <v>13</v>
      </c>
      <c r="Y64" s="87">
        <v>13</v>
      </c>
      <c r="Z64" s="96" t="s">
        <v>4</v>
      </c>
      <c r="AA64" s="56" t="s">
        <v>4</v>
      </c>
      <c r="AB64" s="87" t="s">
        <v>4</v>
      </c>
      <c r="AC64" s="96">
        <f t="shared" si="103"/>
        <v>14</v>
      </c>
      <c r="AD64" s="56">
        <f t="shared" si="104"/>
        <v>14</v>
      </c>
      <c r="AE64" s="187">
        <v>14</v>
      </c>
      <c r="AF64" s="137" t="s">
        <v>128</v>
      </c>
    </row>
    <row r="65" spans="1:32" ht="15" hidden="1">
      <c r="A65" s="362"/>
      <c r="B65" s="35"/>
      <c r="C65" s="31"/>
      <c r="D65" s="124">
        <f t="shared" si="105"/>
        <v>-11</v>
      </c>
      <c r="E65" s="56">
        <f t="shared" si="106"/>
        <v>-11</v>
      </c>
      <c r="F65" s="30">
        <f t="shared" si="107"/>
        <v>-11</v>
      </c>
      <c r="G65" s="31">
        <f t="shared" si="108"/>
        <v>-11</v>
      </c>
      <c r="H65" s="30">
        <f t="shared" si="109"/>
        <v>-8</v>
      </c>
      <c r="I65" s="28">
        <f t="shared" si="110"/>
        <v>-8</v>
      </c>
      <c r="J65" s="40">
        <f t="shared" si="111"/>
        <v>-3</v>
      </c>
      <c r="K65" s="34">
        <f t="shared" si="112"/>
        <v>-3</v>
      </c>
      <c r="L65" s="144" t="s">
        <v>111</v>
      </c>
      <c r="M65" s="39"/>
      <c r="N65" s="230"/>
      <c r="O65" s="30"/>
      <c r="P65" s="34">
        <f t="shared" si="113"/>
        <v>0</v>
      </c>
      <c r="Q65" s="186">
        <f t="shared" si="114"/>
        <v>11</v>
      </c>
      <c r="R65" s="57">
        <f t="shared" si="115"/>
        <v>11</v>
      </c>
      <c r="S65" s="97">
        <v>11</v>
      </c>
      <c r="T65" s="186">
        <f>O65+V65</f>
        <v>12</v>
      </c>
      <c r="U65" s="57">
        <f>T65</f>
        <v>12</v>
      </c>
      <c r="V65" s="97">
        <v>12</v>
      </c>
      <c r="W65" s="186">
        <f t="shared" si="116"/>
        <v>14</v>
      </c>
      <c r="X65" s="57">
        <f t="shared" si="117"/>
        <v>14</v>
      </c>
      <c r="Y65" s="97">
        <v>14</v>
      </c>
      <c r="Z65" s="186" t="s">
        <v>6</v>
      </c>
      <c r="AA65" s="185" t="s">
        <v>6</v>
      </c>
      <c r="AB65" s="97" t="s">
        <v>6</v>
      </c>
      <c r="AC65" s="186" t="s">
        <v>4</v>
      </c>
      <c r="AD65" s="57" t="s">
        <v>6</v>
      </c>
      <c r="AE65" s="97" t="s">
        <v>4</v>
      </c>
      <c r="AF65" s="137" t="s">
        <v>128</v>
      </c>
    </row>
    <row r="66" spans="1:32" ht="15" hidden="1">
      <c r="A66" s="362"/>
      <c r="B66" s="95"/>
      <c r="C66" s="29"/>
      <c r="D66" s="126">
        <f t="shared" si="105"/>
        <v>-11</v>
      </c>
      <c r="E66" s="57">
        <f t="shared" si="106"/>
        <v>-11</v>
      </c>
      <c r="F66" s="43">
        <f t="shared" si="107"/>
        <v>-11</v>
      </c>
      <c r="G66" s="44">
        <f t="shared" si="108"/>
        <v>-11</v>
      </c>
      <c r="H66" s="43">
        <f t="shared" si="109"/>
        <v>-8</v>
      </c>
      <c r="I66" s="41">
        <f t="shared" si="110"/>
        <v>-8</v>
      </c>
      <c r="J66" s="45">
        <f t="shared" si="111"/>
        <v>-3</v>
      </c>
      <c r="K66" s="46">
        <f t="shared" si="112"/>
        <v>-3</v>
      </c>
      <c r="L66" s="145" t="s">
        <v>11</v>
      </c>
      <c r="M66" s="39"/>
      <c r="N66" s="230"/>
      <c r="O66" s="43"/>
      <c r="P66" s="46">
        <f t="shared" si="113"/>
        <v>0</v>
      </c>
      <c r="Q66" s="183">
        <f t="shared" si="114"/>
        <v>9</v>
      </c>
      <c r="R66" s="56">
        <f t="shared" si="115"/>
        <v>9</v>
      </c>
      <c r="S66" s="87">
        <v>9</v>
      </c>
      <c r="T66" s="96">
        <f>O66+V66</f>
        <v>10</v>
      </c>
      <c r="U66" s="56">
        <f>T66</f>
        <v>10</v>
      </c>
      <c r="V66" s="87">
        <v>10</v>
      </c>
      <c r="W66" s="96">
        <f t="shared" si="116"/>
        <v>12</v>
      </c>
      <c r="X66" s="56">
        <f t="shared" si="117"/>
        <v>12</v>
      </c>
      <c r="Y66" s="87">
        <v>12</v>
      </c>
      <c r="Z66" s="96">
        <f>O66+AB66</f>
        <v>15</v>
      </c>
      <c r="AA66" s="56">
        <f>Z66</f>
        <v>15</v>
      </c>
      <c r="AB66" s="87">
        <v>15</v>
      </c>
      <c r="AC66" s="96">
        <f aca="true" t="shared" si="118" ref="AC66:AC71">O66+AE66</f>
        <v>13</v>
      </c>
      <c r="AD66" s="56">
        <f aca="true" t="shared" si="119" ref="AD66:AD71">AC66</f>
        <v>13</v>
      </c>
      <c r="AE66" s="187">
        <v>13</v>
      </c>
      <c r="AF66" s="137" t="s">
        <v>128</v>
      </c>
    </row>
    <row r="67" spans="1:32" ht="15" hidden="1">
      <c r="A67" s="362"/>
      <c r="B67" s="130"/>
      <c r="C67" s="42"/>
      <c r="D67" s="126">
        <f t="shared" si="105"/>
        <v>-11</v>
      </c>
      <c r="E67" s="57">
        <f t="shared" si="106"/>
        <v>-11</v>
      </c>
      <c r="F67" s="43">
        <f t="shared" si="107"/>
        <v>-11</v>
      </c>
      <c r="G67" s="44">
        <f t="shared" si="108"/>
        <v>-11</v>
      </c>
      <c r="H67" s="43">
        <f t="shared" si="109"/>
        <v>-8</v>
      </c>
      <c r="I67" s="41">
        <f t="shared" si="110"/>
        <v>-8</v>
      </c>
      <c r="J67" s="45">
        <f t="shared" si="111"/>
        <v>-3</v>
      </c>
      <c r="K67" s="46">
        <f t="shared" si="112"/>
        <v>-3</v>
      </c>
      <c r="L67" s="145" t="s">
        <v>5</v>
      </c>
      <c r="M67" s="197"/>
      <c r="N67" s="231"/>
      <c r="O67" s="43"/>
      <c r="P67" s="46">
        <f t="shared" si="113"/>
        <v>0</v>
      </c>
      <c r="Q67" s="184">
        <f t="shared" si="114"/>
        <v>9</v>
      </c>
      <c r="R67" s="57">
        <f t="shared" si="115"/>
        <v>9</v>
      </c>
      <c r="S67" s="97">
        <v>9</v>
      </c>
      <c r="T67" s="186" t="s">
        <v>6</v>
      </c>
      <c r="U67" s="57" t="s">
        <v>6</v>
      </c>
      <c r="V67" s="97" t="s">
        <v>6</v>
      </c>
      <c r="W67" s="186">
        <f t="shared" si="116"/>
        <v>10</v>
      </c>
      <c r="X67" s="57">
        <f t="shared" si="117"/>
        <v>10</v>
      </c>
      <c r="Y67" s="97">
        <v>10</v>
      </c>
      <c r="Z67" s="186" t="s">
        <v>4</v>
      </c>
      <c r="AA67" s="57" t="s">
        <v>4</v>
      </c>
      <c r="AB67" s="97" t="s">
        <v>4</v>
      </c>
      <c r="AC67" s="186">
        <f t="shared" si="118"/>
        <v>12</v>
      </c>
      <c r="AD67" s="57">
        <f t="shared" si="119"/>
        <v>12</v>
      </c>
      <c r="AE67" s="198">
        <v>12</v>
      </c>
      <c r="AF67" s="137" t="s">
        <v>128</v>
      </c>
    </row>
    <row r="68" spans="1:32" ht="15.75" hidden="1" thickBot="1">
      <c r="A68" s="363"/>
      <c r="B68" s="98"/>
      <c r="C68" s="48"/>
      <c r="D68" s="127">
        <f t="shared" si="105"/>
        <v>-11</v>
      </c>
      <c r="E68" s="58">
        <f>D68</f>
        <v>-11</v>
      </c>
      <c r="F68" s="49">
        <f t="shared" si="107"/>
        <v>-11</v>
      </c>
      <c r="G68" s="50">
        <f t="shared" si="108"/>
        <v>-11</v>
      </c>
      <c r="H68" s="49">
        <f t="shared" si="109"/>
        <v>-8</v>
      </c>
      <c r="I68" s="47">
        <f t="shared" si="110"/>
        <v>-8</v>
      </c>
      <c r="J68" s="51">
        <f t="shared" si="111"/>
        <v>-3</v>
      </c>
      <c r="K68" s="52">
        <f>J68</f>
        <v>-3</v>
      </c>
      <c r="L68" s="146" t="s">
        <v>111</v>
      </c>
      <c r="M68" s="140"/>
      <c r="N68" s="232"/>
      <c r="O68" s="49"/>
      <c r="P68" s="52">
        <f aca="true" t="shared" si="120" ref="P68:P75">O68</f>
        <v>0</v>
      </c>
      <c r="Q68" s="188">
        <f t="shared" si="114"/>
        <v>9</v>
      </c>
      <c r="R68" s="58">
        <f t="shared" si="115"/>
        <v>9</v>
      </c>
      <c r="S68" s="99">
        <v>9</v>
      </c>
      <c r="T68" s="100">
        <f>O68+V68</f>
        <v>10</v>
      </c>
      <c r="U68" s="58">
        <f>T68</f>
        <v>10</v>
      </c>
      <c r="V68" s="99">
        <v>10</v>
      </c>
      <c r="W68" s="100">
        <f t="shared" si="116"/>
        <v>12</v>
      </c>
      <c r="X68" s="58">
        <f t="shared" si="117"/>
        <v>12</v>
      </c>
      <c r="Y68" s="99">
        <v>12</v>
      </c>
      <c r="Z68" s="100">
        <f>O68+AB68</f>
        <v>13</v>
      </c>
      <c r="AA68" s="58">
        <f>Z68</f>
        <v>13</v>
      </c>
      <c r="AB68" s="99">
        <v>13</v>
      </c>
      <c r="AC68" s="100">
        <f t="shared" si="118"/>
        <v>14</v>
      </c>
      <c r="AD68" s="58">
        <f t="shared" si="119"/>
        <v>14</v>
      </c>
      <c r="AE68" s="189">
        <v>14</v>
      </c>
      <c r="AF68" s="138" t="s">
        <v>128</v>
      </c>
    </row>
    <row r="69" spans="1:32" ht="15" hidden="1">
      <c r="A69" s="338" t="s">
        <v>124</v>
      </c>
      <c r="B69" s="19"/>
      <c r="C69" s="10"/>
      <c r="D69" s="12">
        <f t="shared" si="105"/>
        <v>-11</v>
      </c>
      <c r="E69" s="15">
        <f aca="true" t="shared" si="121" ref="E69:E74">D69</f>
        <v>-11</v>
      </c>
      <c r="F69" s="93">
        <f t="shared" si="107"/>
        <v>-11</v>
      </c>
      <c r="G69" s="59">
        <f t="shared" si="108"/>
        <v>-11</v>
      </c>
      <c r="H69" s="16">
        <f t="shared" si="109"/>
        <v>-8</v>
      </c>
      <c r="I69" s="90">
        <f t="shared" si="110"/>
        <v>-8</v>
      </c>
      <c r="J69" s="199">
        <f t="shared" si="111"/>
        <v>-3</v>
      </c>
      <c r="K69" s="200">
        <f aca="true" t="shared" si="122" ref="K69:K74">J69</f>
        <v>-3</v>
      </c>
      <c r="L69" s="201" t="s">
        <v>113</v>
      </c>
      <c r="M69" s="18"/>
      <c r="N69" s="233"/>
      <c r="O69" s="16"/>
      <c r="P69" s="13">
        <f t="shared" si="120"/>
        <v>0</v>
      </c>
      <c r="Q69" s="212" t="s">
        <v>4</v>
      </c>
      <c r="R69" s="192" t="s">
        <v>4</v>
      </c>
      <c r="S69" s="213" t="s">
        <v>4</v>
      </c>
      <c r="T69" s="214" t="s">
        <v>6</v>
      </c>
      <c r="U69" s="192" t="s">
        <v>6</v>
      </c>
      <c r="V69" s="213" t="s">
        <v>90</v>
      </c>
      <c r="W69" s="214" t="s">
        <v>6</v>
      </c>
      <c r="X69" s="192" t="s">
        <v>6</v>
      </c>
      <c r="Y69" s="213" t="s">
        <v>6</v>
      </c>
      <c r="Z69" s="214">
        <f>O69+AB69</f>
        <v>13</v>
      </c>
      <c r="AA69" s="192">
        <f>Z69</f>
        <v>13</v>
      </c>
      <c r="AB69" s="213">
        <v>13</v>
      </c>
      <c r="AC69" s="214">
        <f t="shared" si="118"/>
        <v>14</v>
      </c>
      <c r="AD69" s="90">
        <f t="shared" si="119"/>
        <v>14</v>
      </c>
      <c r="AE69" s="213">
        <v>14</v>
      </c>
      <c r="AF69" s="134" t="s">
        <v>128</v>
      </c>
    </row>
    <row r="70" spans="1:32" ht="15" hidden="1">
      <c r="A70" s="339"/>
      <c r="B70" s="19"/>
      <c r="C70" s="10"/>
      <c r="D70" s="12">
        <f t="shared" si="105"/>
        <v>-11</v>
      </c>
      <c r="E70" s="15">
        <f t="shared" si="121"/>
        <v>-11</v>
      </c>
      <c r="F70" s="93">
        <f t="shared" si="107"/>
        <v>-11</v>
      </c>
      <c r="G70" s="20">
        <f aca="true" t="shared" si="123" ref="G70:G75">F70</f>
        <v>-11</v>
      </c>
      <c r="H70" s="16">
        <f aca="true" t="shared" si="124" ref="H70:H75">O70-8</f>
        <v>-8</v>
      </c>
      <c r="I70" s="53">
        <f aca="true" t="shared" si="125" ref="I70:I75">H70</f>
        <v>-8</v>
      </c>
      <c r="J70" s="120">
        <f aca="true" t="shared" si="126" ref="J70:J75">H70+5</f>
        <v>-3</v>
      </c>
      <c r="K70" s="121">
        <f t="shared" si="122"/>
        <v>-3</v>
      </c>
      <c r="L70" s="141" t="s">
        <v>129</v>
      </c>
      <c r="M70" s="18"/>
      <c r="N70" s="233"/>
      <c r="O70" s="16"/>
      <c r="P70" s="13">
        <f t="shared" si="120"/>
        <v>0</v>
      </c>
      <c r="Q70" s="191">
        <f aca="true" t="shared" si="127" ref="Q70:Q75">O70+S70</f>
        <v>10</v>
      </c>
      <c r="R70" s="54">
        <f aca="true" t="shared" si="128" ref="R70:R75">Q70</f>
        <v>10</v>
      </c>
      <c r="S70" s="162">
        <v>10</v>
      </c>
      <c r="T70" s="193" t="s">
        <v>6</v>
      </c>
      <c r="U70" s="54" t="s">
        <v>6</v>
      </c>
      <c r="V70" s="162" t="s">
        <v>6</v>
      </c>
      <c r="W70" s="193">
        <f aca="true" t="shared" si="129" ref="W70:W75">O70+Y70</f>
        <v>8</v>
      </c>
      <c r="X70" s="54">
        <f aca="true" t="shared" si="130" ref="X70:X75">W70</f>
        <v>8</v>
      </c>
      <c r="Y70" s="162">
        <v>8</v>
      </c>
      <c r="Z70" s="193">
        <f>O70+AB70</f>
        <v>9</v>
      </c>
      <c r="AA70" s="54">
        <f>Z70</f>
        <v>9</v>
      </c>
      <c r="AB70" s="162">
        <v>9</v>
      </c>
      <c r="AC70" s="193">
        <f t="shared" si="118"/>
        <v>7</v>
      </c>
      <c r="AD70" s="192">
        <f t="shared" si="119"/>
        <v>7</v>
      </c>
      <c r="AE70" s="162">
        <v>7</v>
      </c>
      <c r="AF70" s="135" t="s">
        <v>128</v>
      </c>
    </row>
    <row r="71" spans="1:32" ht="15" hidden="1">
      <c r="A71" s="339"/>
      <c r="B71" s="19"/>
      <c r="C71" s="10"/>
      <c r="D71" s="12">
        <f t="shared" si="105"/>
        <v>-11</v>
      </c>
      <c r="E71" s="15">
        <f t="shared" si="121"/>
        <v>-11</v>
      </c>
      <c r="F71" s="93">
        <f t="shared" si="107"/>
        <v>-11</v>
      </c>
      <c r="G71" s="20">
        <f t="shared" si="123"/>
        <v>-11</v>
      </c>
      <c r="H71" s="16">
        <f t="shared" si="124"/>
        <v>-8</v>
      </c>
      <c r="I71" s="53">
        <f t="shared" si="125"/>
        <v>-8</v>
      </c>
      <c r="J71" s="120">
        <f t="shared" si="126"/>
        <v>-3</v>
      </c>
      <c r="K71" s="121">
        <f t="shared" si="122"/>
        <v>-3</v>
      </c>
      <c r="L71" s="141" t="s">
        <v>116</v>
      </c>
      <c r="M71" s="18"/>
      <c r="N71" s="233"/>
      <c r="O71" s="16"/>
      <c r="P71" s="13">
        <f t="shared" si="120"/>
        <v>0</v>
      </c>
      <c r="Q71" s="190">
        <f t="shared" si="127"/>
        <v>11</v>
      </c>
      <c r="R71" s="53">
        <f t="shared" si="128"/>
        <v>11</v>
      </c>
      <c r="S71" s="86">
        <v>11</v>
      </c>
      <c r="T71" s="89">
        <f>O71+V71</f>
        <v>10</v>
      </c>
      <c r="U71" s="53">
        <f>T71</f>
        <v>10</v>
      </c>
      <c r="V71" s="86">
        <v>10</v>
      </c>
      <c r="W71" s="89">
        <f t="shared" si="129"/>
        <v>13</v>
      </c>
      <c r="X71" s="53">
        <f t="shared" si="130"/>
        <v>13</v>
      </c>
      <c r="Y71" s="86">
        <v>13</v>
      </c>
      <c r="Z71" s="89" t="s">
        <v>4</v>
      </c>
      <c r="AA71" s="53" t="s">
        <v>4</v>
      </c>
      <c r="AB71" s="86" t="s">
        <v>4</v>
      </c>
      <c r="AC71" s="89">
        <f t="shared" si="118"/>
        <v>14</v>
      </c>
      <c r="AD71" s="53">
        <f t="shared" si="119"/>
        <v>14</v>
      </c>
      <c r="AE71" s="194">
        <v>14</v>
      </c>
      <c r="AF71" s="135" t="s">
        <v>128</v>
      </c>
    </row>
    <row r="72" spans="1:32" ht="15" hidden="1">
      <c r="A72" s="339"/>
      <c r="B72" s="19"/>
      <c r="C72" s="10"/>
      <c r="D72" s="120">
        <f t="shared" si="105"/>
        <v>-11</v>
      </c>
      <c r="E72" s="53">
        <f t="shared" si="121"/>
        <v>-11</v>
      </c>
      <c r="F72" s="93">
        <f t="shared" si="107"/>
        <v>-11</v>
      </c>
      <c r="G72" s="20">
        <f t="shared" si="123"/>
        <v>-11</v>
      </c>
      <c r="H72" s="11">
        <f t="shared" si="124"/>
        <v>-8</v>
      </c>
      <c r="I72" s="53">
        <f t="shared" si="125"/>
        <v>-8</v>
      </c>
      <c r="J72" s="120">
        <f t="shared" si="126"/>
        <v>-3</v>
      </c>
      <c r="K72" s="121">
        <f t="shared" si="122"/>
        <v>-3</v>
      </c>
      <c r="L72" s="141" t="s">
        <v>111</v>
      </c>
      <c r="M72" s="18"/>
      <c r="N72" s="234"/>
      <c r="O72" s="11"/>
      <c r="P72" s="14">
        <f t="shared" si="120"/>
        <v>0</v>
      </c>
      <c r="Q72" s="193">
        <f t="shared" si="127"/>
        <v>11</v>
      </c>
      <c r="R72" s="54">
        <f t="shared" si="128"/>
        <v>11</v>
      </c>
      <c r="S72" s="162">
        <v>11</v>
      </c>
      <c r="T72" s="193">
        <f>O72+V72</f>
        <v>12</v>
      </c>
      <c r="U72" s="54">
        <f>T72</f>
        <v>12</v>
      </c>
      <c r="V72" s="162">
        <v>12</v>
      </c>
      <c r="W72" s="193">
        <f t="shared" si="129"/>
        <v>14</v>
      </c>
      <c r="X72" s="54">
        <f t="shared" si="130"/>
        <v>14</v>
      </c>
      <c r="Y72" s="162">
        <v>14</v>
      </c>
      <c r="Z72" s="193" t="s">
        <v>6</v>
      </c>
      <c r="AA72" s="192" t="s">
        <v>6</v>
      </c>
      <c r="AB72" s="162" t="s">
        <v>6</v>
      </c>
      <c r="AC72" s="193" t="s">
        <v>4</v>
      </c>
      <c r="AD72" s="54" t="s">
        <v>6</v>
      </c>
      <c r="AE72" s="162" t="s">
        <v>4</v>
      </c>
      <c r="AF72" s="135" t="s">
        <v>128</v>
      </c>
    </row>
    <row r="73" spans="1:32" ht="15" hidden="1">
      <c r="A73" s="339"/>
      <c r="B73" s="88"/>
      <c r="C73" s="20"/>
      <c r="D73" s="122">
        <f t="shared" si="105"/>
        <v>-11</v>
      </c>
      <c r="E73" s="54">
        <f t="shared" si="121"/>
        <v>-11</v>
      </c>
      <c r="F73" s="89">
        <f t="shared" si="107"/>
        <v>-11</v>
      </c>
      <c r="G73" s="20">
        <f t="shared" si="123"/>
        <v>-11</v>
      </c>
      <c r="H73" s="11">
        <f t="shared" si="124"/>
        <v>-8</v>
      </c>
      <c r="I73" s="53">
        <f t="shared" si="125"/>
        <v>-8</v>
      </c>
      <c r="J73" s="120">
        <f t="shared" si="126"/>
        <v>-3</v>
      </c>
      <c r="K73" s="121">
        <f t="shared" si="122"/>
        <v>-3</v>
      </c>
      <c r="L73" s="141" t="s">
        <v>11</v>
      </c>
      <c r="M73" s="18"/>
      <c r="N73" s="235"/>
      <c r="O73" s="23"/>
      <c r="P73" s="24">
        <f t="shared" si="120"/>
        <v>0</v>
      </c>
      <c r="Q73" s="190">
        <f t="shared" si="127"/>
        <v>9</v>
      </c>
      <c r="R73" s="53">
        <f t="shared" si="128"/>
        <v>9</v>
      </c>
      <c r="S73" s="86">
        <v>9</v>
      </c>
      <c r="T73" s="89">
        <f>O73+V73</f>
        <v>10</v>
      </c>
      <c r="U73" s="53">
        <f>T73</f>
        <v>10</v>
      </c>
      <c r="V73" s="86">
        <v>10</v>
      </c>
      <c r="W73" s="89">
        <f t="shared" si="129"/>
        <v>12</v>
      </c>
      <c r="X73" s="53">
        <f t="shared" si="130"/>
        <v>12</v>
      </c>
      <c r="Y73" s="86">
        <v>12</v>
      </c>
      <c r="Z73" s="89">
        <f>O73+AB73</f>
        <v>15</v>
      </c>
      <c r="AA73" s="53">
        <f>Z73</f>
        <v>15</v>
      </c>
      <c r="AB73" s="86">
        <v>15</v>
      </c>
      <c r="AC73" s="89">
        <f aca="true" t="shared" si="131" ref="AC73:AC78">O73+AE73</f>
        <v>13</v>
      </c>
      <c r="AD73" s="53">
        <f aca="true" t="shared" si="132" ref="AD73:AD78">AC73</f>
        <v>13</v>
      </c>
      <c r="AE73" s="194">
        <v>13</v>
      </c>
      <c r="AF73" s="135" t="s">
        <v>128</v>
      </c>
    </row>
    <row r="74" spans="1:32" ht="15" hidden="1">
      <c r="A74" s="339"/>
      <c r="B74" s="128"/>
      <c r="C74" s="22"/>
      <c r="D74" s="122">
        <f t="shared" si="105"/>
        <v>-11</v>
      </c>
      <c r="E74" s="54">
        <f t="shared" si="121"/>
        <v>-11</v>
      </c>
      <c r="F74" s="202">
        <f t="shared" si="107"/>
        <v>-11</v>
      </c>
      <c r="G74" s="61">
        <f t="shared" si="123"/>
        <v>-11</v>
      </c>
      <c r="H74" s="202">
        <f t="shared" si="124"/>
        <v>-8</v>
      </c>
      <c r="I74" s="203">
        <f t="shared" si="125"/>
        <v>-8</v>
      </c>
      <c r="J74" s="204">
        <f t="shared" si="126"/>
        <v>-3</v>
      </c>
      <c r="K74" s="205">
        <f t="shared" si="122"/>
        <v>-3</v>
      </c>
      <c r="L74" s="206" t="s">
        <v>5</v>
      </c>
      <c r="M74" s="207"/>
      <c r="N74" s="228"/>
      <c r="O74" s="23"/>
      <c r="P74" s="24">
        <f t="shared" si="120"/>
        <v>0</v>
      </c>
      <c r="Q74" s="191">
        <f t="shared" si="127"/>
        <v>9</v>
      </c>
      <c r="R74" s="54">
        <f t="shared" si="128"/>
        <v>9</v>
      </c>
      <c r="S74" s="162">
        <v>9</v>
      </c>
      <c r="T74" s="193" t="s">
        <v>6</v>
      </c>
      <c r="U74" s="54" t="s">
        <v>6</v>
      </c>
      <c r="V74" s="162" t="s">
        <v>6</v>
      </c>
      <c r="W74" s="193">
        <f t="shared" si="129"/>
        <v>10</v>
      </c>
      <c r="X74" s="54">
        <f t="shared" si="130"/>
        <v>10</v>
      </c>
      <c r="Y74" s="162">
        <v>10</v>
      </c>
      <c r="Z74" s="193" t="s">
        <v>4</v>
      </c>
      <c r="AA74" s="54" t="s">
        <v>4</v>
      </c>
      <c r="AB74" s="162" t="s">
        <v>4</v>
      </c>
      <c r="AC74" s="193">
        <f t="shared" si="131"/>
        <v>12</v>
      </c>
      <c r="AD74" s="54">
        <f t="shared" si="132"/>
        <v>12</v>
      </c>
      <c r="AE74" s="208">
        <v>12</v>
      </c>
      <c r="AF74" s="135" t="s">
        <v>128</v>
      </c>
    </row>
    <row r="75" spans="1:32" ht="15.75" hidden="1" thickBot="1">
      <c r="A75" s="340"/>
      <c r="B75" s="129"/>
      <c r="C75" s="25"/>
      <c r="D75" s="209">
        <f>F75</f>
        <v>-11</v>
      </c>
      <c r="E75" s="210">
        <f>D75</f>
        <v>-11</v>
      </c>
      <c r="F75" s="91">
        <f>H75-3</f>
        <v>-11</v>
      </c>
      <c r="G75" s="25">
        <f t="shared" si="123"/>
        <v>-11</v>
      </c>
      <c r="H75" s="26">
        <f t="shared" si="124"/>
        <v>-8</v>
      </c>
      <c r="I75" s="55">
        <f t="shared" si="125"/>
        <v>-8</v>
      </c>
      <c r="J75" s="123">
        <f t="shared" si="126"/>
        <v>-3</v>
      </c>
      <c r="K75" s="211">
        <f>J75</f>
        <v>-3</v>
      </c>
      <c r="L75" s="142" t="s">
        <v>111</v>
      </c>
      <c r="M75" s="139"/>
      <c r="N75" s="229"/>
      <c r="O75" s="26"/>
      <c r="P75" s="27">
        <f t="shared" si="120"/>
        <v>0</v>
      </c>
      <c r="Q75" s="195">
        <f t="shared" si="127"/>
        <v>9</v>
      </c>
      <c r="R75" s="55">
        <f t="shared" si="128"/>
        <v>9</v>
      </c>
      <c r="S75" s="92">
        <v>9</v>
      </c>
      <c r="T75" s="91">
        <f>O75+V75</f>
        <v>10</v>
      </c>
      <c r="U75" s="55">
        <f>T75</f>
        <v>10</v>
      </c>
      <c r="V75" s="92">
        <v>10</v>
      </c>
      <c r="W75" s="91">
        <f t="shared" si="129"/>
        <v>12</v>
      </c>
      <c r="X75" s="55">
        <f t="shared" si="130"/>
        <v>12</v>
      </c>
      <c r="Y75" s="92">
        <v>12</v>
      </c>
      <c r="Z75" s="91">
        <f>O75+AB75</f>
        <v>13</v>
      </c>
      <c r="AA75" s="55">
        <f>Z75</f>
        <v>13</v>
      </c>
      <c r="AB75" s="92">
        <v>13</v>
      </c>
      <c r="AC75" s="91">
        <f t="shared" si="131"/>
        <v>14</v>
      </c>
      <c r="AD75" s="55">
        <f t="shared" si="132"/>
        <v>14</v>
      </c>
      <c r="AE75" s="196">
        <v>14</v>
      </c>
      <c r="AF75" s="136" t="s">
        <v>128</v>
      </c>
    </row>
    <row r="76" spans="1:32" ht="15" hidden="1">
      <c r="A76" s="362" t="s">
        <v>124</v>
      </c>
      <c r="B76" s="35"/>
      <c r="C76" s="38"/>
      <c r="D76" s="125">
        <f aca="true" t="shared" si="133" ref="D76:D88">F76</f>
        <v>-11</v>
      </c>
      <c r="E76" s="94">
        <f aca="true" t="shared" si="134" ref="E76:E81">D76</f>
        <v>-11</v>
      </c>
      <c r="F76" s="37">
        <f aca="true" t="shared" si="135" ref="F76:F88">H76-3</f>
        <v>-11</v>
      </c>
      <c r="G76" s="38">
        <f aca="true" t="shared" si="136" ref="G76:G81">F76</f>
        <v>-11</v>
      </c>
      <c r="H76" s="37">
        <f aca="true" t="shared" si="137" ref="H76:H81">O76-8</f>
        <v>-8</v>
      </c>
      <c r="I76" s="36">
        <f aca="true" t="shared" si="138" ref="I76:I81">H76</f>
        <v>-8</v>
      </c>
      <c r="J76" s="32">
        <f aca="true" t="shared" si="139" ref="J76:J81">H76+5</f>
        <v>-3</v>
      </c>
      <c r="K76" s="33">
        <f aca="true" t="shared" si="140" ref="K76:K81">J76</f>
        <v>-3</v>
      </c>
      <c r="L76" s="143" t="s">
        <v>113</v>
      </c>
      <c r="M76" s="39"/>
      <c r="N76" s="236"/>
      <c r="O76" s="37"/>
      <c r="P76" s="33">
        <f aca="true" t="shared" si="141" ref="P76:P81">O76</f>
        <v>0</v>
      </c>
      <c r="Q76" s="184" t="s">
        <v>4</v>
      </c>
      <c r="R76" s="185" t="s">
        <v>4</v>
      </c>
      <c r="S76" s="97" t="s">
        <v>4</v>
      </c>
      <c r="T76" s="186" t="s">
        <v>6</v>
      </c>
      <c r="U76" s="57" t="s">
        <v>6</v>
      </c>
      <c r="V76" s="97" t="s">
        <v>90</v>
      </c>
      <c r="W76" s="186" t="s">
        <v>6</v>
      </c>
      <c r="X76" s="57" t="s">
        <v>6</v>
      </c>
      <c r="Y76" s="97" t="s">
        <v>6</v>
      </c>
      <c r="Z76" s="186">
        <f>O76+AB76</f>
        <v>13</v>
      </c>
      <c r="AA76" s="185">
        <f>Z76</f>
        <v>13</v>
      </c>
      <c r="AB76" s="97">
        <v>13</v>
      </c>
      <c r="AC76" s="186">
        <f t="shared" si="131"/>
        <v>14</v>
      </c>
      <c r="AD76" s="56">
        <f t="shared" si="132"/>
        <v>14</v>
      </c>
      <c r="AE76" s="97">
        <v>14</v>
      </c>
      <c r="AF76" s="180" t="s">
        <v>128</v>
      </c>
    </row>
    <row r="77" spans="1:32" ht="15" hidden="1">
      <c r="A77" s="362"/>
      <c r="B77" s="35"/>
      <c r="C77" s="31"/>
      <c r="D77" s="125">
        <f t="shared" si="133"/>
        <v>-11</v>
      </c>
      <c r="E77" s="94">
        <f t="shared" si="134"/>
        <v>-11</v>
      </c>
      <c r="F77" s="37">
        <f t="shared" si="135"/>
        <v>-11</v>
      </c>
      <c r="G77" s="38">
        <f t="shared" si="136"/>
        <v>-11</v>
      </c>
      <c r="H77" s="37">
        <f t="shared" si="137"/>
        <v>-8</v>
      </c>
      <c r="I77" s="36">
        <f t="shared" si="138"/>
        <v>-8</v>
      </c>
      <c r="J77" s="32">
        <f t="shared" si="139"/>
        <v>-3</v>
      </c>
      <c r="K77" s="33">
        <f t="shared" si="140"/>
        <v>-3</v>
      </c>
      <c r="L77" s="143" t="s">
        <v>129</v>
      </c>
      <c r="M77" s="39"/>
      <c r="N77" s="236"/>
      <c r="O77" s="37"/>
      <c r="P77" s="33">
        <f t="shared" si="141"/>
        <v>0</v>
      </c>
      <c r="Q77" s="184">
        <f aca="true" t="shared" si="142" ref="Q77:Q82">O77+S77</f>
        <v>10</v>
      </c>
      <c r="R77" s="57">
        <f aca="true" t="shared" si="143" ref="R77:R82">Q77</f>
        <v>10</v>
      </c>
      <c r="S77" s="97">
        <v>10</v>
      </c>
      <c r="T77" s="186" t="s">
        <v>6</v>
      </c>
      <c r="U77" s="57" t="s">
        <v>6</v>
      </c>
      <c r="V77" s="97" t="s">
        <v>6</v>
      </c>
      <c r="W77" s="186">
        <f aca="true" t="shared" si="144" ref="W77:W82">O77+Y77</f>
        <v>8</v>
      </c>
      <c r="X77" s="57">
        <f aca="true" t="shared" si="145" ref="X77:X82">W77</f>
        <v>8</v>
      </c>
      <c r="Y77" s="97">
        <v>8</v>
      </c>
      <c r="Z77" s="186">
        <f>O77+AB77</f>
        <v>9</v>
      </c>
      <c r="AA77" s="57">
        <f>Z77</f>
        <v>9</v>
      </c>
      <c r="AB77" s="97">
        <v>9</v>
      </c>
      <c r="AC77" s="186">
        <f t="shared" si="131"/>
        <v>7</v>
      </c>
      <c r="AD77" s="185">
        <f t="shared" si="132"/>
        <v>7</v>
      </c>
      <c r="AE77" s="97">
        <v>7</v>
      </c>
      <c r="AF77" s="137" t="s">
        <v>128</v>
      </c>
    </row>
    <row r="78" spans="1:32" ht="15" hidden="1">
      <c r="A78" s="362"/>
      <c r="B78" s="35"/>
      <c r="C78" s="31"/>
      <c r="D78" s="125">
        <f t="shared" si="133"/>
        <v>-11</v>
      </c>
      <c r="E78" s="94">
        <f t="shared" si="134"/>
        <v>-11</v>
      </c>
      <c r="F78" s="37">
        <f t="shared" si="135"/>
        <v>-11</v>
      </c>
      <c r="G78" s="38">
        <f t="shared" si="136"/>
        <v>-11</v>
      </c>
      <c r="H78" s="37">
        <f t="shared" si="137"/>
        <v>-8</v>
      </c>
      <c r="I78" s="36">
        <f t="shared" si="138"/>
        <v>-8</v>
      </c>
      <c r="J78" s="32">
        <f t="shared" si="139"/>
        <v>-3</v>
      </c>
      <c r="K78" s="33">
        <f t="shared" si="140"/>
        <v>-3</v>
      </c>
      <c r="L78" s="143" t="s">
        <v>116</v>
      </c>
      <c r="M78" s="39"/>
      <c r="N78" s="236"/>
      <c r="O78" s="37"/>
      <c r="P78" s="33">
        <f t="shared" si="141"/>
        <v>0</v>
      </c>
      <c r="Q78" s="183">
        <f t="shared" si="142"/>
        <v>11</v>
      </c>
      <c r="R78" s="56">
        <f t="shared" si="143"/>
        <v>11</v>
      </c>
      <c r="S78" s="87">
        <v>11</v>
      </c>
      <c r="T78" s="96">
        <f>O78+V78</f>
        <v>10</v>
      </c>
      <c r="U78" s="56">
        <f>T78</f>
        <v>10</v>
      </c>
      <c r="V78" s="87">
        <v>10</v>
      </c>
      <c r="W78" s="96">
        <f t="shared" si="144"/>
        <v>13</v>
      </c>
      <c r="X78" s="56">
        <f t="shared" si="145"/>
        <v>13</v>
      </c>
      <c r="Y78" s="87">
        <v>13</v>
      </c>
      <c r="Z78" s="96" t="s">
        <v>4</v>
      </c>
      <c r="AA78" s="56" t="s">
        <v>4</v>
      </c>
      <c r="AB78" s="87" t="s">
        <v>4</v>
      </c>
      <c r="AC78" s="96">
        <f t="shared" si="131"/>
        <v>14</v>
      </c>
      <c r="AD78" s="56">
        <f t="shared" si="132"/>
        <v>14</v>
      </c>
      <c r="AE78" s="187">
        <v>14</v>
      </c>
      <c r="AF78" s="137" t="s">
        <v>128</v>
      </c>
    </row>
    <row r="79" spans="1:32" ht="15" hidden="1">
      <c r="A79" s="362"/>
      <c r="B79" s="35"/>
      <c r="C79" s="31"/>
      <c r="D79" s="124">
        <f t="shared" si="133"/>
        <v>-11</v>
      </c>
      <c r="E79" s="56">
        <f t="shared" si="134"/>
        <v>-11</v>
      </c>
      <c r="F79" s="30">
        <f t="shared" si="135"/>
        <v>-11</v>
      </c>
      <c r="G79" s="31">
        <f t="shared" si="136"/>
        <v>-11</v>
      </c>
      <c r="H79" s="30">
        <f t="shared" si="137"/>
        <v>-8</v>
      </c>
      <c r="I79" s="28">
        <f t="shared" si="138"/>
        <v>-8</v>
      </c>
      <c r="J79" s="40">
        <f t="shared" si="139"/>
        <v>-3</v>
      </c>
      <c r="K79" s="34">
        <f t="shared" si="140"/>
        <v>-3</v>
      </c>
      <c r="L79" s="144" t="s">
        <v>111</v>
      </c>
      <c r="M79" s="39"/>
      <c r="N79" s="230"/>
      <c r="O79" s="30"/>
      <c r="P79" s="34">
        <f t="shared" si="141"/>
        <v>0</v>
      </c>
      <c r="Q79" s="186">
        <f t="shared" si="142"/>
        <v>11</v>
      </c>
      <c r="R79" s="57">
        <f t="shared" si="143"/>
        <v>11</v>
      </c>
      <c r="S79" s="97">
        <v>11</v>
      </c>
      <c r="T79" s="186">
        <f>O79+V79</f>
        <v>12</v>
      </c>
      <c r="U79" s="57">
        <f>T79</f>
        <v>12</v>
      </c>
      <c r="V79" s="97">
        <v>12</v>
      </c>
      <c r="W79" s="186">
        <f t="shared" si="144"/>
        <v>14</v>
      </c>
      <c r="X79" s="57">
        <f t="shared" si="145"/>
        <v>14</v>
      </c>
      <c r="Y79" s="97">
        <v>14</v>
      </c>
      <c r="Z79" s="186" t="s">
        <v>6</v>
      </c>
      <c r="AA79" s="185" t="s">
        <v>6</v>
      </c>
      <c r="AB79" s="97" t="s">
        <v>6</v>
      </c>
      <c r="AC79" s="186" t="s">
        <v>4</v>
      </c>
      <c r="AD79" s="57" t="s">
        <v>6</v>
      </c>
      <c r="AE79" s="97" t="s">
        <v>4</v>
      </c>
      <c r="AF79" s="137" t="s">
        <v>128</v>
      </c>
    </row>
    <row r="80" spans="1:32" ht="15" hidden="1">
      <c r="A80" s="362"/>
      <c r="B80" s="95"/>
      <c r="C80" s="29"/>
      <c r="D80" s="126">
        <f t="shared" si="133"/>
        <v>-11</v>
      </c>
      <c r="E80" s="57">
        <f t="shared" si="134"/>
        <v>-11</v>
      </c>
      <c r="F80" s="43">
        <f t="shared" si="135"/>
        <v>-11</v>
      </c>
      <c r="G80" s="44">
        <f t="shared" si="136"/>
        <v>-11</v>
      </c>
      <c r="H80" s="43">
        <f t="shared" si="137"/>
        <v>-8</v>
      </c>
      <c r="I80" s="41">
        <f t="shared" si="138"/>
        <v>-8</v>
      </c>
      <c r="J80" s="45">
        <f t="shared" si="139"/>
        <v>-3</v>
      </c>
      <c r="K80" s="46">
        <f t="shared" si="140"/>
        <v>-3</v>
      </c>
      <c r="L80" s="145" t="s">
        <v>11</v>
      </c>
      <c r="M80" s="39"/>
      <c r="N80" s="230"/>
      <c r="O80" s="43"/>
      <c r="P80" s="46">
        <f t="shared" si="141"/>
        <v>0</v>
      </c>
      <c r="Q80" s="183">
        <f t="shared" si="142"/>
        <v>9</v>
      </c>
      <c r="R80" s="56">
        <f t="shared" si="143"/>
        <v>9</v>
      </c>
      <c r="S80" s="87">
        <v>9</v>
      </c>
      <c r="T80" s="96">
        <f>O80+V80</f>
        <v>10</v>
      </c>
      <c r="U80" s="56">
        <f>T80</f>
        <v>10</v>
      </c>
      <c r="V80" s="87">
        <v>10</v>
      </c>
      <c r="W80" s="96">
        <f t="shared" si="144"/>
        <v>12</v>
      </c>
      <c r="X80" s="56">
        <f t="shared" si="145"/>
        <v>12</v>
      </c>
      <c r="Y80" s="87">
        <v>12</v>
      </c>
      <c r="Z80" s="96">
        <f>O80+AB80</f>
        <v>15</v>
      </c>
      <c r="AA80" s="56">
        <f>Z80</f>
        <v>15</v>
      </c>
      <c r="AB80" s="87">
        <v>15</v>
      </c>
      <c r="AC80" s="96">
        <f aca="true" t="shared" si="146" ref="AC80:AC85">O80+AE80</f>
        <v>13</v>
      </c>
      <c r="AD80" s="56">
        <f aca="true" t="shared" si="147" ref="AD80:AD85">AC80</f>
        <v>13</v>
      </c>
      <c r="AE80" s="187">
        <v>13</v>
      </c>
      <c r="AF80" s="137" t="s">
        <v>128</v>
      </c>
    </row>
    <row r="81" spans="1:32" ht="15" hidden="1">
      <c r="A81" s="362"/>
      <c r="B81" s="130"/>
      <c r="C81" s="42"/>
      <c r="D81" s="126">
        <f t="shared" si="133"/>
        <v>-11</v>
      </c>
      <c r="E81" s="57">
        <f t="shared" si="134"/>
        <v>-11</v>
      </c>
      <c r="F81" s="43">
        <f t="shared" si="135"/>
        <v>-11</v>
      </c>
      <c r="G81" s="44">
        <f t="shared" si="136"/>
        <v>-11</v>
      </c>
      <c r="H81" s="43">
        <f t="shared" si="137"/>
        <v>-8</v>
      </c>
      <c r="I81" s="41">
        <f t="shared" si="138"/>
        <v>-8</v>
      </c>
      <c r="J81" s="45">
        <f t="shared" si="139"/>
        <v>-3</v>
      </c>
      <c r="K81" s="46">
        <f t="shared" si="140"/>
        <v>-3</v>
      </c>
      <c r="L81" s="145" t="s">
        <v>5</v>
      </c>
      <c r="M81" s="197"/>
      <c r="N81" s="231"/>
      <c r="O81" s="43"/>
      <c r="P81" s="46">
        <f t="shared" si="141"/>
        <v>0</v>
      </c>
      <c r="Q81" s="184">
        <f t="shared" si="142"/>
        <v>9</v>
      </c>
      <c r="R81" s="57">
        <f t="shared" si="143"/>
        <v>9</v>
      </c>
      <c r="S81" s="97">
        <v>9</v>
      </c>
      <c r="T81" s="186" t="s">
        <v>6</v>
      </c>
      <c r="U81" s="57" t="s">
        <v>6</v>
      </c>
      <c r="V81" s="97" t="s">
        <v>6</v>
      </c>
      <c r="W81" s="186">
        <f t="shared" si="144"/>
        <v>10</v>
      </c>
      <c r="X81" s="57">
        <f t="shared" si="145"/>
        <v>10</v>
      </c>
      <c r="Y81" s="97">
        <v>10</v>
      </c>
      <c r="Z81" s="186" t="s">
        <v>4</v>
      </c>
      <c r="AA81" s="57" t="s">
        <v>4</v>
      </c>
      <c r="AB81" s="97" t="s">
        <v>4</v>
      </c>
      <c r="AC81" s="186">
        <f t="shared" si="146"/>
        <v>12</v>
      </c>
      <c r="AD81" s="57">
        <f t="shared" si="147"/>
        <v>12</v>
      </c>
      <c r="AE81" s="198">
        <v>12</v>
      </c>
      <c r="AF81" s="137" t="s">
        <v>128</v>
      </c>
    </row>
    <row r="82" spans="1:32" ht="15.75" hidden="1" thickBot="1">
      <c r="A82" s="363"/>
      <c r="B82" s="98"/>
      <c r="C82" s="48"/>
      <c r="D82" s="127">
        <f t="shared" si="133"/>
        <v>-11</v>
      </c>
      <c r="E82" s="58">
        <f>D82</f>
        <v>-11</v>
      </c>
      <c r="F82" s="49">
        <f t="shared" si="135"/>
        <v>-11</v>
      </c>
      <c r="G82" s="50">
        <f aca="true" t="shared" si="148" ref="G82:G89">F82</f>
        <v>-11</v>
      </c>
      <c r="H82" s="49">
        <f aca="true" t="shared" si="149" ref="H82:H89">O82-8</f>
        <v>-8</v>
      </c>
      <c r="I82" s="47">
        <f aca="true" t="shared" si="150" ref="I82:I89">H82</f>
        <v>-8</v>
      </c>
      <c r="J82" s="51">
        <f aca="true" t="shared" si="151" ref="J82:J89">H82+5</f>
        <v>-3</v>
      </c>
      <c r="K82" s="52">
        <f>J82</f>
        <v>-3</v>
      </c>
      <c r="L82" s="146" t="s">
        <v>111</v>
      </c>
      <c r="M82" s="140"/>
      <c r="N82" s="232"/>
      <c r="O82" s="49"/>
      <c r="P82" s="52">
        <f>O82</f>
        <v>0</v>
      </c>
      <c r="Q82" s="188">
        <f t="shared" si="142"/>
        <v>9</v>
      </c>
      <c r="R82" s="58">
        <f t="shared" si="143"/>
        <v>9</v>
      </c>
      <c r="S82" s="99">
        <v>9</v>
      </c>
      <c r="T82" s="100">
        <f>O82+V82</f>
        <v>10</v>
      </c>
      <c r="U82" s="58">
        <f>T82</f>
        <v>10</v>
      </c>
      <c r="V82" s="99">
        <v>10</v>
      </c>
      <c r="W82" s="100">
        <f t="shared" si="144"/>
        <v>12</v>
      </c>
      <c r="X82" s="58">
        <f t="shared" si="145"/>
        <v>12</v>
      </c>
      <c r="Y82" s="99">
        <v>12</v>
      </c>
      <c r="Z82" s="100">
        <f>O82+AB82</f>
        <v>13</v>
      </c>
      <c r="AA82" s="58">
        <f>Z82</f>
        <v>13</v>
      </c>
      <c r="AB82" s="99">
        <v>13</v>
      </c>
      <c r="AC82" s="100">
        <f t="shared" si="146"/>
        <v>14</v>
      </c>
      <c r="AD82" s="58">
        <f t="shared" si="147"/>
        <v>14</v>
      </c>
      <c r="AE82" s="189">
        <v>14</v>
      </c>
      <c r="AF82" s="138" t="s">
        <v>128</v>
      </c>
    </row>
    <row r="83" spans="1:32" ht="15" hidden="1">
      <c r="A83" s="338" t="s">
        <v>124</v>
      </c>
      <c r="B83" s="19"/>
      <c r="C83" s="10"/>
      <c r="D83" s="12">
        <f t="shared" si="133"/>
        <v>-11</v>
      </c>
      <c r="E83" s="15">
        <f aca="true" t="shared" si="152" ref="E83:E88">D83</f>
        <v>-11</v>
      </c>
      <c r="F83" s="93">
        <f t="shared" si="135"/>
        <v>-11</v>
      </c>
      <c r="G83" s="59">
        <f t="shared" si="148"/>
        <v>-11</v>
      </c>
      <c r="H83" s="16">
        <f t="shared" si="149"/>
        <v>-8</v>
      </c>
      <c r="I83" s="90">
        <f t="shared" si="150"/>
        <v>-8</v>
      </c>
      <c r="J83" s="199">
        <f t="shared" si="151"/>
        <v>-3</v>
      </c>
      <c r="K83" s="200">
        <f aca="true" t="shared" si="153" ref="K83:K88">J83</f>
        <v>-3</v>
      </c>
      <c r="L83" s="201" t="s">
        <v>113</v>
      </c>
      <c r="M83" s="18"/>
      <c r="N83" s="233"/>
      <c r="O83" s="16"/>
      <c r="P83" s="13">
        <f aca="true" t="shared" si="154" ref="P83:P88">O83</f>
        <v>0</v>
      </c>
      <c r="Q83" s="212" t="s">
        <v>4</v>
      </c>
      <c r="R83" s="192" t="s">
        <v>4</v>
      </c>
      <c r="S83" s="213" t="s">
        <v>4</v>
      </c>
      <c r="T83" s="214" t="s">
        <v>6</v>
      </c>
      <c r="U83" s="192" t="s">
        <v>6</v>
      </c>
      <c r="V83" s="213" t="s">
        <v>90</v>
      </c>
      <c r="W83" s="214" t="s">
        <v>6</v>
      </c>
      <c r="X83" s="192" t="s">
        <v>6</v>
      </c>
      <c r="Y83" s="213" t="s">
        <v>6</v>
      </c>
      <c r="Z83" s="214">
        <f>O83+AB83</f>
        <v>13</v>
      </c>
      <c r="AA83" s="192">
        <f>Z83</f>
        <v>13</v>
      </c>
      <c r="AB83" s="213">
        <v>13</v>
      </c>
      <c r="AC83" s="214">
        <f t="shared" si="146"/>
        <v>14</v>
      </c>
      <c r="AD83" s="90">
        <f t="shared" si="147"/>
        <v>14</v>
      </c>
      <c r="AE83" s="213">
        <v>14</v>
      </c>
      <c r="AF83" s="134" t="s">
        <v>128</v>
      </c>
    </row>
    <row r="84" spans="1:32" ht="15" hidden="1">
      <c r="A84" s="339"/>
      <c r="B84" s="19"/>
      <c r="C84" s="10"/>
      <c r="D84" s="12">
        <f t="shared" si="133"/>
        <v>-11</v>
      </c>
      <c r="E84" s="15">
        <f t="shared" si="152"/>
        <v>-11</v>
      </c>
      <c r="F84" s="93">
        <f t="shared" si="135"/>
        <v>-11</v>
      </c>
      <c r="G84" s="20">
        <f t="shared" si="148"/>
        <v>-11</v>
      </c>
      <c r="H84" s="16">
        <f t="shared" si="149"/>
        <v>-8</v>
      </c>
      <c r="I84" s="53">
        <f t="shared" si="150"/>
        <v>-8</v>
      </c>
      <c r="J84" s="120">
        <f t="shared" si="151"/>
        <v>-3</v>
      </c>
      <c r="K84" s="121">
        <f t="shared" si="153"/>
        <v>-3</v>
      </c>
      <c r="L84" s="141" t="s">
        <v>129</v>
      </c>
      <c r="M84" s="18"/>
      <c r="N84" s="233"/>
      <c r="O84" s="16"/>
      <c r="P84" s="13">
        <f>O84</f>
        <v>0</v>
      </c>
      <c r="Q84" s="191">
        <f aca="true" t="shared" si="155" ref="Q84:Q89">O84+S84</f>
        <v>10</v>
      </c>
      <c r="R84" s="54">
        <f aca="true" t="shared" si="156" ref="R84:R89">Q84</f>
        <v>10</v>
      </c>
      <c r="S84" s="162">
        <v>10</v>
      </c>
      <c r="T84" s="193" t="s">
        <v>6</v>
      </c>
      <c r="U84" s="54" t="s">
        <v>6</v>
      </c>
      <c r="V84" s="162" t="s">
        <v>6</v>
      </c>
      <c r="W84" s="193">
        <f aca="true" t="shared" si="157" ref="W84:W89">O84+Y84</f>
        <v>8</v>
      </c>
      <c r="X84" s="54">
        <f aca="true" t="shared" si="158" ref="X84:X89">W84</f>
        <v>8</v>
      </c>
      <c r="Y84" s="162">
        <v>8</v>
      </c>
      <c r="Z84" s="193">
        <f>O84+AB84</f>
        <v>9</v>
      </c>
      <c r="AA84" s="54">
        <f>Z84</f>
        <v>9</v>
      </c>
      <c r="AB84" s="162">
        <v>9</v>
      </c>
      <c r="AC84" s="193">
        <f t="shared" si="146"/>
        <v>7</v>
      </c>
      <c r="AD84" s="192">
        <f t="shared" si="147"/>
        <v>7</v>
      </c>
      <c r="AE84" s="162">
        <v>7</v>
      </c>
      <c r="AF84" s="135" t="s">
        <v>128</v>
      </c>
    </row>
    <row r="85" spans="1:32" ht="15" hidden="1">
      <c r="A85" s="339"/>
      <c r="B85" s="19"/>
      <c r="C85" s="10"/>
      <c r="D85" s="12">
        <f t="shared" si="133"/>
        <v>-11</v>
      </c>
      <c r="E85" s="15">
        <f t="shared" si="152"/>
        <v>-11</v>
      </c>
      <c r="F85" s="93">
        <f t="shared" si="135"/>
        <v>-11</v>
      </c>
      <c r="G85" s="20">
        <f t="shared" si="148"/>
        <v>-11</v>
      </c>
      <c r="H85" s="16">
        <f t="shared" si="149"/>
        <v>-8</v>
      </c>
      <c r="I85" s="53">
        <f t="shared" si="150"/>
        <v>-8</v>
      </c>
      <c r="J85" s="120">
        <f t="shared" si="151"/>
        <v>-3</v>
      </c>
      <c r="K85" s="121">
        <f t="shared" si="153"/>
        <v>-3</v>
      </c>
      <c r="L85" s="141" t="s">
        <v>116</v>
      </c>
      <c r="M85" s="18"/>
      <c r="N85" s="233"/>
      <c r="O85" s="16"/>
      <c r="P85" s="13">
        <f t="shared" si="154"/>
        <v>0</v>
      </c>
      <c r="Q85" s="190">
        <f t="shared" si="155"/>
        <v>11</v>
      </c>
      <c r="R85" s="53">
        <f t="shared" si="156"/>
        <v>11</v>
      </c>
      <c r="S85" s="86">
        <v>11</v>
      </c>
      <c r="T85" s="89">
        <f>O85+V85</f>
        <v>10</v>
      </c>
      <c r="U85" s="53">
        <f>T85</f>
        <v>10</v>
      </c>
      <c r="V85" s="86">
        <v>10</v>
      </c>
      <c r="W85" s="89">
        <f t="shared" si="157"/>
        <v>13</v>
      </c>
      <c r="X85" s="53">
        <f t="shared" si="158"/>
        <v>13</v>
      </c>
      <c r="Y85" s="86">
        <v>13</v>
      </c>
      <c r="Z85" s="89" t="s">
        <v>4</v>
      </c>
      <c r="AA85" s="53" t="s">
        <v>4</v>
      </c>
      <c r="AB85" s="86" t="s">
        <v>4</v>
      </c>
      <c r="AC85" s="89">
        <f t="shared" si="146"/>
        <v>14</v>
      </c>
      <c r="AD85" s="53">
        <f t="shared" si="147"/>
        <v>14</v>
      </c>
      <c r="AE85" s="194">
        <v>14</v>
      </c>
      <c r="AF85" s="135" t="s">
        <v>128</v>
      </c>
    </row>
    <row r="86" spans="1:32" ht="15" hidden="1">
      <c r="A86" s="339"/>
      <c r="B86" s="19"/>
      <c r="C86" s="10"/>
      <c r="D86" s="120">
        <f t="shared" si="133"/>
        <v>-11</v>
      </c>
      <c r="E86" s="53">
        <f t="shared" si="152"/>
        <v>-11</v>
      </c>
      <c r="F86" s="93">
        <f t="shared" si="135"/>
        <v>-11</v>
      </c>
      <c r="G86" s="20">
        <f t="shared" si="148"/>
        <v>-11</v>
      </c>
      <c r="H86" s="11">
        <f t="shared" si="149"/>
        <v>-8</v>
      </c>
      <c r="I86" s="53">
        <f t="shared" si="150"/>
        <v>-8</v>
      </c>
      <c r="J86" s="120">
        <f t="shared" si="151"/>
        <v>-3</v>
      </c>
      <c r="K86" s="121">
        <f t="shared" si="153"/>
        <v>-3</v>
      </c>
      <c r="L86" s="141" t="s">
        <v>111</v>
      </c>
      <c r="M86" s="18"/>
      <c r="N86" s="234"/>
      <c r="O86" s="11"/>
      <c r="P86" s="14">
        <f t="shared" si="154"/>
        <v>0</v>
      </c>
      <c r="Q86" s="193">
        <f t="shared" si="155"/>
        <v>11</v>
      </c>
      <c r="R86" s="54">
        <f t="shared" si="156"/>
        <v>11</v>
      </c>
      <c r="S86" s="162">
        <v>11</v>
      </c>
      <c r="T86" s="193">
        <f>O86+V86</f>
        <v>12</v>
      </c>
      <c r="U86" s="54">
        <f>T86</f>
        <v>12</v>
      </c>
      <c r="V86" s="162">
        <v>12</v>
      </c>
      <c r="W86" s="193">
        <f t="shared" si="157"/>
        <v>14</v>
      </c>
      <c r="X86" s="54">
        <f t="shared" si="158"/>
        <v>14</v>
      </c>
      <c r="Y86" s="162">
        <v>14</v>
      </c>
      <c r="Z86" s="193" t="s">
        <v>6</v>
      </c>
      <c r="AA86" s="192" t="s">
        <v>6</v>
      </c>
      <c r="AB86" s="162" t="s">
        <v>6</v>
      </c>
      <c r="AC86" s="193" t="s">
        <v>4</v>
      </c>
      <c r="AD86" s="54" t="s">
        <v>6</v>
      </c>
      <c r="AE86" s="162" t="s">
        <v>4</v>
      </c>
      <c r="AF86" s="135" t="s">
        <v>128</v>
      </c>
    </row>
    <row r="87" spans="1:32" ht="15" hidden="1">
      <c r="A87" s="339"/>
      <c r="B87" s="88"/>
      <c r="C87" s="20"/>
      <c r="D87" s="122">
        <f t="shared" si="133"/>
        <v>-11</v>
      </c>
      <c r="E87" s="54">
        <f t="shared" si="152"/>
        <v>-11</v>
      </c>
      <c r="F87" s="89">
        <f t="shared" si="135"/>
        <v>-11</v>
      </c>
      <c r="G87" s="20">
        <f t="shared" si="148"/>
        <v>-11</v>
      </c>
      <c r="H87" s="11">
        <f t="shared" si="149"/>
        <v>-8</v>
      </c>
      <c r="I87" s="53">
        <f t="shared" si="150"/>
        <v>-8</v>
      </c>
      <c r="J87" s="120">
        <f t="shared" si="151"/>
        <v>-3</v>
      </c>
      <c r="K87" s="121">
        <f t="shared" si="153"/>
        <v>-3</v>
      </c>
      <c r="L87" s="141" t="s">
        <v>11</v>
      </c>
      <c r="M87" s="18"/>
      <c r="N87" s="235"/>
      <c r="O87" s="23"/>
      <c r="P87" s="24">
        <f t="shared" si="154"/>
        <v>0</v>
      </c>
      <c r="Q87" s="190">
        <f t="shared" si="155"/>
        <v>9</v>
      </c>
      <c r="R87" s="53">
        <f t="shared" si="156"/>
        <v>9</v>
      </c>
      <c r="S87" s="86">
        <v>9</v>
      </c>
      <c r="T87" s="89">
        <f>O87+V87</f>
        <v>10</v>
      </c>
      <c r="U87" s="53">
        <f>T87</f>
        <v>10</v>
      </c>
      <c r="V87" s="86">
        <v>10</v>
      </c>
      <c r="W87" s="89">
        <f t="shared" si="157"/>
        <v>12</v>
      </c>
      <c r="X87" s="53">
        <f t="shared" si="158"/>
        <v>12</v>
      </c>
      <c r="Y87" s="86">
        <v>12</v>
      </c>
      <c r="Z87" s="89">
        <f>O87+AB87</f>
        <v>15</v>
      </c>
      <c r="AA87" s="53">
        <f>Z87</f>
        <v>15</v>
      </c>
      <c r="AB87" s="86">
        <v>15</v>
      </c>
      <c r="AC87" s="89">
        <f>O87+AE87</f>
        <v>13</v>
      </c>
      <c r="AD87" s="53">
        <f>AC87</f>
        <v>13</v>
      </c>
      <c r="AE87" s="194">
        <v>13</v>
      </c>
      <c r="AF87" s="135" t="s">
        <v>128</v>
      </c>
    </row>
    <row r="88" spans="1:32" ht="15" hidden="1">
      <c r="A88" s="339"/>
      <c r="B88" s="128"/>
      <c r="C88" s="22"/>
      <c r="D88" s="122">
        <f t="shared" si="133"/>
        <v>-11</v>
      </c>
      <c r="E88" s="54">
        <f t="shared" si="152"/>
        <v>-11</v>
      </c>
      <c r="F88" s="202">
        <f t="shared" si="135"/>
        <v>-11</v>
      </c>
      <c r="G88" s="61">
        <f t="shared" si="148"/>
        <v>-11</v>
      </c>
      <c r="H88" s="202">
        <f t="shared" si="149"/>
        <v>-8</v>
      </c>
      <c r="I88" s="203">
        <f t="shared" si="150"/>
        <v>-8</v>
      </c>
      <c r="J88" s="204">
        <f t="shared" si="151"/>
        <v>-3</v>
      </c>
      <c r="K88" s="205">
        <f t="shared" si="153"/>
        <v>-3</v>
      </c>
      <c r="L88" s="206" t="s">
        <v>5</v>
      </c>
      <c r="M88" s="207"/>
      <c r="N88" s="228"/>
      <c r="O88" s="23"/>
      <c r="P88" s="24">
        <f t="shared" si="154"/>
        <v>0</v>
      </c>
      <c r="Q88" s="191">
        <f t="shared" si="155"/>
        <v>9</v>
      </c>
      <c r="R88" s="54">
        <f t="shared" si="156"/>
        <v>9</v>
      </c>
      <c r="S88" s="162">
        <v>9</v>
      </c>
      <c r="T88" s="193" t="s">
        <v>6</v>
      </c>
      <c r="U88" s="54" t="s">
        <v>6</v>
      </c>
      <c r="V88" s="162" t="s">
        <v>6</v>
      </c>
      <c r="W88" s="193">
        <f t="shared" si="157"/>
        <v>10</v>
      </c>
      <c r="X88" s="54">
        <f t="shared" si="158"/>
        <v>10</v>
      </c>
      <c r="Y88" s="162">
        <v>10</v>
      </c>
      <c r="Z88" s="193" t="s">
        <v>4</v>
      </c>
      <c r="AA88" s="54" t="s">
        <v>4</v>
      </c>
      <c r="AB88" s="162" t="s">
        <v>4</v>
      </c>
      <c r="AC88" s="193">
        <f>O88+AE88</f>
        <v>12</v>
      </c>
      <c r="AD88" s="54">
        <f>AC88</f>
        <v>12</v>
      </c>
      <c r="AE88" s="208">
        <v>12</v>
      </c>
      <c r="AF88" s="135" t="s">
        <v>128</v>
      </c>
    </row>
    <row r="89" spans="1:32" ht="15.75" hidden="1" thickBot="1">
      <c r="A89" s="340"/>
      <c r="B89" s="129"/>
      <c r="C89" s="25"/>
      <c r="D89" s="209">
        <f>F89</f>
        <v>-11</v>
      </c>
      <c r="E89" s="210">
        <f>D89</f>
        <v>-11</v>
      </c>
      <c r="F89" s="91">
        <f>H89-3</f>
        <v>-11</v>
      </c>
      <c r="G89" s="25">
        <f t="shared" si="148"/>
        <v>-11</v>
      </c>
      <c r="H89" s="26">
        <f t="shared" si="149"/>
        <v>-8</v>
      </c>
      <c r="I89" s="55">
        <f t="shared" si="150"/>
        <v>-8</v>
      </c>
      <c r="J89" s="123">
        <f t="shared" si="151"/>
        <v>-3</v>
      </c>
      <c r="K89" s="211">
        <f>J89</f>
        <v>-3</v>
      </c>
      <c r="L89" s="142" t="s">
        <v>111</v>
      </c>
      <c r="M89" s="139"/>
      <c r="N89" s="229"/>
      <c r="O89" s="26"/>
      <c r="P89" s="27">
        <f>O89</f>
        <v>0</v>
      </c>
      <c r="Q89" s="195">
        <f t="shared" si="155"/>
        <v>9</v>
      </c>
      <c r="R89" s="55">
        <f t="shared" si="156"/>
        <v>9</v>
      </c>
      <c r="S89" s="92">
        <v>9</v>
      </c>
      <c r="T89" s="91">
        <f>O89+V89</f>
        <v>10</v>
      </c>
      <c r="U89" s="55">
        <f>T89</f>
        <v>10</v>
      </c>
      <c r="V89" s="92">
        <v>10</v>
      </c>
      <c r="W89" s="91">
        <f t="shared" si="157"/>
        <v>12</v>
      </c>
      <c r="X89" s="55">
        <f t="shared" si="158"/>
        <v>12</v>
      </c>
      <c r="Y89" s="92">
        <v>12</v>
      </c>
      <c r="Z89" s="91">
        <f>O89+AB89</f>
        <v>13</v>
      </c>
      <c r="AA89" s="55">
        <f>Z89</f>
        <v>13</v>
      </c>
      <c r="AB89" s="92">
        <v>13</v>
      </c>
      <c r="AC89" s="91">
        <f>O89+AE89</f>
        <v>14</v>
      </c>
      <c r="AD89" s="55">
        <f>AC89</f>
        <v>14</v>
      </c>
      <c r="AE89" s="196">
        <v>14</v>
      </c>
      <c r="AF89" s="136" t="s">
        <v>128</v>
      </c>
    </row>
    <row r="90" spans="2:32" ht="15">
      <c r="B90" s="60"/>
      <c r="C90" s="61"/>
      <c r="D90" s="61"/>
      <c r="E90" s="61"/>
      <c r="F90" s="62"/>
      <c r="G90" s="61"/>
      <c r="H90" s="63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21"/>
      <c r="Y90" s="61"/>
      <c r="Z90" s="61"/>
      <c r="AA90" s="61"/>
      <c r="AB90" s="61"/>
      <c r="AC90" s="61"/>
      <c r="AD90" s="61"/>
      <c r="AE90" s="61"/>
      <c r="AF90" s="21"/>
    </row>
    <row r="91" spans="1:30" ht="15">
      <c r="A91" s="64" t="s">
        <v>63</v>
      </c>
      <c r="B91" s="65"/>
      <c r="C91" s="65"/>
      <c r="D91" s="65"/>
      <c r="E91" s="65"/>
      <c r="F91" s="65"/>
      <c r="G91" s="66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7"/>
      <c r="X91" s="67"/>
      <c r="Y91" s="67"/>
      <c r="Z91" s="67"/>
      <c r="AA91" s="67"/>
      <c r="AB91" s="67"/>
      <c r="AC91" s="67"/>
      <c r="AD91" s="67"/>
    </row>
    <row r="92" spans="1:31" ht="15">
      <c r="A92" s="68" t="s">
        <v>57</v>
      </c>
      <c r="B92" s="69"/>
      <c r="C92" s="69"/>
      <c r="D92" s="69"/>
      <c r="E92" s="69"/>
      <c r="F92" s="69"/>
      <c r="G92" s="70"/>
      <c r="H92" s="69"/>
      <c r="I92" s="71"/>
      <c r="J92" s="71"/>
      <c r="K92" s="71"/>
      <c r="L92" s="71"/>
      <c r="M92" s="71"/>
      <c r="N92" s="71"/>
      <c r="O92" s="71"/>
      <c r="P92" s="71"/>
      <c r="Q92" s="69"/>
      <c r="R92" s="69"/>
      <c r="S92" s="69"/>
      <c r="T92" s="69"/>
      <c r="U92" s="69"/>
      <c r="V92" s="69"/>
      <c r="W92" s="72"/>
      <c r="X92" s="72"/>
      <c r="Y92" s="72"/>
      <c r="Z92" s="72"/>
      <c r="AA92" s="72"/>
      <c r="AB92" s="72"/>
      <c r="AC92" s="72"/>
      <c r="AD92" s="72"/>
      <c r="AE92" s="73"/>
    </row>
    <row r="93" spans="1:30" s="68" customFormat="1" ht="15">
      <c r="A93" s="74" t="s">
        <v>3</v>
      </c>
      <c r="B93" s="69"/>
      <c r="C93" s="69"/>
      <c r="D93" s="69"/>
      <c r="E93" s="69"/>
      <c r="F93" s="69"/>
      <c r="G93" s="70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72"/>
      <c r="W93" s="72"/>
      <c r="X93" s="72"/>
      <c r="Y93" s="72"/>
      <c r="Z93" s="72"/>
      <c r="AA93" s="72"/>
      <c r="AB93" s="72"/>
      <c r="AC93" s="72"/>
      <c r="AD93" s="72"/>
    </row>
    <row r="94" spans="1:30" s="68" customFormat="1" ht="15">
      <c r="A94" s="74"/>
      <c r="B94" s="69"/>
      <c r="C94" s="69"/>
      <c r="D94" s="69"/>
      <c r="E94" s="69"/>
      <c r="F94" s="69"/>
      <c r="G94" s="70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72"/>
      <c r="W94" s="72"/>
      <c r="X94" s="72"/>
      <c r="Y94" s="72"/>
      <c r="Z94" s="72"/>
      <c r="AA94" s="72"/>
      <c r="AB94" s="72"/>
      <c r="AC94" s="72"/>
      <c r="AD94" s="72"/>
    </row>
    <row r="95" spans="1:30" s="68" customFormat="1" ht="15">
      <c r="A95" s="64" t="s">
        <v>64</v>
      </c>
      <c r="B95" s="75"/>
      <c r="C95" s="74"/>
      <c r="D95" s="74"/>
      <c r="E95" s="74"/>
      <c r="F95" s="72"/>
      <c r="G95" s="70"/>
      <c r="H95" s="76"/>
      <c r="I95" s="72"/>
      <c r="J95" s="72"/>
      <c r="K95" s="72"/>
      <c r="L95" s="72"/>
      <c r="M95" s="72"/>
      <c r="N95" s="72"/>
      <c r="O95" s="72"/>
      <c r="P95" s="74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</row>
    <row r="96" spans="1:32" s="68" customFormat="1" ht="15.75">
      <c r="A96" s="147" t="s">
        <v>59</v>
      </c>
      <c r="B96" s="148"/>
      <c r="C96" s="147"/>
      <c r="E96" s="147" t="s">
        <v>140</v>
      </c>
      <c r="F96" s="149"/>
      <c r="G96" s="150"/>
      <c r="H96" s="151"/>
      <c r="I96" s="152"/>
      <c r="J96" s="152"/>
      <c r="K96" s="152"/>
      <c r="M96" s="153" t="s">
        <v>139</v>
      </c>
      <c r="N96" s="152"/>
      <c r="O96" s="149"/>
      <c r="P96" s="153"/>
      <c r="Q96" s="152"/>
      <c r="R96" s="154"/>
      <c r="S96" s="149"/>
      <c r="T96" s="149"/>
      <c r="U96" s="152"/>
      <c r="V96" s="149"/>
      <c r="W96" s="149"/>
      <c r="X96" s="153" t="s">
        <v>61</v>
      </c>
      <c r="Z96" s="72"/>
      <c r="AA96" s="72"/>
      <c r="AB96" s="72"/>
      <c r="AC96" s="72"/>
      <c r="AD96" s="72"/>
      <c r="AF96" s="153" t="s">
        <v>84</v>
      </c>
    </row>
    <row r="97" spans="1:31" s="68" customFormat="1" ht="15.75" hidden="1">
      <c r="A97" s="153" t="s">
        <v>75</v>
      </c>
      <c r="B97" s="147"/>
      <c r="C97" s="152"/>
      <c r="E97" s="147" t="s">
        <v>77</v>
      </c>
      <c r="F97" s="152"/>
      <c r="G97" s="155"/>
      <c r="H97" s="147"/>
      <c r="I97" s="152"/>
      <c r="J97" s="152"/>
      <c r="K97" s="152"/>
      <c r="M97" s="156" t="s">
        <v>72</v>
      </c>
      <c r="N97" s="152"/>
      <c r="O97" s="152"/>
      <c r="P97" s="156" t="s">
        <v>76</v>
      </c>
      <c r="Q97" s="152"/>
      <c r="R97" s="152"/>
      <c r="S97" s="152"/>
      <c r="T97" s="152"/>
      <c r="U97" s="152"/>
      <c r="V97" s="147"/>
      <c r="W97" s="147"/>
      <c r="X97" s="153" t="s">
        <v>79</v>
      </c>
      <c r="Z97" s="74"/>
      <c r="AA97" s="74"/>
      <c r="AB97" s="3"/>
      <c r="AC97" s="74"/>
      <c r="AD97" s="74"/>
      <c r="AE97" s="3"/>
    </row>
    <row r="98" spans="1:31" s="68" customFormat="1" ht="15.75">
      <c r="A98" s="153" t="s">
        <v>60</v>
      </c>
      <c r="B98" s="147"/>
      <c r="C98" s="152"/>
      <c r="E98" s="147" t="s">
        <v>78</v>
      </c>
      <c r="F98" s="152"/>
      <c r="G98" s="155"/>
      <c r="H98" s="147"/>
      <c r="I98" s="152"/>
      <c r="J98" s="152"/>
      <c r="K98" s="152"/>
      <c r="M98" s="156" t="s">
        <v>72</v>
      </c>
      <c r="N98" s="152"/>
      <c r="O98" s="152"/>
      <c r="P98" s="156" t="s">
        <v>62</v>
      </c>
      <c r="Q98" s="152"/>
      <c r="R98" s="152"/>
      <c r="S98" s="152"/>
      <c r="T98" s="152"/>
      <c r="U98" s="152"/>
      <c r="V98" s="147"/>
      <c r="W98" s="147"/>
      <c r="X98" s="153" t="s">
        <v>71</v>
      </c>
      <c r="Z98" s="74"/>
      <c r="AA98" s="74"/>
      <c r="AB98" s="3"/>
      <c r="AC98" s="74"/>
      <c r="AD98" s="74"/>
      <c r="AE98" s="3"/>
    </row>
    <row r="99" spans="1:24" ht="15.75">
      <c r="A99" s="152" t="s">
        <v>131</v>
      </c>
      <c r="B99" s="152"/>
      <c r="C99" s="152"/>
      <c r="D99" s="17"/>
      <c r="E99" s="147" t="s">
        <v>135</v>
      </c>
      <c r="F99" s="152"/>
      <c r="G99" s="157"/>
      <c r="H99" s="158"/>
      <c r="I99" s="152"/>
      <c r="J99" s="152"/>
      <c r="K99" s="152"/>
      <c r="L99" s="17"/>
      <c r="M99" s="153" t="s">
        <v>132</v>
      </c>
      <c r="N99" s="152"/>
      <c r="O99" s="159"/>
      <c r="P99" s="153" t="s">
        <v>133</v>
      </c>
      <c r="Q99" s="152"/>
      <c r="R99" s="159"/>
      <c r="S99" s="152"/>
      <c r="T99" s="152"/>
      <c r="U99" s="152"/>
      <c r="V99" s="152"/>
      <c r="W99" s="152"/>
      <c r="X99" s="153" t="s">
        <v>134</v>
      </c>
    </row>
    <row r="100" spans="1:29" s="68" customFormat="1" ht="15">
      <c r="A100" s="64"/>
      <c r="C100" s="74"/>
      <c r="D100" s="74"/>
      <c r="E100" s="74"/>
      <c r="G100" s="79"/>
      <c r="H100" s="80"/>
      <c r="P100" s="74"/>
      <c r="Q100" s="17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1:29" s="68" customFormat="1" ht="15">
      <c r="A101" s="74"/>
      <c r="B101" s="74"/>
      <c r="C101" s="75"/>
      <c r="D101" s="75"/>
      <c r="E101" s="75"/>
      <c r="F101" s="77"/>
      <c r="G101" s="78"/>
      <c r="H101" s="82"/>
      <c r="I101" s="82"/>
      <c r="L101" s="82"/>
      <c r="M101" s="82"/>
      <c r="N101" s="82"/>
      <c r="O101" s="82"/>
      <c r="P101" s="75"/>
      <c r="Q101" s="75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</row>
    <row r="102" ht="15">
      <c r="A102" s="68" t="s">
        <v>25</v>
      </c>
    </row>
    <row r="103" ht="15">
      <c r="A103" s="68" t="s">
        <v>97</v>
      </c>
    </row>
    <row r="104" ht="15">
      <c r="A104" s="68" t="s">
        <v>104</v>
      </c>
    </row>
    <row r="105" ht="15">
      <c r="A105" s="68" t="s">
        <v>83</v>
      </c>
    </row>
    <row r="106" ht="15">
      <c r="A106" s="68" t="s">
        <v>99</v>
      </c>
    </row>
    <row r="107" ht="15">
      <c r="A107" s="68" t="s">
        <v>82</v>
      </c>
    </row>
    <row r="108" ht="15">
      <c r="A108" s="68" t="s">
        <v>85</v>
      </c>
    </row>
    <row r="109" ht="15">
      <c r="A109" s="68" t="s">
        <v>88</v>
      </c>
    </row>
    <row r="110" ht="15">
      <c r="A110" s="68" t="s">
        <v>81</v>
      </c>
    </row>
    <row r="111" ht="15">
      <c r="A111" s="68" t="s">
        <v>110</v>
      </c>
    </row>
    <row r="112" ht="15">
      <c r="A112" s="68" t="s">
        <v>101</v>
      </c>
    </row>
    <row r="113" ht="15">
      <c r="A113" s="68" t="s">
        <v>45</v>
      </c>
    </row>
    <row r="114" ht="15">
      <c r="A114" s="68" t="s">
        <v>95</v>
      </c>
    </row>
    <row r="115" ht="15">
      <c r="A115" s="68" t="s">
        <v>20</v>
      </c>
    </row>
    <row r="116" ht="15">
      <c r="A116" s="68" t="s">
        <v>23</v>
      </c>
    </row>
    <row r="117" ht="15">
      <c r="A117" s="68" t="s">
        <v>10</v>
      </c>
    </row>
    <row r="118" ht="15">
      <c r="A118" s="68" t="s">
        <v>21</v>
      </c>
    </row>
    <row r="119" ht="15">
      <c r="A119" s="68" t="s">
        <v>22</v>
      </c>
    </row>
    <row r="120" ht="15">
      <c r="A120" s="68" t="s">
        <v>44</v>
      </c>
    </row>
    <row r="121" ht="15">
      <c r="A121" s="68" t="s">
        <v>35</v>
      </c>
    </row>
    <row r="122" ht="15">
      <c r="A122" s="68" t="s">
        <v>30</v>
      </c>
    </row>
    <row r="123" ht="15">
      <c r="A123" s="68" t="s">
        <v>34</v>
      </c>
    </row>
    <row r="124" ht="15">
      <c r="A124" s="68" t="s">
        <v>100</v>
      </c>
    </row>
    <row r="125" ht="15">
      <c r="A125" s="68" t="s">
        <v>109</v>
      </c>
    </row>
    <row r="126" ht="15">
      <c r="A126" s="68" t="s">
        <v>98</v>
      </c>
    </row>
    <row r="127" ht="15">
      <c r="A127" s="68" t="s">
        <v>96</v>
      </c>
    </row>
    <row r="128" ht="15">
      <c r="A128" s="68" t="s">
        <v>31</v>
      </c>
    </row>
    <row r="129" ht="15">
      <c r="A129" s="68" t="s">
        <v>37</v>
      </c>
    </row>
    <row r="130" ht="15">
      <c r="A130" s="68" t="s">
        <v>87</v>
      </c>
    </row>
    <row r="131" ht="15">
      <c r="A131" s="68" t="s">
        <v>36</v>
      </c>
    </row>
    <row r="132" ht="15">
      <c r="A132" s="68" t="s">
        <v>38</v>
      </c>
    </row>
    <row r="133" ht="15">
      <c r="A133" s="68" t="s">
        <v>39</v>
      </c>
    </row>
    <row r="134" ht="15">
      <c r="A134" s="68" t="s">
        <v>32</v>
      </c>
    </row>
    <row r="135" ht="15">
      <c r="A135" s="68" t="s">
        <v>33</v>
      </c>
    </row>
    <row r="136" ht="15">
      <c r="A136" s="68" t="s">
        <v>80</v>
      </c>
    </row>
    <row r="137" ht="15">
      <c r="A137" s="68" t="s">
        <v>86</v>
      </c>
    </row>
    <row r="138" ht="15">
      <c r="A138" s="68" t="s">
        <v>105</v>
      </c>
    </row>
    <row r="139" ht="15">
      <c r="A139" s="68" t="s">
        <v>108</v>
      </c>
    </row>
    <row r="140" ht="15">
      <c r="A140" s="68" t="s">
        <v>107</v>
      </c>
    </row>
    <row r="141" ht="15">
      <c r="A141" s="68" t="s">
        <v>27</v>
      </c>
    </row>
    <row r="142" ht="15">
      <c r="A142" s="68" t="s">
        <v>29</v>
      </c>
    </row>
    <row r="143" ht="15">
      <c r="A143" s="68" t="s">
        <v>26</v>
      </c>
    </row>
    <row r="144" ht="15">
      <c r="A144" s="68" t="s">
        <v>28</v>
      </c>
    </row>
    <row r="145" ht="15">
      <c r="A145" s="68" t="s">
        <v>9</v>
      </c>
    </row>
    <row r="146" ht="15">
      <c r="A146" s="68" t="s">
        <v>43</v>
      </c>
    </row>
    <row r="147" ht="15">
      <c r="A147" s="68" t="s">
        <v>106</v>
      </c>
    </row>
    <row r="148" ht="15">
      <c r="A148" s="68" t="s">
        <v>46</v>
      </c>
    </row>
    <row r="149" ht="15">
      <c r="A149" s="68" t="s">
        <v>42</v>
      </c>
    </row>
    <row r="150" ht="15">
      <c r="A150" s="68" t="s">
        <v>40</v>
      </c>
    </row>
    <row r="151" ht="15">
      <c r="A151" s="68" t="s">
        <v>41</v>
      </c>
    </row>
    <row r="152" ht="15">
      <c r="A152" s="68" t="s">
        <v>47</v>
      </c>
    </row>
    <row r="153" ht="15">
      <c r="A153" s="68" t="s">
        <v>48</v>
      </c>
    </row>
    <row r="154" ht="15">
      <c r="A154" s="68" t="s">
        <v>49</v>
      </c>
    </row>
    <row r="155" ht="15">
      <c r="A155" s="68" t="s">
        <v>50</v>
      </c>
    </row>
    <row r="156" ht="15">
      <c r="A156" s="68" t="s">
        <v>51</v>
      </c>
    </row>
    <row r="157" ht="15">
      <c r="A157" s="68" t="s">
        <v>103</v>
      </c>
    </row>
    <row r="158" ht="15">
      <c r="A158" s="68" t="s">
        <v>102</v>
      </c>
    </row>
    <row r="159" ht="15">
      <c r="A159" s="68" t="s">
        <v>24</v>
      </c>
    </row>
  </sheetData>
  <sheetProtection/>
  <mergeCells count="31">
    <mergeCell ref="A55:A61"/>
    <mergeCell ref="A34:A40"/>
    <mergeCell ref="B5:C5"/>
    <mergeCell ref="A76:A82"/>
    <mergeCell ref="A62:A68"/>
    <mergeCell ref="F5:G5"/>
    <mergeCell ref="A13:A19"/>
    <mergeCell ref="L4:M4"/>
    <mergeCell ref="A83:A89"/>
    <mergeCell ref="A20:A26"/>
    <mergeCell ref="A27:A33"/>
    <mergeCell ref="A69:A75"/>
    <mergeCell ref="A48:A54"/>
    <mergeCell ref="N4:AE4"/>
    <mergeCell ref="A3:K3"/>
    <mergeCell ref="AC5:AD5"/>
    <mergeCell ref="Q5:R5"/>
    <mergeCell ref="H5:I5"/>
    <mergeCell ref="J5:K5"/>
    <mergeCell ref="T5:U5"/>
    <mergeCell ref="O5:P5"/>
    <mergeCell ref="A41:A47"/>
    <mergeCell ref="A6:A12"/>
    <mergeCell ref="A1:AF1"/>
    <mergeCell ref="A2:AF2"/>
    <mergeCell ref="B4:C4"/>
    <mergeCell ref="AD3:AE3"/>
    <mergeCell ref="W5:X5"/>
    <mergeCell ref="Z5:AA5"/>
    <mergeCell ref="D4:K4"/>
    <mergeCell ref="D5:E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濃飛倉庫運輸株式会社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NOHHI</dc:creator>
  <cp:keywords/>
  <dc:description/>
  <cp:lastModifiedBy>星野智成</cp:lastModifiedBy>
  <cp:lastPrinted>2019-11-20T02:36:23Z</cp:lastPrinted>
  <dcterms:created xsi:type="dcterms:W3CDTF">2001-05-09T00:54:03Z</dcterms:created>
  <dcterms:modified xsi:type="dcterms:W3CDTF">2022-05-27T12:25:40Z</dcterms:modified>
  <cp:category/>
  <cp:version/>
  <cp:contentType/>
  <cp:contentStatus/>
</cp:coreProperties>
</file>